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9e5d5485d3ef7a8/Bureau/"/>
    </mc:Choice>
  </mc:AlternateContent>
  <xr:revisionPtr revIDLastSave="0" documentId="8_{741B65AB-270A-40DD-82AD-1BC4FC6688B9}" xr6:coauthVersionLast="47" xr6:coauthVersionMax="47" xr10:uidLastSave="{00000000-0000-0000-0000-000000000000}"/>
  <bookViews>
    <workbookView xWindow="38280" yWindow="-120" windowWidth="29040" windowHeight="15840" xr2:uid="{8F0FD23B-DEFC-40F3-891F-AAB680F98F2A}"/>
  </bookViews>
  <sheets>
    <sheet name="Feuil1" sheetId="1" r:id="rId1"/>
  </sheets>
  <definedNames>
    <definedName name="_xlnm._FilterDatabase" localSheetId="0" hidden="1">Feuil1!$B$1:$J$1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0" i="1" l="1"/>
  <c r="M5" i="1"/>
  <c r="J2844" i="1"/>
  <c r="J2843" i="1"/>
  <c r="J2842" i="1"/>
  <c r="J2841" i="1"/>
  <c r="J2840" i="1"/>
  <c r="J2839" i="1"/>
  <c r="J2838" i="1"/>
  <c r="J2837" i="1"/>
  <c r="J2836" i="1"/>
  <c r="J2835" i="1"/>
  <c r="J2834" i="1"/>
  <c r="J2833" i="1"/>
  <c r="J2832" i="1"/>
  <c r="J2831" i="1"/>
  <c r="J2830" i="1"/>
  <c r="J2829" i="1"/>
  <c r="J2828" i="1"/>
  <c r="J2827" i="1"/>
  <c r="J2826" i="1"/>
  <c r="J2825" i="1"/>
  <c r="J2824" i="1"/>
  <c r="J2823" i="1"/>
  <c r="J2822" i="1"/>
  <c r="J2821" i="1"/>
  <c r="J2820" i="1"/>
  <c r="J2819" i="1"/>
  <c r="J2818" i="1"/>
  <c r="J2817" i="1"/>
  <c r="J2816" i="1"/>
  <c r="J2815" i="1"/>
  <c r="J2814" i="1"/>
  <c r="J2813" i="1"/>
  <c r="J2812" i="1"/>
  <c r="J2811" i="1"/>
  <c r="J2810" i="1"/>
  <c r="J2809" i="1"/>
  <c r="J2808" i="1"/>
  <c r="J2807" i="1"/>
  <c r="J2806" i="1"/>
  <c r="J2805" i="1"/>
  <c r="J2804" i="1"/>
  <c r="J2803" i="1"/>
  <c r="J2802" i="1"/>
  <c r="J2801" i="1"/>
  <c r="J2800" i="1"/>
  <c r="J2799" i="1"/>
  <c r="J2798" i="1"/>
  <c r="J2797" i="1"/>
  <c r="J2796" i="1"/>
  <c r="J2795" i="1"/>
  <c r="J2794" i="1"/>
  <c r="J2793" i="1"/>
  <c r="J2792" i="1"/>
  <c r="J2791" i="1"/>
  <c r="J2790" i="1"/>
  <c r="J2789" i="1"/>
  <c r="J2788" i="1"/>
  <c r="J2787" i="1"/>
  <c r="J2786" i="1"/>
  <c r="J2785" i="1"/>
  <c r="J2784" i="1"/>
  <c r="J2783" i="1"/>
  <c r="J2782" i="1"/>
  <c r="J2781" i="1"/>
  <c r="J2780" i="1"/>
  <c r="J2779" i="1"/>
  <c r="J2778" i="1"/>
  <c r="J2777" i="1"/>
  <c r="J2776" i="1"/>
  <c r="J2775" i="1"/>
  <c r="J2774" i="1"/>
  <c r="J2773" i="1"/>
  <c r="J2772" i="1"/>
  <c r="J2771" i="1"/>
  <c r="J2770" i="1"/>
  <c r="J2769" i="1"/>
  <c r="J2768" i="1"/>
  <c r="J2767" i="1"/>
  <c r="J2766" i="1"/>
  <c r="J2765" i="1"/>
  <c r="J2764" i="1"/>
  <c r="J2763" i="1"/>
  <c r="J2762" i="1"/>
  <c r="J2761" i="1"/>
  <c r="J2760" i="1"/>
  <c r="J2759" i="1"/>
  <c r="J2758" i="1"/>
  <c r="J2757" i="1"/>
  <c r="J2756" i="1"/>
  <c r="J2755" i="1"/>
  <c r="J2754" i="1"/>
  <c r="J2753" i="1"/>
  <c r="J2752" i="1"/>
  <c r="J2751" i="1"/>
  <c r="J2750" i="1"/>
  <c r="J2749" i="1"/>
  <c r="J2748" i="1"/>
  <c r="J2747" i="1"/>
  <c r="J2746" i="1"/>
  <c r="J2745" i="1"/>
  <c r="J2744" i="1"/>
  <c r="J2743" i="1"/>
  <c r="J2742" i="1"/>
  <c r="J2741" i="1"/>
  <c r="J2740" i="1"/>
  <c r="J2739" i="1"/>
  <c r="J2738" i="1"/>
  <c r="J2737" i="1"/>
  <c r="J2736" i="1"/>
  <c r="J2735" i="1"/>
  <c r="J2734" i="1"/>
  <c r="J2733" i="1"/>
  <c r="J2732" i="1"/>
  <c r="J2731" i="1"/>
  <c r="J2730" i="1"/>
  <c r="J2729" i="1"/>
  <c r="J2728" i="1"/>
  <c r="J2727" i="1"/>
  <c r="J2726" i="1"/>
  <c r="J2725" i="1"/>
  <c r="J2724" i="1"/>
  <c r="J2723" i="1"/>
  <c r="J2722" i="1"/>
  <c r="J2721" i="1"/>
  <c r="J2720" i="1"/>
  <c r="J2719" i="1"/>
  <c r="J2718" i="1"/>
  <c r="J2717" i="1"/>
  <c r="J2716" i="1"/>
  <c r="J2715" i="1"/>
  <c r="J2714" i="1"/>
  <c r="J2713" i="1"/>
  <c r="J2712" i="1"/>
  <c r="J2711" i="1"/>
  <c r="J2710" i="1"/>
  <c r="J2709" i="1"/>
  <c r="J2708" i="1"/>
  <c r="J2707" i="1"/>
  <c r="J2706" i="1"/>
  <c r="J2705" i="1"/>
  <c r="J2704" i="1"/>
  <c r="J2703" i="1"/>
  <c r="J2702" i="1"/>
  <c r="J2701" i="1"/>
  <c r="J2700" i="1"/>
  <c r="J2699" i="1"/>
  <c r="J2698" i="1"/>
  <c r="J2697" i="1"/>
  <c r="J2696" i="1"/>
  <c r="J2695" i="1"/>
  <c r="J2694" i="1"/>
  <c r="J2693" i="1"/>
  <c r="J2692" i="1"/>
  <c r="J2691" i="1"/>
  <c r="J2690" i="1"/>
  <c r="J2689" i="1"/>
  <c r="J2688" i="1"/>
  <c r="J2687" i="1"/>
  <c r="J2686" i="1"/>
  <c r="J2685" i="1"/>
  <c r="N13" i="1" s="1"/>
  <c r="J2684" i="1"/>
  <c r="J2683" i="1"/>
  <c r="J2682" i="1"/>
  <c r="J2681" i="1"/>
  <c r="J2680" i="1"/>
  <c r="J2679" i="1"/>
  <c r="J2678" i="1"/>
  <c r="J2677" i="1"/>
  <c r="J2676" i="1"/>
  <c r="J2675" i="1"/>
  <c r="J2674" i="1"/>
  <c r="J2673" i="1"/>
  <c r="J2672" i="1"/>
  <c r="J2671" i="1"/>
  <c r="J2670" i="1"/>
  <c r="H2670" i="1"/>
  <c r="J2669" i="1"/>
  <c r="J2668" i="1"/>
  <c r="J2667" i="1"/>
  <c r="J2666" i="1"/>
  <c r="J2665" i="1"/>
  <c r="H2665" i="1"/>
  <c r="J2664" i="1"/>
  <c r="J2663" i="1"/>
  <c r="M2662" i="1"/>
  <c r="J2662" i="1"/>
  <c r="H2662" i="1"/>
  <c r="J2661" i="1"/>
  <c r="J2660" i="1"/>
  <c r="J2659" i="1"/>
  <c r="J2658" i="1"/>
  <c r="J2657" i="1"/>
  <c r="J2656" i="1"/>
  <c r="J2655" i="1"/>
  <c r="J2654" i="1"/>
  <c r="J2653" i="1"/>
  <c r="J2652" i="1"/>
  <c r="J2651" i="1"/>
  <c r="J2650" i="1"/>
  <c r="J2649" i="1"/>
  <c r="J2648" i="1"/>
  <c r="J2647" i="1"/>
  <c r="J2646" i="1"/>
  <c r="J2645" i="1"/>
  <c r="J2644" i="1"/>
  <c r="J2643" i="1"/>
  <c r="J2642" i="1"/>
  <c r="J2641" i="1"/>
  <c r="J2640" i="1"/>
  <c r="J2639" i="1"/>
  <c r="J2638" i="1"/>
  <c r="J2637" i="1"/>
  <c r="J2636" i="1"/>
  <c r="J2635" i="1"/>
  <c r="J2634" i="1"/>
  <c r="J2633" i="1"/>
  <c r="J2632" i="1"/>
  <c r="J2631" i="1"/>
  <c r="J2630" i="1"/>
  <c r="J2629" i="1"/>
  <c r="J2628" i="1"/>
  <c r="J2627" i="1"/>
  <c r="J2626" i="1"/>
  <c r="J2625" i="1"/>
  <c r="J2624" i="1"/>
  <c r="J2623" i="1"/>
  <c r="J2622" i="1"/>
  <c r="J2621" i="1"/>
  <c r="J2620" i="1"/>
  <c r="J2619" i="1"/>
  <c r="J2618" i="1"/>
  <c r="J2617" i="1"/>
  <c r="J2616" i="1"/>
  <c r="J2615" i="1"/>
  <c r="J2614" i="1"/>
  <c r="J2613" i="1"/>
  <c r="J2612" i="1"/>
  <c r="J2611" i="1"/>
  <c r="J2610" i="1"/>
  <c r="J2609" i="1"/>
  <c r="J2608" i="1"/>
  <c r="J2607" i="1"/>
  <c r="J2606" i="1"/>
  <c r="J2605" i="1"/>
  <c r="J2604" i="1"/>
  <c r="J2603" i="1"/>
  <c r="J2602" i="1"/>
  <c r="J2601" i="1"/>
  <c r="J2600" i="1"/>
  <c r="J2599" i="1"/>
  <c r="J2598" i="1"/>
  <c r="J2597" i="1"/>
  <c r="J2596" i="1"/>
  <c r="J2595" i="1"/>
  <c r="J2594" i="1"/>
  <c r="J2593" i="1"/>
  <c r="J2592" i="1"/>
  <c r="J2591" i="1"/>
  <c r="J2590" i="1"/>
  <c r="J2589" i="1"/>
  <c r="J2588" i="1"/>
  <c r="J2587" i="1"/>
  <c r="J2586" i="1"/>
  <c r="J2585" i="1"/>
  <c r="J2584" i="1"/>
  <c r="J2583" i="1"/>
  <c r="J2582" i="1"/>
  <c r="J2581" i="1"/>
  <c r="J2580" i="1"/>
  <c r="J2579" i="1"/>
  <c r="J2578" i="1"/>
  <c r="J2577" i="1"/>
  <c r="J2576" i="1"/>
  <c r="J2575" i="1"/>
  <c r="J2574" i="1"/>
  <c r="J2573" i="1"/>
  <c r="J2572" i="1"/>
  <c r="J2571" i="1"/>
  <c r="J2570" i="1"/>
  <c r="J2569" i="1"/>
  <c r="J2568" i="1"/>
  <c r="J2567" i="1"/>
  <c r="J2566" i="1"/>
  <c r="J2565" i="1"/>
  <c r="J2564" i="1"/>
  <c r="J2563" i="1"/>
  <c r="J2562" i="1"/>
  <c r="J2561" i="1"/>
  <c r="J2560" i="1"/>
  <c r="J2559" i="1"/>
  <c r="J2558" i="1"/>
  <c r="J2557" i="1"/>
  <c r="J2556" i="1"/>
  <c r="J2555" i="1"/>
  <c r="J2554" i="1"/>
  <c r="J2553" i="1"/>
  <c r="J2552" i="1"/>
  <c r="J2551" i="1"/>
  <c r="J2550" i="1"/>
  <c r="J2549" i="1"/>
  <c r="J2548" i="1"/>
  <c r="J2547" i="1"/>
  <c r="J2546" i="1"/>
  <c r="J2545" i="1"/>
  <c r="J2544" i="1"/>
  <c r="J2543" i="1"/>
  <c r="J2542" i="1"/>
  <c r="J2541" i="1"/>
  <c r="J2540" i="1"/>
  <c r="J2539" i="1"/>
  <c r="J2538" i="1"/>
  <c r="J2537" i="1"/>
  <c r="J2536" i="1"/>
  <c r="J2535" i="1"/>
  <c r="J2534" i="1"/>
  <c r="J2533" i="1"/>
  <c r="J2532" i="1"/>
  <c r="J2531" i="1"/>
  <c r="J2530" i="1"/>
  <c r="J2529" i="1"/>
  <c r="J2528" i="1"/>
  <c r="J2527" i="1"/>
  <c r="J2526" i="1"/>
  <c r="J2525" i="1"/>
  <c r="J2524" i="1"/>
  <c r="J2523" i="1"/>
  <c r="J2522" i="1"/>
  <c r="J2521" i="1"/>
  <c r="J2520" i="1"/>
  <c r="J2519" i="1"/>
  <c r="J2518" i="1"/>
  <c r="J2517" i="1"/>
  <c r="J2516" i="1"/>
  <c r="J2515" i="1"/>
  <c r="J2514" i="1"/>
  <c r="J2513" i="1"/>
  <c r="J2512" i="1"/>
  <c r="J2511" i="1"/>
  <c r="J2510" i="1"/>
  <c r="J2509" i="1"/>
  <c r="J2508" i="1"/>
  <c r="J2507" i="1"/>
  <c r="J2506" i="1"/>
  <c r="J2505" i="1"/>
  <c r="J2504" i="1"/>
  <c r="J2503" i="1"/>
  <c r="J2502" i="1"/>
  <c r="J2501" i="1"/>
  <c r="J2500" i="1"/>
  <c r="J2499" i="1"/>
  <c r="J2498" i="1"/>
  <c r="J2497" i="1"/>
  <c r="J2496" i="1"/>
  <c r="J2495" i="1"/>
  <c r="J2494" i="1"/>
  <c r="J2493" i="1"/>
  <c r="J2492" i="1"/>
  <c r="J2491" i="1"/>
  <c r="J2490" i="1"/>
  <c r="J2489" i="1"/>
  <c r="J2488" i="1"/>
  <c r="J2487" i="1"/>
  <c r="J2486" i="1"/>
  <c r="J2485" i="1"/>
  <c r="J2484" i="1"/>
  <c r="J2483" i="1"/>
  <c r="J2482" i="1"/>
  <c r="J2481" i="1"/>
  <c r="J2480" i="1"/>
  <c r="J2479" i="1"/>
  <c r="J2478" i="1"/>
  <c r="J2477" i="1"/>
  <c r="J2476" i="1"/>
  <c r="J2475" i="1"/>
  <c r="J2474" i="1"/>
  <c r="J2473" i="1"/>
  <c r="J2472" i="1"/>
  <c r="J2471" i="1"/>
  <c r="J2470" i="1"/>
  <c r="J2469" i="1"/>
  <c r="J2468" i="1"/>
  <c r="J2467" i="1"/>
  <c r="J2466" i="1"/>
  <c r="J2465" i="1"/>
  <c r="J2464" i="1"/>
  <c r="J2463" i="1"/>
  <c r="J2462" i="1"/>
  <c r="J2461" i="1"/>
  <c r="J2460" i="1"/>
  <c r="J2459" i="1"/>
  <c r="J2458" i="1"/>
  <c r="J2457" i="1"/>
  <c r="J2456" i="1"/>
  <c r="J2455" i="1"/>
  <c r="J2454" i="1"/>
  <c r="J2453" i="1"/>
  <c r="J2452" i="1"/>
  <c r="J2451" i="1"/>
  <c r="J2450" i="1"/>
  <c r="J2449" i="1"/>
  <c r="J2448" i="1"/>
  <c r="J2447" i="1"/>
  <c r="J2446" i="1"/>
  <c r="J2445" i="1"/>
  <c r="J2444" i="1"/>
  <c r="J2443" i="1"/>
  <c r="J2442" i="1"/>
  <c r="J2441" i="1"/>
  <c r="J2440" i="1"/>
  <c r="H2440" i="1"/>
  <c r="J2439" i="1"/>
  <c r="J2438" i="1"/>
  <c r="J2437" i="1"/>
  <c r="J2436" i="1"/>
  <c r="J2435" i="1"/>
  <c r="J2434" i="1"/>
  <c r="J2433" i="1"/>
  <c r="J2432" i="1"/>
  <c r="J2431" i="1"/>
  <c r="J2430" i="1"/>
  <c r="J2429" i="1"/>
  <c r="J2428" i="1"/>
  <c r="H2428" i="1"/>
  <c r="J2427" i="1"/>
  <c r="J2426" i="1"/>
  <c r="J2425" i="1"/>
  <c r="J2424" i="1"/>
  <c r="J2423" i="1"/>
  <c r="J2422" i="1"/>
  <c r="H2422" i="1"/>
  <c r="J2421" i="1"/>
  <c r="J2420" i="1"/>
  <c r="H2420" i="1"/>
  <c r="J2419" i="1"/>
  <c r="H2419" i="1"/>
  <c r="J2418" i="1"/>
  <c r="J2417" i="1"/>
  <c r="J2416" i="1"/>
  <c r="J2415" i="1"/>
  <c r="J2414" i="1"/>
  <c r="J2413" i="1"/>
  <c r="J2412" i="1"/>
  <c r="J2411" i="1"/>
  <c r="J2410" i="1"/>
  <c r="J2409" i="1"/>
  <c r="J2408" i="1"/>
  <c r="F2408" i="1"/>
  <c r="J2407" i="1"/>
  <c r="J2406" i="1"/>
  <c r="J2405" i="1"/>
  <c r="J2404" i="1"/>
  <c r="J2403" i="1"/>
  <c r="J2402" i="1"/>
  <c r="J2401" i="1"/>
  <c r="J2400" i="1"/>
  <c r="J2399" i="1"/>
  <c r="J2398" i="1"/>
  <c r="J2397" i="1"/>
  <c r="J2396" i="1"/>
  <c r="J2395" i="1"/>
  <c r="J2394" i="1"/>
  <c r="J2393" i="1"/>
  <c r="J2392" i="1"/>
  <c r="J2391" i="1"/>
  <c r="J2390" i="1"/>
  <c r="J2389" i="1"/>
  <c r="J2388" i="1"/>
  <c r="J2387" i="1"/>
  <c r="J2386" i="1"/>
  <c r="J2385" i="1"/>
  <c r="J2384" i="1"/>
  <c r="J2383" i="1"/>
  <c r="J2382" i="1"/>
  <c r="J2381" i="1"/>
  <c r="J2380" i="1"/>
  <c r="J2379" i="1"/>
  <c r="J2378" i="1"/>
  <c r="J2377" i="1"/>
  <c r="J2376" i="1"/>
  <c r="J2375" i="1"/>
  <c r="J2374" i="1"/>
  <c r="J2373" i="1"/>
  <c r="J2372" i="1"/>
  <c r="J2371" i="1"/>
  <c r="J2370" i="1"/>
  <c r="J2369" i="1"/>
  <c r="J2368" i="1"/>
  <c r="J2367" i="1"/>
  <c r="J2366" i="1"/>
  <c r="J2365" i="1"/>
  <c r="J2364" i="1"/>
  <c r="J2363" i="1"/>
  <c r="J2362" i="1"/>
  <c r="J2361" i="1"/>
  <c r="J2360" i="1"/>
  <c r="J2359" i="1"/>
  <c r="J2358" i="1"/>
  <c r="J2357" i="1"/>
  <c r="J2356" i="1"/>
  <c r="J2355" i="1"/>
  <c r="J2354" i="1"/>
  <c r="J2353" i="1"/>
  <c r="J2352" i="1"/>
  <c r="J2351" i="1"/>
  <c r="J2350" i="1"/>
  <c r="J2349" i="1"/>
  <c r="J2348" i="1"/>
  <c r="J2347" i="1"/>
  <c r="J2346" i="1"/>
  <c r="J2345" i="1"/>
  <c r="J2344" i="1"/>
  <c r="J2343" i="1"/>
  <c r="J2342" i="1"/>
  <c r="J2341" i="1"/>
  <c r="J2340" i="1"/>
  <c r="J2339" i="1"/>
  <c r="J2338" i="1"/>
  <c r="J2337" i="1"/>
  <c r="J2336" i="1"/>
  <c r="J2335" i="1"/>
  <c r="J2334" i="1"/>
  <c r="J2333" i="1"/>
  <c r="J2332" i="1"/>
  <c r="J2331" i="1"/>
  <c r="J2330" i="1"/>
  <c r="J2329" i="1"/>
  <c r="J2328" i="1"/>
  <c r="J2327" i="1"/>
  <c r="J2326" i="1"/>
  <c r="J2325" i="1"/>
  <c r="J2324" i="1"/>
  <c r="J2323" i="1"/>
  <c r="J2322" i="1"/>
  <c r="J2321" i="1"/>
  <c r="J2320" i="1"/>
  <c r="J2319" i="1"/>
  <c r="J2318" i="1"/>
  <c r="J2317" i="1"/>
  <c r="J2316" i="1"/>
  <c r="J2315" i="1"/>
  <c r="J2314" i="1"/>
  <c r="J2313" i="1"/>
  <c r="J2312" i="1"/>
  <c r="J2311" i="1"/>
  <c r="J2310" i="1"/>
  <c r="J2309" i="1"/>
  <c r="J2308" i="1"/>
  <c r="J2307" i="1"/>
  <c r="J2306" i="1"/>
  <c r="J2305" i="1"/>
  <c r="J2304" i="1"/>
  <c r="J2303" i="1"/>
  <c r="J2302" i="1"/>
  <c r="J2301" i="1"/>
  <c r="J2300" i="1"/>
  <c r="J2299" i="1"/>
  <c r="J2298" i="1"/>
  <c r="J2297" i="1"/>
  <c r="J2296" i="1"/>
  <c r="J2295" i="1"/>
  <c r="J2294" i="1"/>
  <c r="J2293" i="1"/>
  <c r="J2292" i="1"/>
  <c r="J2291" i="1"/>
  <c r="J2290" i="1"/>
  <c r="J2289" i="1"/>
  <c r="J2288" i="1"/>
  <c r="J2287" i="1"/>
  <c r="J2286" i="1"/>
  <c r="J2285" i="1"/>
  <c r="J2284" i="1"/>
  <c r="J2283" i="1"/>
  <c r="J2282" i="1"/>
  <c r="J2281" i="1"/>
  <c r="J2280" i="1"/>
  <c r="J2279" i="1"/>
  <c r="J2278" i="1"/>
  <c r="J2277" i="1"/>
  <c r="J2276" i="1"/>
  <c r="J2275" i="1"/>
  <c r="J2274" i="1"/>
  <c r="J2273" i="1"/>
  <c r="J2272" i="1"/>
  <c r="J2271" i="1"/>
  <c r="J2270" i="1"/>
  <c r="J2269" i="1"/>
  <c r="J2268" i="1"/>
  <c r="J2267" i="1"/>
  <c r="J2266" i="1"/>
  <c r="J2265" i="1"/>
  <c r="J2264" i="1"/>
  <c r="J2263" i="1"/>
  <c r="J2262" i="1"/>
  <c r="J2261" i="1"/>
  <c r="J2260" i="1"/>
  <c r="J2259" i="1"/>
  <c r="J2258" i="1"/>
  <c r="J2257" i="1"/>
  <c r="J2256" i="1"/>
  <c r="J2255" i="1"/>
  <c r="J2254" i="1"/>
  <c r="J2253" i="1"/>
  <c r="J2252" i="1"/>
  <c r="J2251" i="1"/>
  <c r="J2250" i="1"/>
  <c r="J2249" i="1"/>
  <c r="J2248" i="1"/>
  <c r="J2247" i="1"/>
  <c r="J2246" i="1"/>
  <c r="J2245" i="1"/>
  <c r="J2244" i="1"/>
  <c r="J2243" i="1"/>
  <c r="J2242" i="1"/>
  <c r="J2241" i="1"/>
  <c r="J2240" i="1"/>
  <c r="J2239" i="1"/>
  <c r="J2238" i="1"/>
  <c r="J2237" i="1"/>
  <c r="J2236" i="1"/>
  <c r="J2235" i="1"/>
  <c r="J2234" i="1"/>
  <c r="J2233" i="1"/>
  <c r="J2232" i="1"/>
  <c r="J2231" i="1"/>
  <c r="J2230" i="1"/>
  <c r="J2229" i="1"/>
  <c r="J2228" i="1"/>
  <c r="J2227" i="1"/>
  <c r="J2226" i="1"/>
  <c r="J2225" i="1"/>
  <c r="J2224" i="1"/>
  <c r="J2223" i="1"/>
  <c r="J2222" i="1"/>
  <c r="J2221" i="1"/>
  <c r="J2220" i="1"/>
  <c r="J2219" i="1"/>
  <c r="J2218" i="1"/>
  <c r="J2217" i="1"/>
  <c r="J2216" i="1"/>
  <c r="J2215" i="1"/>
  <c r="J2214" i="1"/>
  <c r="J2213" i="1"/>
  <c r="J2212" i="1"/>
  <c r="J2211" i="1"/>
  <c r="J2210" i="1"/>
  <c r="J2209" i="1"/>
  <c r="J2208" i="1"/>
  <c r="J2207" i="1"/>
  <c r="J2206" i="1"/>
  <c r="J2205" i="1"/>
  <c r="J2204" i="1"/>
  <c r="J2203" i="1"/>
  <c r="J2202" i="1"/>
  <c r="J2201" i="1"/>
  <c r="J2200" i="1"/>
  <c r="J2199" i="1"/>
  <c r="J2198" i="1"/>
  <c r="J2197" i="1"/>
  <c r="J2196" i="1"/>
  <c r="J2195" i="1"/>
  <c r="J2194" i="1"/>
  <c r="J2193" i="1"/>
  <c r="J2192" i="1"/>
  <c r="J2191" i="1"/>
  <c r="J2190" i="1"/>
  <c r="J2189" i="1"/>
  <c r="J2188" i="1"/>
  <c r="J2187" i="1"/>
  <c r="J2186" i="1"/>
  <c r="J2185" i="1"/>
  <c r="J2184" i="1"/>
  <c r="J2183" i="1"/>
  <c r="J2182" i="1"/>
  <c r="J2181" i="1"/>
  <c r="J2180" i="1"/>
  <c r="J2179" i="1"/>
  <c r="J2178" i="1"/>
  <c r="J2177" i="1"/>
  <c r="J2176" i="1"/>
  <c r="J2175" i="1"/>
  <c r="J2174" i="1"/>
  <c r="J2173" i="1"/>
  <c r="J2172" i="1"/>
  <c r="J2171" i="1"/>
  <c r="J2170" i="1"/>
  <c r="J2169" i="1"/>
  <c r="J2168" i="1"/>
  <c r="J2167" i="1"/>
  <c r="J2166" i="1"/>
  <c r="J2165" i="1"/>
  <c r="J2164" i="1"/>
  <c r="J2163" i="1"/>
  <c r="J2162" i="1"/>
  <c r="J2161" i="1"/>
  <c r="J2160" i="1"/>
  <c r="J2159" i="1"/>
  <c r="J2158" i="1"/>
  <c r="J2157" i="1"/>
  <c r="J2156" i="1"/>
  <c r="J2155" i="1"/>
  <c r="J2154" i="1"/>
  <c r="J2153" i="1"/>
  <c r="J2152" i="1"/>
  <c r="J2151" i="1"/>
  <c r="J2150" i="1"/>
  <c r="H2150" i="1"/>
  <c r="J2149" i="1"/>
  <c r="J2148" i="1"/>
  <c r="J2147" i="1"/>
  <c r="J2146" i="1"/>
  <c r="J2145" i="1"/>
  <c r="J2144" i="1"/>
  <c r="J2143" i="1"/>
  <c r="J2142" i="1"/>
  <c r="J2141" i="1"/>
  <c r="J2140" i="1"/>
  <c r="J2139" i="1"/>
  <c r="J2138" i="1"/>
  <c r="H2138" i="1"/>
  <c r="J2137" i="1"/>
  <c r="J2136" i="1"/>
  <c r="J2135" i="1"/>
  <c r="J2134" i="1"/>
  <c r="J2133" i="1"/>
  <c r="J2132" i="1"/>
  <c r="J2131" i="1"/>
  <c r="J2130" i="1"/>
  <c r="J2129" i="1"/>
  <c r="J2128" i="1"/>
  <c r="H2128" i="1"/>
  <c r="J2127" i="1"/>
  <c r="J2126" i="1"/>
  <c r="J2125" i="1"/>
  <c r="J2124" i="1"/>
  <c r="J2123" i="1"/>
  <c r="J2122" i="1"/>
  <c r="J2121" i="1"/>
  <c r="J2120" i="1"/>
  <c r="H2120" i="1"/>
  <c r="J2119" i="1"/>
  <c r="J2118" i="1"/>
  <c r="J2117" i="1"/>
  <c r="J2116" i="1"/>
  <c r="J2115" i="1"/>
  <c r="J2114" i="1"/>
  <c r="J2113" i="1"/>
  <c r="H2113" i="1"/>
  <c r="J2112" i="1"/>
  <c r="J2111" i="1"/>
  <c r="J2110" i="1"/>
  <c r="J2109" i="1"/>
  <c r="H2109" i="1"/>
  <c r="J2108" i="1"/>
  <c r="J2107" i="1"/>
  <c r="J2106" i="1"/>
  <c r="J2105" i="1"/>
  <c r="J2104" i="1"/>
  <c r="H2104" i="1"/>
  <c r="J2103" i="1"/>
  <c r="J2102" i="1"/>
  <c r="H2102" i="1"/>
  <c r="J2101" i="1"/>
  <c r="J2100" i="1"/>
  <c r="F2100" i="1"/>
  <c r="J2099" i="1"/>
  <c r="J2098" i="1"/>
  <c r="J2097" i="1"/>
  <c r="J2096" i="1"/>
  <c r="J2095" i="1"/>
  <c r="J2094" i="1"/>
  <c r="J2093" i="1"/>
  <c r="J2092" i="1"/>
  <c r="J2091" i="1"/>
  <c r="J2090" i="1"/>
  <c r="J2089" i="1"/>
  <c r="J2088" i="1"/>
  <c r="J2087" i="1"/>
  <c r="J2086" i="1"/>
  <c r="J2085" i="1"/>
  <c r="J2084" i="1"/>
  <c r="J2083" i="1"/>
  <c r="J2082" i="1"/>
  <c r="J2081" i="1"/>
  <c r="J2080" i="1"/>
  <c r="J2079" i="1"/>
  <c r="J2078" i="1"/>
  <c r="J2077" i="1"/>
  <c r="J2076" i="1"/>
  <c r="J2075" i="1"/>
  <c r="J2074" i="1"/>
  <c r="J2073" i="1"/>
  <c r="J2072" i="1"/>
  <c r="J2071" i="1"/>
  <c r="J2070" i="1"/>
  <c r="J2069" i="1"/>
  <c r="J2068" i="1"/>
  <c r="J2067" i="1"/>
  <c r="J2066" i="1"/>
  <c r="J2065" i="1"/>
  <c r="J2064" i="1"/>
  <c r="J2063" i="1"/>
  <c r="J2062" i="1"/>
  <c r="J2061" i="1"/>
  <c r="J2060" i="1"/>
  <c r="J2059" i="1"/>
  <c r="J2058" i="1"/>
  <c r="J2057" i="1"/>
  <c r="J2056" i="1"/>
  <c r="J2055" i="1"/>
  <c r="J2054" i="1"/>
  <c r="J2053" i="1"/>
  <c r="J2052" i="1"/>
  <c r="J2051" i="1"/>
  <c r="J2050" i="1"/>
  <c r="J2049" i="1"/>
  <c r="J2048" i="1"/>
  <c r="J2047" i="1"/>
  <c r="J2046" i="1"/>
  <c r="J2045" i="1"/>
  <c r="J2044" i="1"/>
  <c r="J2043" i="1"/>
  <c r="J2042" i="1"/>
  <c r="J2041" i="1"/>
  <c r="J2040" i="1"/>
  <c r="J2039" i="1"/>
  <c r="J2038" i="1"/>
  <c r="J2037" i="1"/>
  <c r="J2036" i="1"/>
  <c r="J2035" i="1"/>
  <c r="J2034" i="1"/>
  <c r="J2033" i="1"/>
  <c r="J2032" i="1"/>
  <c r="J2031" i="1"/>
  <c r="J2030" i="1"/>
  <c r="J2029" i="1"/>
  <c r="J2028" i="1"/>
  <c r="J2027" i="1"/>
  <c r="J2026" i="1"/>
  <c r="J2025" i="1"/>
  <c r="J2024" i="1"/>
  <c r="J2023" i="1"/>
  <c r="J2022" i="1"/>
  <c r="J2021" i="1"/>
  <c r="J2020" i="1"/>
  <c r="J2019" i="1"/>
  <c r="J2018" i="1"/>
  <c r="J2017" i="1"/>
  <c r="J2016" i="1"/>
  <c r="J2015" i="1"/>
  <c r="J2014" i="1"/>
  <c r="J2013" i="1"/>
  <c r="J2012" i="1"/>
  <c r="J2011" i="1"/>
  <c r="J2010" i="1"/>
  <c r="J2009" i="1"/>
  <c r="J2008" i="1"/>
  <c r="J2007" i="1"/>
  <c r="J2006" i="1"/>
  <c r="J2005" i="1"/>
  <c r="J2004" i="1"/>
  <c r="J2003" i="1"/>
  <c r="J2002" i="1"/>
  <c r="J2001" i="1"/>
  <c r="J2000" i="1"/>
  <c r="J1999" i="1"/>
  <c r="J1998" i="1"/>
  <c r="J1997" i="1"/>
  <c r="J1996" i="1"/>
  <c r="J1995" i="1"/>
  <c r="J1994" i="1"/>
  <c r="J1993" i="1"/>
  <c r="J1992" i="1"/>
  <c r="J1991" i="1"/>
  <c r="J1990" i="1"/>
  <c r="J1989" i="1"/>
  <c r="J1988" i="1"/>
  <c r="J1987" i="1"/>
  <c r="J1986" i="1"/>
  <c r="J1985" i="1"/>
  <c r="J1984" i="1"/>
  <c r="J1983" i="1"/>
  <c r="J1982" i="1"/>
  <c r="J1981" i="1"/>
  <c r="J1980" i="1"/>
  <c r="J1979" i="1"/>
  <c r="J1978" i="1"/>
  <c r="J1977" i="1"/>
  <c r="J1976" i="1"/>
  <c r="J1975" i="1"/>
  <c r="J1974" i="1"/>
  <c r="J1973" i="1"/>
  <c r="J1972" i="1"/>
  <c r="J1971" i="1"/>
  <c r="J1970" i="1"/>
  <c r="J1969" i="1"/>
  <c r="J1968" i="1"/>
  <c r="J1967" i="1"/>
  <c r="J1966" i="1"/>
  <c r="J1965" i="1"/>
  <c r="J1964" i="1"/>
  <c r="J1963" i="1"/>
  <c r="J1962" i="1"/>
  <c r="J1961" i="1"/>
  <c r="J1960" i="1"/>
  <c r="J1959" i="1"/>
  <c r="J1958" i="1"/>
  <c r="J1957" i="1"/>
  <c r="J1956" i="1"/>
  <c r="J1955" i="1"/>
  <c r="J1954" i="1"/>
  <c r="J1953" i="1"/>
  <c r="J1952" i="1"/>
  <c r="J1951" i="1"/>
  <c r="J1950" i="1"/>
  <c r="J1949" i="1"/>
  <c r="J1948" i="1"/>
  <c r="J1947" i="1"/>
  <c r="J1946" i="1"/>
  <c r="J1945" i="1"/>
  <c r="J1944" i="1"/>
  <c r="J1943" i="1"/>
  <c r="J1942" i="1"/>
  <c r="J1941" i="1"/>
  <c r="J1940" i="1"/>
  <c r="J1939" i="1"/>
  <c r="J1938" i="1"/>
  <c r="J1937" i="1"/>
  <c r="J1936" i="1"/>
  <c r="J1935" i="1"/>
  <c r="J1934" i="1"/>
  <c r="J1933" i="1"/>
  <c r="J1932" i="1"/>
  <c r="J1931" i="1"/>
  <c r="J1930" i="1"/>
  <c r="J1929" i="1"/>
  <c r="J1928" i="1"/>
  <c r="J1927" i="1"/>
  <c r="J1926" i="1"/>
  <c r="J1925" i="1"/>
  <c r="J1924" i="1"/>
  <c r="J1923" i="1"/>
  <c r="J1922" i="1"/>
  <c r="J1921" i="1"/>
  <c r="J1920" i="1"/>
  <c r="J1919" i="1"/>
  <c r="J1918" i="1"/>
  <c r="J1917" i="1"/>
  <c r="J1916" i="1"/>
  <c r="J1915" i="1"/>
  <c r="J1914" i="1"/>
  <c r="J1913" i="1"/>
  <c r="J1912" i="1"/>
  <c r="J1911" i="1"/>
  <c r="J1910" i="1"/>
  <c r="J1909" i="1"/>
  <c r="J1908" i="1"/>
  <c r="J1907" i="1"/>
  <c r="J1906" i="1"/>
  <c r="J1905" i="1"/>
  <c r="J1904" i="1"/>
  <c r="J1903" i="1"/>
  <c r="J1902" i="1"/>
  <c r="J1901" i="1"/>
  <c r="J1900" i="1"/>
  <c r="J1899" i="1"/>
  <c r="J1898" i="1"/>
  <c r="J1897" i="1"/>
  <c r="J1896" i="1"/>
  <c r="J1895" i="1"/>
  <c r="J1894" i="1"/>
  <c r="J1893" i="1"/>
  <c r="J1892" i="1"/>
  <c r="J1891" i="1"/>
  <c r="J1890" i="1"/>
  <c r="J1889" i="1"/>
  <c r="J1888" i="1"/>
  <c r="J1887" i="1"/>
  <c r="J1886" i="1"/>
  <c r="J1885" i="1"/>
  <c r="J1884" i="1"/>
  <c r="J1883" i="1"/>
  <c r="J1882" i="1"/>
  <c r="J1881" i="1"/>
  <c r="J1880" i="1"/>
  <c r="J1879" i="1"/>
  <c r="J1878" i="1"/>
  <c r="J1877" i="1"/>
  <c r="J1876" i="1"/>
  <c r="J1875" i="1"/>
  <c r="J1874" i="1"/>
  <c r="J1873" i="1"/>
  <c r="J1872" i="1"/>
  <c r="J1871" i="1"/>
  <c r="J1870" i="1"/>
  <c r="J1869" i="1"/>
  <c r="J1868" i="1"/>
  <c r="J1867" i="1"/>
  <c r="J1866" i="1"/>
  <c r="J1865" i="1"/>
  <c r="J1864" i="1"/>
  <c r="J1863" i="1"/>
  <c r="J1862" i="1"/>
  <c r="J1861" i="1"/>
  <c r="J1860" i="1"/>
  <c r="J1859" i="1"/>
  <c r="J1858" i="1"/>
  <c r="J1857" i="1"/>
  <c r="J1856" i="1"/>
  <c r="J1855" i="1"/>
  <c r="J1854" i="1"/>
  <c r="J1853" i="1"/>
  <c r="J1852" i="1"/>
  <c r="J1851" i="1"/>
  <c r="J1850" i="1"/>
  <c r="J1849" i="1"/>
  <c r="J1848" i="1"/>
  <c r="J1847" i="1"/>
  <c r="J1846" i="1"/>
  <c r="J1845" i="1"/>
  <c r="J1844" i="1"/>
  <c r="J1843" i="1"/>
  <c r="J1842" i="1"/>
  <c r="J1841" i="1"/>
  <c r="J1840" i="1"/>
  <c r="J1839" i="1"/>
  <c r="J1838" i="1"/>
  <c r="J1837" i="1"/>
  <c r="J1836" i="1"/>
  <c r="J1835" i="1"/>
  <c r="J1834" i="1"/>
  <c r="J1833" i="1"/>
  <c r="J1832" i="1"/>
  <c r="J1831" i="1"/>
  <c r="J1830" i="1"/>
  <c r="J1829" i="1"/>
  <c r="J1828" i="1"/>
  <c r="J1827" i="1"/>
  <c r="J1826" i="1"/>
  <c r="J1825" i="1"/>
  <c r="J1824" i="1"/>
  <c r="J1823" i="1"/>
  <c r="J1822" i="1"/>
  <c r="J1821" i="1"/>
  <c r="J1820" i="1"/>
  <c r="J1819" i="1"/>
  <c r="J1818" i="1"/>
  <c r="J1817" i="1"/>
  <c r="J1816" i="1"/>
  <c r="J1815" i="1"/>
  <c r="J1814" i="1"/>
  <c r="J1813" i="1"/>
  <c r="J1812" i="1"/>
  <c r="J1811" i="1"/>
  <c r="J1810" i="1"/>
  <c r="J1809" i="1"/>
  <c r="J1808" i="1"/>
  <c r="J1807" i="1"/>
  <c r="J1806" i="1"/>
  <c r="J1805" i="1"/>
  <c r="J1804" i="1"/>
  <c r="J1803" i="1"/>
  <c r="J1802" i="1"/>
  <c r="J1801" i="1"/>
  <c r="J1800" i="1"/>
  <c r="J1799" i="1"/>
  <c r="J1798" i="1"/>
  <c r="J1797" i="1"/>
  <c r="J1796" i="1"/>
  <c r="J1795" i="1"/>
  <c r="J1794" i="1"/>
  <c r="J1793" i="1"/>
  <c r="J1792" i="1"/>
  <c r="J1791" i="1"/>
  <c r="J1790" i="1"/>
  <c r="J1789" i="1"/>
  <c r="J1788" i="1"/>
  <c r="J1787" i="1"/>
  <c r="J1786" i="1"/>
  <c r="J1785" i="1"/>
  <c r="J1784" i="1"/>
  <c r="J1783" i="1"/>
  <c r="J1782" i="1"/>
  <c r="J1781" i="1"/>
  <c r="J1780" i="1"/>
  <c r="J1779" i="1"/>
  <c r="J1778" i="1"/>
  <c r="J1777" i="1"/>
  <c r="J1776" i="1"/>
  <c r="J1775" i="1"/>
  <c r="J1774" i="1"/>
  <c r="J1773" i="1"/>
  <c r="J1772" i="1"/>
  <c r="J1771" i="1"/>
  <c r="J1770" i="1"/>
  <c r="J1769" i="1"/>
  <c r="J1768" i="1"/>
  <c r="J1767" i="1"/>
  <c r="J1766" i="1"/>
  <c r="J1765" i="1"/>
  <c r="J1764" i="1"/>
  <c r="J1763" i="1"/>
  <c r="J1762" i="1"/>
  <c r="J1761" i="1"/>
  <c r="J1760" i="1"/>
  <c r="J1759" i="1"/>
  <c r="J1758" i="1"/>
  <c r="J1757" i="1"/>
  <c r="J1756" i="1"/>
  <c r="J1755" i="1"/>
  <c r="J1754" i="1"/>
  <c r="J1753" i="1"/>
  <c r="J1752" i="1"/>
  <c r="J1751" i="1"/>
  <c r="J1750" i="1"/>
  <c r="J1749" i="1"/>
  <c r="J1748" i="1"/>
  <c r="J1747" i="1"/>
  <c r="J1746" i="1"/>
  <c r="J1745" i="1"/>
  <c r="J1744" i="1"/>
  <c r="J1743" i="1"/>
  <c r="J1742" i="1"/>
  <c r="J1741" i="1"/>
  <c r="J1740" i="1"/>
  <c r="H1740" i="1"/>
  <c r="J1739" i="1"/>
  <c r="J1738" i="1"/>
  <c r="J1737" i="1"/>
  <c r="H1737" i="1"/>
  <c r="J1736" i="1"/>
  <c r="H1736" i="1"/>
  <c r="J1735" i="1"/>
  <c r="J1734" i="1"/>
  <c r="H1734" i="1"/>
  <c r="J1733" i="1"/>
  <c r="J1732" i="1"/>
  <c r="J1731" i="1"/>
  <c r="J1730" i="1"/>
  <c r="J1729" i="1"/>
  <c r="J1728" i="1"/>
  <c r="J1727" i="1"/>
  <c r="J1726" i="1"/>
  <c r="J1725" i="1"/>
  <c r="J1724" i="1"/>
  <c r="J1723" i="1"/>
  <c r="J1722" i="1"/>
  <c r="J1721" i="1"/>
  <c r="J1720" i="1"/>
  <c r="J1719" i="1"/>
  <c r="J1718" i="1"/>
  <c r="J1717" i="1"/>
  <c r="J1716" i="1"/>
  <c r="J1715" i="1"/>
  <c r="J1714" i="1"/>
  <c r="J1713" i="1"/>
  <c r="H1713" i="1"/>
  <c r="J1712" i="1"/>
  <c r="J1711" i="1"/>
  <c r="H1711" i="1"/>
  <c r="J1710" i="1"/>
  <c r="J1709" i="1"/>
  <c r="J1708" i="1"/>
  <c r="J1707" i="1"/>
  <c r="J1706" i="1"/>
  <c r="H1706" i="1"/>
  <c r="J1705" i="1"/>
  <c r="J1704" i="1"/>
  <c r="H1704" i="1"/>
  <c r="J1703" i="1"/>
  <c r="J1702" i="1"/>
  <c r="M1701" i="1"/>
  <c r="J1701" i="1"/>
  <c r="H1701" i="1"/>
  <c r="J1700" i="1"/>
  <c r="J1699" i="1"/>
  <c r="J1698" i="1"/>
  <c r="J1697" i="1"/>
  <c r="J1696" i="1"/>
  <c r="J1695" i="1"/>
  <c r="J1694" i="1"/>
  <c r="J1693" i="1"/>
  <c r="J1692" i="1"/>
  <c r="J1691" i="1"/>
  <c r="J1690" i="1"/>
  <c r="J1689" i="1"/>
  <c r="J1688" i="1"/>
  <c r="J1687" i="1"/>
  <c r="J1686" i="1"/>
  <c r="J1685" i="1"/>
  <c r="J1684" i="1"/>
  <c r="J1683" i="1"/>
  <c r="J1682" i="1"/>
  <c r="J1681" i="1"/>
  <c r="J1680" i="1"/>
  <c r="J1679" i="1"/>
  <c r="J1678" i="1"/>
  <c r="J1677" i="1"/>
  <c r="J1676" i="1"/>
  <c r="J1675" i="1"/>
  <c r="J1674" i="1"/>
  <c r="J1673" i="1"/>
  <c r="J1672" i="1"/>
  <c r="J1671" i="1"/>
  <c r="J1670" i="1"/>
  <c r="J1669" i="1"/>
  <c r="J1668" i="1"/>
  <c r="J1667" i="1"/>
  <c r="J1666" i="1"/>
  <c r="J1665" i="1"/>
  <c r="J1664" i="1"/>
  <c r="J1663" i="1"/>
  <c r="J1662" i="1"/>
  <c r="J1661" i="1"/>
  <c r="J1660" i="1"/>
  <c r="J1659" i="1"/>
  <c r="J1658" i="1"/>
  <c r="J1657" i="1"/>
  <c r="J1656" i="1"/>
  <c r="J1655" i="1"/>
  <c r="J1654" i="1"/>
  <c r="J1653" i="1"/>
  <c r="J1652" i="1"/>
  <c r="J1651" i="1"/>
  <c r="J1650" i="1"/>
  <c r="J1649" i="1"/>
  <c r="J1648" i="1"/>
  <c r="J1647" i="1"/>
  <c r="J1646" i="1"/>
  <c r="J1645" i="1"/>
  <c r="J1644" i="1"/>
  <c r="J1643" i="1"/>
  <c r="J1642" i="1"/>
  <c r="J1641" i="1"/>
  <c r="J1640" i="1"/>
  <c r="J1639" i="1"/>
  <c r="J1638" i="1"/>
  <c r="J1637" i="1"/>
  <c r="J1636" i="1"/>
  <c r="J1635" i="1"/>
  <c r="J1634" i="1"/>
  <c r="J1633" i="1"/>
  <c r="J1632" i="1"/>
  <c r="J1631" i="1"/>
  <c r="J1630" i="1"/>
  <c r="J1629" i="1"/>
  <c r="J1628" i="1"/>
  <c r="J1627" i="1"/>
  <c r="J1626" i="1"/>
  <c r="J1625" i="1"/>
  <c r="J1624" i="1"/>
  <c r="J1623" i="1"/>
  <c r="J1622" i="1"/>
  <c r="J1621" i="1"/>
  <c r="J1620" i="1"/>
  <c r="J1619" i="1"/>
  <c r="J1618" i="1"/>
  <c r="J1617" i="1"/>
  <c r="J1616" i="1"/>
  <c r="J1615" i="1"/>
  <c r="J1614" i="1"/>
  <c r="J1613" i="1"/>
  <c r="J1612" i="1"/>
  <c r="J1611" i="1"/>
  <c r="J1610" i="1"/>
  <c r="J1609" i="1"/>
  <c r="J1608" i="1"/>
  <c r="J1607" i="1"/>
  <c r="J1606" i="1"/>
  <c r="J1605" i="1"/>
  <c r="J1604" i="1"/>
  <c r="J1603" i="1"/>
  <c r="J1602" i="1"/>
  <c r="J1601" i="1"/>
  <c r="J1600" i="1"/>
  <c r="J1599" i="1"/>
  <c r="J1598" i="1"/>
  <c r="J1597" i="1"/>
  <c r="J1596" i="1"/>
  <c r="J1595" i="1"/>
  <c r="J1594" i="1"/>
  <c r="J1593" i="1"/>
  <c r="J1592" i="1"/>
  <c r="J1591" i="1"/>
  <c r="J1590" i="1"/>
  <c r="J1589" i="1"/>
  <c r="J1588" i="1"/>
  <c r="J1587" i="1"/>
  <c r="J1586" i="1"/>
  <c r="J1585" i="1"/>
  <c r="J1584" i="1"/>
  <c r="J1583" i="1"/>
  <c r="J1582" i="1"/>
  <c r="J1581" i="1"/>
  <c r="J1580" i="1"/>
  <c r="J1579" i="1"/>
  <c r="J1578" i="1"/>
  <c r="J1577" i="1"/>
  <c r="J1576" i="1"/>
  <c r="J1575" i="1"/>
  <c r="J1574" i="1"/>
  <c r="J1573" i="1"/>
  <c r="J1572" i="1"/>
  <c r="J1571" i="1"/>
  <c r="J1570" i="1"/>
  <c r="J1569" i="1"/>
  <c r="J1568" i="1"/>
  <c r="J1567" i="1"/>
  <c r="J1566" i="1"/>
  <c r="J1565" i="1"/>
  <c r="J1564" i="1"/>
  <c r="J1563" i="1"/>
  <c r="J1562" i="1"/>
  <c r="J1561" i="1"/>
  <c r="J1560" i="1"/>
  <c r="J1559" i="1"/>
  <c r="J1558" i="1"/>
  <c r="J1557" i="1"/>
  <c r="J1556" i="1"/>
  <c r="J1555" i="1"/>
  <c r="J1554" i="1"/>
  <c r="J1553" i="1"/>
  <c r="J1552" i="1"/>
  <c r="J1551" i="1"/>
  <c r="J1550" i="1"/>
  <c r="J1549" i="1"/>
  <c r="J1548" i="1"/>
  <c r="J1547" i="1"/>
  <c r="J1546" i="1"/>
  <c r="J1545" i="1"/>
  <c r="J1544" i="1"/>
  <c r="J1543" i="1"/>
  <c r="J1542" i="1"/>
  <c r="J1541" i="1"/>
  <c r="J1540" i="1"/>
  <c r="J1539" i="1"/>
  <c r="J1538" i="1"/>
  <c r="J1537" i="1"/>
  <c r="J1536" i="1"/>
  <c r="J1535" i="1"/>
  <c r="J1534" i="1"/>
  <c r="J1533" i="1"/>
  <c r="J1532" i="1"/>
  <c r="J1531" i="1"/>
  <c r="J1530" i="1"/>
  <c r="J1529" i="1"/>
  <c r="J1528" i="1"/>
  <c r="J1527" i="1"/>
  <c r="J1526" i="1"/>
  <c r="J1525" i="1"/>
  <c r="J1524" i="1"/>
  <c r="J1523" i="1"/>
  <c r="J1522" i="1"/>
  <c r="J1521" i="1"/>
  <c r="J1520" i="1"/>
  <c r="J1519" i="1"/>
  <c r="J1518" i="1"/>
  <c r="J1517" i="1"/>
  <c r="J1516" i="1"/>
  <c r="J1515" i="1"/>
  <c r="J1514" i="1"/>
  <c r="J1513" i="1"/>
  <c r="J1512" i="1"/>
  <c r="J1511" i="1"/>
  <c r="J1510" i="1"/>
  <c r="J1509" i="1"/>
  <c r="J1508" i="1"/>
  <c r="J1507" i="1"/>
  <c r="J1506" i="1"/>
  <c r="J1505" i="1"/>
  <c r="J1504" i="1"/>
  <c r="J1503" i="1"/>
  <c r="J1502" i="1"/>
  <c r="J1501" i="1"/>
  <c r="J1500" i="1"/>
  <c r="J1499" i="1"/>
  <c r="J1498" i="1"/>
  <c r="J1497" i="1"/>
  <c r="J1496" i="1"/>
  <c r="J1495" i="1"/>
  <c r="J1494" i="1"/>
  <c r="J1493" i="1"/>
  <c r="J1492" i="1"/>
  <c r="J1491" i="1"/>
  <c r="J1490" i="1"/>
  <c r="J1489" i="1"/>
  <c r="J1488" i="1"/>
  <c r="J1487" i="1"/>
  <c r="J1486" i="1"/>
  <c r="J1485" i="1"/>
  <c r="J1484" i="1"/>
  <c r="J1483" i="1"/>
  <c r="J1482" i="1"/>
  <c r="J1481" i="1"/>
  <c r="J1480" i="1"/>
  <c r="J1479" i="1"/>
  <c r="J1478" i="1"/>
  <c r="J1477" i="1"/>
  <c r="J1476" i="1"/>
  <c r="J1475" i="1"/>
  <c r="J1474" i="1"/>
  <c r="J1473" i="1"/>
  <c r="J1472" i="1"/>
  <c r="J1471" i="1"/>
  <c r="J1470" i="1"/>
  <c r="J1469" i="1"/>
  <c r="J1468" i="1"/>
  <c r="J1467" i="1"/>
  <c r="J1466" i="1"/>
  <c r="J1465" i="1"/>
  <c r="J1464" i="1"/>
  <c r="J1463" i="1"/>
  <c r="J1462" i="1"/>
  <c r="J1461" i="1"/>
  <c r="J1460" i="1"/>
  <c r="J1459" i="1"/>
  <c r="J1458" i="1"/>
  <c r="J1457" i="1"/>
  <c r="J1456" i="1"/>
  <c r="J1455" i="1"/>
  <c r="J1454" i="1"/>
  <c r="J1453" i="1"/>
  <c r="J1452" i="1"/>
  <c r="J1451" i="1"/>
  <c r="J1450" i="1"/>
  <c r="J1449" i="1"/>
  <c r="J1448" i="1"/>
  <c r="J1447" i="1"/>
  <c r="J1446" i="1"/>
  <c r="J1445" i="1"/>
  <c r="J1444" i="1"/>
  <c r="J1443" i="1"/>
  <c r="J1442" i="1"/>
  <c r="J1441" i="1"/>
  <c r="J1440" i="1"/>
  <c r="J1439" i="1"/>
  <c r="J1438" i="1"/>
  <c r="J1437" i="1"/>
  <c r="J1436" i="1"/>
  <c r="J1435" i="1"/>
  <c r="J1434" i="1"/>
  <c r="J1433" i="1"/>
  <c r="J1432" i="1"/>
  <c r="J1431" i="1"/>
  <c r="J1430" i="1"/>
  <c r="J1429" i="1"/>
  <c r="J1428" i="1"/>
  <c r="J1427" i="1"/>
  <c r="J1426" i="1"/>
  <c r="J1425" i="1"/>
  <c r="J1424" i="1"/>
  <c r="J1423" i="1"/>
  <c r="J1422" i="1"/>
  <c r="J1421" i="1"/>
  <c r="J1420" i="1"/>
  <c r="J1419" i="1"/>
  <c r="J1418" i="1"/>
  <c r="J1417" i="1"/>
  <c r="J1416" i="1"/>
  <c r="J1415" i="1"/>
  <c r="J1414" i="1"/>
  <c r="J1413" i="1"/>
  <c r="J1412" i="1"/>
  <c r="J1411" i="1"/>
  <c r="J1410" i="1"/>
  <c r="J1409" i="1"/>
  <c r="J1408" i="1"/>
  <c r="J1407" i="1"/>
  <c r="J1406" i="1"/>
  <c r="J1405" i="1"/>
  <c r="J1404" i="1"/>
  <c r="J1403" i="1"/>
  <c r="J1402" i="1"/>
  <c r="J1401" i="1"/>
  <c r="J1400" i="1"/>
  <c r="J1399" i="1"/>
  <c r="J1398" i="1"/>
  <c r="J1397" i="1"/>
  <c r="J1396" i="1"/>
  <c r="J1395" i="1"/>
  <c r="J1394" i="1"/>
  <c r="J1393" i="1"/>
  <c r="J1392" i="1"/>
  <c r="J1391" i="1"/>
  <c r="H1391" i="1"/>
  <c r="J1390" i="1"/>
  <c r="J1389" i="1"/>
  <c r="J1388" i="1"/>
  <c r="J1387" i="1"/>
  <c r="J1386" i="1"/>
  <c r="J1385" i="1"/>
  <c r="J1384" i="1"/>
  <c r="H1384" i="1"/>
  <c r="J1383" i="1"/>
  <c r="J1382" i="1"/>
  <c r="J1381" i="1"/>
  <c r="J1380" i="1"/>
  <c r="H1380" i="1"/>
  <c r="J1379" i="1"/>
  <c r="J1378" i="1"/>
  <c r="J1377" i="1"/>
  <c r="J1376" i="1"/>
  <c r="J1375" i="1"/>
  <c r="J1374" i="1"/>
  <c r="J1373" i="1"/>
  <c r="J1372" i="1"/>
  <c r="J1371" i="1"/>
  <c r="J1370" i="1"/>
  <c r="J1369" i="1"/>
  <c r="J1368" i="1"/>
  <c r="J1367" i="1"/>
  <c r="J1366" i="1"/>
  <c r="J1365" i="1"/>
  <c r="J1364" i="1"/>
  <c r="J1363" i="1"/>
  <c r="H1363" i="1"/>
  <c r="J1362" i="1"/>
  <c r="J1361" i="1"/>
  <c r="J1360" i="1"/>
  <c r="J1359" i="1"/>
  <c r="J1358" i="1"/>
  <c r="J1357" i="1"/>
  <c r="J1356" i="1"/>
  <c r="J1355" i="1"/>
  <c r="J1354" i="1"/>
  <c r="J1353" i="1"/>
  <c r="J1352" i="1"/>
  <c r="J1351" i="1"/>
  <c r="J1350" i="1"/>
  <c r="H1350" i="1"/>
  <c r="J1349" i="1"/>
  <c r="J1348" i="1"/>
  <c r="J1347" i="1"/>
  <c r="J1346" i="1"/>
  <c r="H1346" i="1"/>
  <c r="J1345" i="1"/>
  <c r="J1344" i="1"/>
  <c r="H1344" i="1"/>
  <c r="J1343" i="1"/>
  <c r="N9" i="1" s="1"/>
  <c r="H1343" i="1"/>
  <c r="J1342" i="1"/>
  <c r="J1341" i="1"/>
  <c r="J1340" i="1"/>
  <c r="J1339" i="1"/>
  <c r="J1338" i="1"/>
  <c r="J1337" i="1"/>
  <c r="J1336" i="1"/>
  <c r="J1335" i="1"/>
  <c r="J1334" i="1"/>
  <c r="J1333" i="1"/>
  <c r="J1332" i="1"/>
  <c r="J1331" i="1"/>
  <c r="J1330" i="1"/>
  <c r="J1329" i="1"/>
  <c r="J1328" i="1"/>
  <c r="J1327" i="1"/>
  <c r="J1326" i="1"/>
  <c r="J1325" i="1"/>
  <c r="J1324" i="1"/>
  <c r="J1323" i="1"/>
  <c r="J1322" i="1"/>
  <c r="G1322" i="1"/>
  <c r="E1322" i="1" s="1"/>
  <c r="M8" i="1" s="1"/>
  <c r="J1321" i="1"/>
  <c r="J1320" i="1"/>
  <c r="J1319" i="1"/>
  <c r="J1318" i="1"/>
  <c r="J1317" i="1"/>
  <c r="J1316" i="1"/>
  <c r="J1315" i="1"/>
  <c r="J1314" i="1"/>
  <c r="J1313" i="1"/>
  <c r="J1312" i="1"/>
  <c r="J1311" i="1"/>
  <c r="J1310" i="1"/>
  <c r="J1309" i="1"/>
  <c r="J1308" i="1"/>
  <c r="J1307" i="1"/>
  <c r="J1306" i="1"/>
  <c r="J1305" i="1"/>
  <c r="J1304" i="1"/>
  <c r="J1303" i="1"/>
  <c r="J1302" i="1"/>
  <c r="J1301" i="1"/>
  <c r="J1300" i="1"/>
  <c r="J1299" i="1"/>
  <c r="J1298" i="1"/>
  <c r="J1297" i="1"/>
  <c r="J1296" i="1"/>
  <c r="J1295" i="1"/>
  <c r="J1294" i="1"/>
  <c r="J1293" i="1"/>
  <c r="J1292" i="1"/>
  <c r="J1291" i="1"/>
  <c r="J1290" i="1"/>
  <c r="J1289" i="1"/>
  <c r="J1288" i="1"/>
  <c r="J1287" i="1"/>
  <c r="J1286" i="1"/>
  <c r="J1285" i="1"/>
  <c r="J1284" i="1"/>
  <c r="J1283" i="1"/>
  <c r="J1282" i="1"/>
  <c r="J1281" i="1"/>
  <c r="J1280" i="1"/>
  <c r="J1279" i="1"/>
  <c r="J1278" i="1"/>
  <c r="J1277" i="1"/>
  <c r="J1276" i="1"/>
  <c r="J1275" i="1"/>
  <c r="J1274" i="1"/>
  <c r="J1273" i="1"/>
  <c r="J1272" i="1"/>
  <c r="J1271" i="1"/>
  <c r="J1270" i="1"/>
  <c r="J1269" i="1"/>
  <c r="J1268" i="1"/>
  <c r="J1267" i="1"/>
  <c r="J1266" i="1"/>
  <c r="J1265" i="1"/>
  <c r="J1264" i="1"/>
  <c r="J1263" i="1"/>
  <c r="J1262" i="1"/>
  <c r="J1261" i="1"/>
  <c r="J1260" i="1"/>
  <c r="J1259" i="1"/>
  <c r="J1258" i="1"/>
  <c r="J1257" i="1"/>
  <c r="J1256" i="1"/>
  <c r="J1255" i="1"/>
  <c r="J1254" i="1"/>
  <c r="J1253" i="1"/>
  <c r="J1252" i="1"/>
  <c r="J1251" i="1"/>
  <c r="J1250" i="1"/>
  <c r="J1249" i="1"/>
  <c r="J1248" i="1"/>
  <c r="J1247" i="1"/>
  <c r="J1246" i="1"/>
  <c r="J1245" i="1"/>
  <c r="J1244" i="1"/>
  <c r="J1243" i="1"/>
  <c r="J1242" i="1"/>
  <c r="J1241" i="1"/>
  <c r="J1240" i="1"/>
  <c r="J1239" i="1"/>
  <c r="J1238" i="1"/>
  <c r="J1237" i="1"/>
  <c r="J1236" i="1"/>
  <c r="J1235" i="1"/>
  <c r="J1234" i="1"/>
  <c r="J1233" i="1"/>
  <c r="J1232" i="1"/>
  <c r="J1231" i="1"/>
  <c r="J1230" i="1"/>
  <c r="J1229" i="1"/>
  <c r="J1228" i="1"/>
  <c r="J1227" i="1"/>
  <c r="J1226" i="1"/>
  <c r="J1225" i="1"/>
  <c r="J1224" i="1"/>
  <c r="J1223" i="1"/>
  <c r="J1222" i="1"/>
  <c r="J1221" i="1"/>
  <c r="J1220" i="1"/>
  <c r="J1219" i="1"/>
  <c r="J1218" i="1"/>
  <c r="J1217" i="1"/>
  <c r="J1216" i="1"/>
  <c r="J1215" i="1"/>
  <c r="J1214" i="1"/>
  <c r="J1213" i="1"/>
  <c r="J1212" i="1"/>
  <c r="J1211" i="1"/>
  <c r="J1210" i="1"/>
  <c r="J1209" i="1"/>
  <c r="J1208" i="1"/>
  <c r="J1207" i="1"/>
  <c r="J1206" i="1"/>
  <c r="J1205" i="1"/>
  <c r="J1204" i="1"/>
  <c r="J1203" i="1"/>
  <c r="J1202" i="1"/>
  <c r="J1201" i="1"/>
  <c r="J1200" i="1"/>
  <c r="J1199" i="1"/>
  <c r="J1198" i="1"/>
  <c r="J1197" i="1"/>
  <c r="J1196" i="1"/>
  <c r="J1195" i="1"/>
  <c r="J1194" i="1"/>
  <c r="J1193" i="1"/>
  <c r="J1192" i="1"/>
  <c r="J1191" i="1"/>
  <c r="J1190" i="1"/>
  <c r="J1189" i="1"/>
  <c r="J1188" i="1"/>
  <c r="J1187" i="1"/>
  <c r="J1186" i="1"/>
  <c r="J1185" i="1"/>
  <c r="J1184" i="1"/>
  <c r="J1183" i="1"/>
  <c r="J1182" i="1"/>
  <c r="J1181" i="1"/>
  <c r="J1180" i="1"/>
  <c r="J1179" i="1"/>
  <c r="J1178" i="1"/>
  <c r="J1177" i="1"/>
  <c r="J1176" i="1"/>
  <c r="J1175" i="1"/>
  <c r="J1174" i="1"/>
  <c r="J1173" i="1"/>
  <c r="J1172" i="1"/>
  <c r="J1171" i="1"/>
  <c r="J1170" i="1"/>
  <c r="J1169" i="1"/>
  <c r="J1168" i="1"/>
  <c r="J1167" i="1"/>
  <c r="J1166" i="1"/>
  <c r="J1165" i="1"/>
  <c r="J1164" i="1"/>
  <c r="J1163" i="1"/>
  <c r="J1162" i="1"/>
  <c r="J1161" i="1"/>
  <c r="J1160" i="1"/>
  <c r="J1159" i="1"/>
  <c r="J1158" i="1"/>
  <c r="J1157" i="1"/>
  <c r="J1156" i="1"/>
  <c r="J1155" i="1"/>
  <c r="J1154" i="1"/>
  <c r="J1153" i="1"/>
  <c r="J1152" i="1"/>
  <c r="J1151" i="1"/>
  <c r="J1150" i="1"/>
  <c r="J1149" i="1"/>
  <c r="J1148" i="1"/>
  <c r="J1147" i="1"/>
  <c r="J1146" i="1"/>
  <c r="J1145" i="1"/>
  <c r="J1144" i="1"/>
  <c r="J1143" i="1"/>
  <c r="J1142" i="1"/>
  <c r="J1141" i="1"/>
  <c r="J1140" i="1"/>
  <c r="J1139" i="1"/>
  <c r="J1138" i="1"/>
  <c r="J1137" i="1"/>
  <c r="J1136" i="1"/>
  <c r="J1135" i="1"/>
  <c r="J1134" i="1"/>
  <c r="J1133" i="1"/>
  <c r="J1132" i="1"/>
  <c r="J1131" i="1"/>
  <c r="J1130" i="1"/>
  <c r="J1129" i="1"/>
  <c r="J1128" i="1"/>
  <c r="J1127" i="1"/>
  <c r="J1126" i="1"/>
  <c r="J1125" i="1"/>
  <c r="J1124" i="1"/>
  <c r="J1123" i="1"/>
  <c r="J1122" i="1"/>
  <c r="J1121" i="1"/>
  <c r="J1120" i="1"/>
  <c r="J1119" i="1"/>
  <c r="J1118" i="1"/>
  <c r="J1117" i="1"/>
  <c r="J1116" i="1"/>
  <c r="J1115" i="1"/>
  <c r="J1114" i="1"/>
  <c r="J1113" i="1"/>
  <c r="J1112" i="1"/>
  <c r="J1111" i="1"/>
  <c r="J1110" i="1"/>
  <c r="J1109" i="1"/>
  <c r="J1108" i="1"/>
  <c r="J1107" i="1"/>
  <c r="J1106" i="1"/>
  <c r="J1105" i="1"/>
  <c r="J1104" i="1"/>
  <c r="J1103" i="1"/>
  <c r="J1102" i="1"/>
  <c r="J1101" i="1"/>
  <c r="J1100" i="1"/>
  <c r="J1099" i="1"/>
  <c r="J1098" i="1"/>
  <c r="J1097" i="1"/>
  <c r="J1096" i="1"/>
  <c r="J1095" i="1"/>
  <c r="J1094" i="1"/>
  <c r="J1093" i="1"/>
  <c r="J1092" i="1"/>
  <c r="J1091" i="1"/>
  <c r="J1090" i="1"/>
  <c r="J1089" i="1"/>
  <c r="J1088" i="1"/>
  <c r="J1087" i="1"/>
  <c r="J1086" i="1"/>
  <c r="J1085" i="1"/>
  <c r="J1084" i="1"/>
  <c r="J1083" i="1"/>
  <c r="J1082" i="1"/>
  <c r="J1081" i="1"/>
  <c r="J1080" i="1"/>
  <c r="J1079" i="1"/>
  <c r="J1078" i="1"/>
  <c r="J1077" i="1"/>
  <c r="J1076" i="1"/>
  <c r="J1075" i="1"/>
  <c r="J1074" i="1"/>
  <c r="J1073" i="1"/>
  <c r="J1072" i="1"/>
  <c r="J1071" i="1"/>
  <c r="J1070" i="1"/>
  <c r="J1069" i="1"/>
  <c r="J1068" i="1"/>
  <c r="J1067" i="1"/>
  <c r="J1066" i="1"/>
  <c r="J1065" i="1"/>
  <c r="J1064" i="1"/>
  <c r="J1063" i="1"/>
  <c r="J1062" i="1"/>
  <c r="J1061" i="1"/>
  <c r="J1060" i="1"/>
  <c r="J1059" i="1"/>
  <c r="J1058" i="1"/>
  <c r="J1057" i="1"/>
  <c r="J1056" i="1"/>
  <c r="J1055" i="1"/>
  <c r="J1054" i="1"/>
  <c r="J1053" i="1"/>
  <c r="J1052" i="1"/>
  <c r="J1051" i="1"/>
  <c r="J1050" i="1"/>
  <c r="J1049" i="1"/>
  <c r="J1048" i="1"/>
  <c r="J1047" i="1"/>
  <c r="J1046" i="1"/>
  <c r="J1045" i="1"/>
  <c r="J1044" i="1"/>
  <c r="J1043" i="1"/>
  <c r="J1042" i="1"/>
  <c r="J1041" i="1"/>
  <c r="J1040" i="1"/>
  <c r="J1039" i="1"/>
  <c r="J1038" i="1"/>
  <c r="J1037" i="1"/>
  <c r="J1036" i="1"/>
  <c r="J1035" i="1"/>
  <c r="J1034" i="1"/>
  <c r="J1033" i="1"/>
  <c r="J1032" i="1"/>
  <c r="J1031" i="1"/>
  <c r="J1030" i="1"/>
  <c r="J1029" i="1"/>
  <c r="J1028" i="1"/>
  <c r="J1027" i="1"/>
  <c r="J1026" i="1"/>
  <c r="J1025" i="1"/>
  <c r="J1024" i="1"/>
  <c r="J1023" i="1"/>
  <c r="J1022" i="1"/>
  <c r="J1021" i="1"/>
  <c r="J1020" i="1"/>
  <c r="J1019" i="1"/>
  <c r="J1018" i="1"/>
  <c r="J1017" i="1"/>
  <c r="J1016" i="1"/>
  <c r="J1015" i="1"/>
  <c r="J1014" i="1"/>
  <c r="J1013" i="1"/>
  <c r="J1012" i="1"/>
  <c r="J1011" i="1"/>
  <c r="J1010" i="1"/>
  <c r="J1009" i="1"/>
  <c r="J1008" i="1"/>
  <c r="J1007" i="1"/>
  <c r="J1006" i="1"/>
  <c r="J1005" i="1"/>
  <c r="J1004" i="1"/>
  <c r="J1003" i="1"/>
  <c r="J1002" i="1"/>
  <c r="J1001" i="1"/>
  <c r="J1000" i="1"/>
  <c r="J999" i="1"/>
  <c r="J998" i="1"/>
  <c r="J997" i="1"/>
  <c r="J996" i="1"/>
  <c r="J995" i="1"/>
  <c r="J994" i="1"/>
  <c r="J993" i="1"/>
  <c r="J992" i="1"/>
  <c r="J991" i="1"/>
  <c r="J990" i="1"/>
  <c r="J989" i="1"/>
  <c r="J988" i="1"/>
  <c r="J987" i="1"/>
  <c r="J986" i="1"/>
  <c r="J985" i="1"/>
  <c r="J984" i="1"/>
  <c r="J983" i="1"/>
  <c r="J982" i="1"/>
  <c r="J981" i="1"/>
  <c r="J980" i="1"/>
  <c r="J979" i="1"/>
  <c r="J978" i="1"/>
  <c r="J977" i="1"/>
  <c r="J976" i="1"/>
  <c r="J975" i="1"/>
  <c r="J974" i="1"/>
  <c r="J973" i="1"/>
  <c r="J972" i="1"/>
  <c r="J971" i="1"/>
  <c r="J970" i="1"/>
  <c r="H970" i="1"/>
  <c r="J969" i="1"/>
  <c r="J968" i="1"/>
  <c r="J967" i="1"/>
  <c r="J966" i="1"/>
  <c r="J965" i="1"/>
  <c r="J964" i="1"/>
  <c r="J963" i="1"/>
  <c r="J962" i="1"/>
  <c r="J961" i="1"/>
  <c r="J960" i="1"/>
  <c r="H960" i="1"/>
  <c r="J959" i="1"/>
  <c r="J958" i="1"/>
  <c r="J957" i="1"/>
  <c r="J956" i="1"/>
  <c r="J955" i="1"/>
  <c r="J954" i="1"/>
  <c r="J953" i="1"/>
  <c r="J952" i="1"/>
  <c r="J951" i="1"/>
  <c r="J950" i="1"/>
  <c r="J949" i="1"/>
  <c r="H949" i="1"/>
  <c r="J948" i="1"/>
  <c r="J947" i="1"/>
  <c r="J946" i="1"/>
  <c r="J945" i="1"/>
  <c r="J944" i="1"/>
  <c r="J943" i="1"/>
  <c r="J942" i="1"/>
  <c r="J941" i="1"/>
  <c r="H941" i="1"/>
  <c r="J940" i="1"/>
  <c r="J939" i="1"/>
  <c r="J938" i="1"/>
  <c r="H938" i="1"/>
  <c r="J937" i="1"/>
  <c r="J936" i="1"/>
  <c r="H936" i="1"/>
  <c r="J935" i="1"/>
  <c r="J934" i="1"/>
  <c r="J933" i="1"/>
  <c r="J932" i="1"/>
  <c r="J931" i="1"/>
  <c r="J930" i="1"/>
  <c r="J929" i="1"/>
  <c r="H929" i="1"/>
  <c r="J928" i="1"/>
  <c r="J927" i="1"/>
  <c r="H927" i="1"/>
  <c r="J926" i="1"/>
  <c r="J925" i="1"/>
  <c r="J924" i="1"/>
  <c r="J923" i="1"/>
  <c r="J922" i="1"/>
  <c r="J921" i="1"/>
  <c r="J920" i="1"/>
  <c r="J919" i="1"/>
  <c r="J918" i="1"/>
  <c r="J917" i="1"/>
  <c r="J916" i="1"/>
  <c r="J915" i="1"/>
  <c r="J914" i="1"/>
  <c r="J913" i="1"/>
  <c r="J912" i="1"/>
  <c r="J911" i="1"/>
  <c r="J910" i="1"/>
  <c r="J909" i="1"/>
  <c r="J908" i="1"/>
  <c r="J907" i="1"/>
  <c r="J906" i="1"/>
  <c r="J905" i="1"/>
  <c r="J904" i="1"/>
  <c r="J903" i="1"/>
  <c r="J902" i="1"/>
  <c r="J901" i="1"/>
  <c r="J900" i="1"/>
  <c r="J899" i="1"/>
  <c r="J898" i="1"/>
  <c r="J897" i="1"/>
  <c r="J896" i="1"/>
  <c r="J895" i="1"/>
  <c r="J894" i="1"/>
  <c r="J893" i="1"/>
  <c r="J892" i="1"/>
  <c r="J891" i="1"/>
  <c r="J890" i="1"/>
  <c r="J889" i="1"/>
  <c r="J888" i="1"/>
  <c r="J887" i="1"/>
  <c r="J886" i="1"/>
  <c r="J885" i="1"/>
  <c r="J884" i="1"/>
  <c r="J883" i="1"/>
  <c r="J882" i="1"/>
  <c r="J881" i="1"/>
  <c r="J880" i="1"/>
  <c r="J879" i="1"/>
  <c r="J878" i="1"/>
  <c r="J877" i="1"/>
  <c r="J876" i="1"/>
  <c r="J875" i="1"/>
  <c r="J874" i="1"/>
  <c r="J873" i="1"/>
  <c r="J872" i="1"/>
  <c r="J871" i="1"/>
  <c r="J870" i="1"/>
  <c r="J869" i="1"/>
  <c r="J868" i="1"/>
  <c r="J867" i="1"/>
  <c r="J866" i="1"/>
  <c r="J865" i="1"/>
  <c r="J864" i="1"/>
  <c r="J863" i="1"/>
  <c r="J862" i="1"/>
  <c r="J861" i="1"/>
  <c r="J860" i="1"/>
  <c r="J859" i="1"/>
  <c r="J858" i="1"/>
  <c r="J857" i="1"/>
  <c r="J856" i="1"/>
  <c r="J855" i="1"/>
  <c r="J854" i="1"/>
  <c r="J853" i="1"/>
  <c r="J852" i="1"/>
  <c r="J851" i="1"/>
  <c r="J850" i="1"/>
  <c r="J849" i="1"/>
  <c r="J848" i="1"/>
  <c r="J847" i="1"/>
  <c r="J846" i="1"/>
  <c r="J845" i="1"/>
  <c r="J844" i="1"/>
  <c r="J843" i="1"/>
  <c r="J842" i="1"/>
  <c r="J841" i="1"/>
  <c r="J840" i="1"/>
  <c r="J839" i="1"/>
  <c r="J838" i="1"/>
  <c r="J837" i="1"/>
  <c r="J836" i="1"/>
  <c r="J835" i="1"/>
  <c r="J834" i="1"/>
  <c r="J833" i="1"/>
  <c r="J832" i="1"/>
  <c r="J831" i="1"/>
  <c r="J830" i="1"/>
  <c r="J829" i="1"/>
  <c r="J828" i="1"/>
  <c r="J827" i="1"/>
  <c r="J826" i="1"/>
  <c r="J825" i="1"/>
  <c r="J824" i="1"/>
  <c r="J823" i="1"/>
  <c r="J822" i="1"/>
  <c r="J821" i="1"/>
  <c r="J820" i="1"/>
  <c r="J819" i="1"/>
  <c r="J818" i="1"/>
  <c r="J817" i="1"/>
  <c r="J816" i="1"/>
  <c r="J815" i="1"/>
  <c r="J814" i="1"/>
  <c r="J813" i="1"/>
  <c r="J812" i="1"/>
  <c r="J811" i="1"/>
  <c r="J810" i="1"/>
  <c r="J809" i="1"/>
  <c r="J808" i="1"/>
  <c r="J807" i="1"/>
  <c r="J806" i="1"/>
  <c r="J805" i="1"/>
  <c r="J804" i="1"/>
  <c r="J803" i="1"/>
  <c r="J802" i="1"/>
  <c r="J801" i="1"/>
  <c r="J800" i="1"/>
  <c r="J799" i="1"/>
  <c r="J798" i="1"/>
  <c r="J797" i="1"/>
  <c r="J796" i="1"/>
  <c r="J795" i="1"/>
  <c r="J794" i="1"/>
  <c r="J793" i="1"/>
  <c r="J792" i="1"/>
  <c r="J791" i="1"/>
  <c r="J790" i="1"/>
  <c r="J789" i="1"/>
  <c r="J788" i="1"/>
  <c r="J787" i="1"/>
  <c r="J786" i="1"/>
  <c r="J785" i="1"/>
  <c r="J784" i="1"/>
  <c r="J783" i="1"/>
  <c r="J782" i="1"/>
  <c r="J781" i="1"/>
  <c r="J780" i="1"/>
  <c r="J779" i="1"/>
  <c r="J778" i="1"/>
  <c r="J777" i="1"/>
  <c r="J776" i="1"/>
  <c r="J775" i="1"/>
  <c r="J774" i="1"/>
  <c r="J773" i="1"/>
  <c r="J772" i="1"/>
  <c r="J771" i="1"/>
  <c r="J770" i="1"/>
  <c r="J769" i="1"/>
  <c r="J768" i="1"/>
  <c r="J767" i="1"/>
  <c r="J766" i="1"/>
  <c r="J765" i="1"/>
  <c r="J764" i="1"/>
  <c r="J763" i="1"/>
  <c r="J762" i="1"/>
  <c r="J761" i="1"/>
  <c r="J760" i="1"/>
  <c r="J759" i="1"/>
  <c r="J758" i="1"/>
  <c r="J757" i="1"/>
  <c r="J756" i="1"/>
  <c r="J755" i="1"/>
  <c r="J754" i="1"/>
  <c r="J753" i="1"/>
  <c r="J752" i="1"/>
  <c r="J751" i="1"/>
  <c r="J750" i="1"/>
  <c r="J749" i="1"/>
  <c r="J748" i="1"/>
  <c r="J747" i="1"/>
  <c r="J746" i="1"/>
  <c r="J745" i="1"/>
  <c r="J744" i="1"/>
  <c r="J743" i="1"/>
  <c r="J742" i="1"/>
  <c r="J741" i="1"/>
  <c r="J740" i="1"/>
  <c r="J739" i="1"/>
  <c r="J738" i="1"/>
  <c r="J737" i="1"/>
  <c r="J736" i="1"/>
  <c r="J735" i="1"/>
  <c r="J734" i="1"/>
  <c r="J733" i="1"/>
  <c r="J732" i="1"/>
  <c r="J731" i="1"/>
  <c r="J730" i="1"/>
  <c r="J729" i="1"/>
  <c r="J728" i="1"/>
  <c r="J727" i="1"/>
  <c r="J726" i="1"/>
  <c r="J725" i="1"/>
  <c r="J724" i="1"/>
  <c r="J723" i="1"/>
  <c r="J722" i="1"/>
  <c r="J721" i="1"/>
  <c r="J720" i="1"/>
  <c r="J719" i="1"/>
  <c r="J718" i="1"/>
  <c r="J717" i="1"/>
  <c r="J716" i="1"/>
  <c r="J715" i="1"/>
  <c r="J714" i="1"/>
  <c r="J713" i="1"/>
  <c r="J712" i="1"/>
  <c r="J711" i="1"/>
  <c r="J710" i="1"/>
  <c r="J709" i="1"/>
  <c r="J708" i="1"/>
  <c r="J707" i="1"/>
  <c r="J706" i="1"/>
  <c r="J705" i="1"/>
  <c r="J704" i="1"/>
  <c r="J703" i="1"/>
  <c r="J702" i="1"/>
  <c r="J701" i="1"/>
  <c r="J700" i="1"/>
  <c r="J699" i="1"/>
  <c r="J698" i="1"/>
  <c r="J697" i="1"/>
  <c r="J696" i="1"/>
  <c r="J695" i="1"/>
  <c r="J694" i="1"/>
  <c r="J693" i="1"/>
  <c r="J692" i="1"/>
  <c r="J691" i="1"/>
  <c r="J690" i="1"/>
  <c r="J689" i="1"/>
  <c r="J688" i="1"/>
  <c r="J687" i="1"/>
  <c r="J686" i="1"/>
  <c r="J685" i="1"/>
  <c r="J684" i="1"/>
  <c r="J683" i="1"/>
  <c r="J682" i="1"/>
  <c r="J681" i="1"/>
  <c r="J680" i="1"/>
  <c r="J679" i="1"/>
  <c r="J678" i="1"/>
  <c r="J677" i="1"/>
  <c r="J676" i="1"/>
  <c r="J675" i="1"/>
  <c r="J674" i="1"/>
  <c r="J673" i="1"/>
  <c r="J672" i="1"/>
  <c r="J671" i="1"/>
  <c r="J670" i="1"/>
  <c r="J669" i="1"/>
  <c r="J668" i="1"/>
  <c r="J667" i="1"/>
  <c r="J666" i="1"/>
  <c r="J665" i="1"/>
  <c r="J664" i="1"/>
  <c r="J663" i="1"/>
  <c r="J662" i="1"/>
  <c r="J661" i="1"/>
  <c r="J660" i="1"/>
  <c r="J659" i="1"/>
  <c r="J658" i="1"/>
  <c r="J657" i="1"/>
  <c r="J656" i="1"/>
  <c r="J655" i="1"/>
  <c r="J654" i="1"/>
  <c r="J653" i="1"/>
  <c r="J652" i="1"/>
  <c r="J651" i="1"/>
  <c r="J650" i="1"/>
  <c r="J649" i="1"/>
  <c r="J648" i="1"/>
  <c r="J647" i="1"/>
  <c r="J646" i="1"/>
  <c r="J645" i="1"/>
  <c r="J644" i="1"/>
  <c r="J643" i="1"/>
  <c r="J642" i="1"/>
  <c r="J641" i="1"/>
  <c r="J640" i="1"/>
  <c r="J639" i="1"/>
  <c r="J638" i="1"/>
  <c r="J637" i="1"/>
  <c r="J636" i="1"/>
  <c r="J635" i="1"/>
  <c r="J634" i="1"/>
  <c r="J633" i="1"/>
  <c r="J632" i="1"/>
  <c r="J631" i="1"/>
  <c r="J630" i="1"/>
  <c r="J629" i="1"/>
  <c r="J628" i="1"/>
  <c r="J627" i="1"/>
  <c r="J626" i="1"/>
  <c r="J625" i="1"/>
  <c r="J624" i="1"/>
  <c r="J623" i="1"/>
  <c r="J622" i="1"/>
  <c r="J621" i="1"/>
  <c r="J620" i="1"/>
  <c r="J619" i="1"/>
  <c r="J618" i="1"/>
  <c r="J617" i="1"/>
  <c r="J616" i="1"/>
  <c r="J615" i="1"/>
  <c r="J614" i="1"/>
  <c r="J613" i="1"/>
  <c r="J612" i="1"/>
  <c r="J611" i="1"/>
  <c r="J610" i="1"/>
  <c r="J609" i="1"/>
  <c r="J608" i="1"/>
  <c r="J607" i="1"/>
  <c r="J606" i="1"/>
  <c r="J605" i="1"/>
  <c r="J604" i="1"/>
  <c r="J603" i="1"/>
  <c r="J602" i="1"/>
  <c r="J601" i="1"/>
  <c r="J600" i="1"/>
  <c r="J599" i="1"/>
  <c r="J598" i="1"/>
  <c r="J597" i="1"/>
  <c r="J596" i="1"/>
  <c r="J595" i="1"/>
  <c r="J594" i="1"/>
  <c r="J593" i="1"/>
  <c r="J592" i="1"/>
  <c r="J591" i="1"/>
  <c r="J590" i="1"/>
  <c r="J589" i="1"/>
  <c r="J588" i="1"/>
  <c r="J587" i="1"/>
  <c r="J586" i="1"/>
  <c r="J585" i="1"/>
  <c r="J584" i="1"/>
  <c r="J583" i="1"/>
  <c r="J582" i="1"/>
  <c r="J581" i="1"/>
  <c r="J580" i="1"/>
  <c r="J579" i="1"/>
  <c r="J578" i="1"/>
  <c r="J577" i="1"/>
  <c r="J576" i="1"/>
  <c r="J575" i="1"/>
  <c r="J574" i="1"/>
  <c r="J573" i="1"/>
  <c r="J572" i="1"/>
  <c r="J571" i="1"/>
  <c r="J570" i="1"/>
  <c r="J569" i="1"/>
  <c r="J568" i="1"/>
  <c r="J567" i="1"/>
  <c r="J566" i="1"/>
  <c r="J565" i="1"/>
  <c r="J564" i="1"/>
  <c r="J563" i="1"/>
  <c r="J562" i="1"/>
  <c r="J561" i="1"/>
  <c r="J560" i="1"/>
  <c r="J559" i="1"/>
  <c r="J558" i="1"/>
  <c r="J557" i="1"/>
  <c r="J556" i="1"/>
  <c r="J555" i="1"/>
  <c r="J554" i="1"/>
  <c r="J553" i="1"/>
  <c r="J552" i="1"/>
  <c r="J551" i="1"/>
  <c r="J550" i="1"/>
  <c r="J549" i="1"/>
  <c r="J548" i="1"/>
  <c r="J547" i="1"/>
  <c r="J546" i="1"/>
  <c r="J545" i="1"/>
  <c r="J544" i="1"/>
  <c r="J543" i="1"/>
  <c r="J542" i="1"/>
  <c r="J541" i="1"/>
  <c r="J540" i="1"/>
  <c r="J539" i="1"/>
  <c r="J538" i="1"/>
  <c r="J537" i="1"/>
  <c r="J536" i="1"/>
  <c r="J535" i="1"/>
  <c r="J534" i="1"/>
  <c r="J533" i="1"/>
  <c r="J532" i="1"/>
  <c r="J531" i="1"/>
  <c r="J530" i="1"/>
  <c r="J529" i="1"/>
  <c r="J528" i="1"/>
  <c r="J527" i="1"/>
  <c r="J526" i="1"/>
  <c r="J525" i="1"/>
  <c r="J524" i="1"/>
  <c r="J523" i="1"/>
  <c r="J522" i="1"/>
  <c r="J521" i="1"/>
  <c r="J520" i="1"/>
  <c r="J519" i="1"/>
  <c r="J518" i="1"/>
  <c r="J517" i="1"/>
  <c r="J516" i="1"/>
  <c r="J515" i="1"/>
  <c r="J514" i="1"/>
  <c r="J513" i="1"/>
  <c r="J512" i="1"/>
  <c r="J511" i="1"/>
  <c r="J510" i="1"/>
  <c r="J509" i="1"/>
  <c r="J508" i="1"/>
  <c r="J507" i="1"/>
  <c r="J506" i="1"/>
  <c r="J505" i="1"/>
  <c r="J504" i="1"/>
  <c r="J503" i="1"/>
  <c r="J502" i="1"/>
  <c r="J501" i="1"/>
  <c r="J500" i="1"/>
  <c r="H500" i="1"/>
  <c r="J499" i="1"/>
  <c r="J498" i="1"/>
  <c r="J497" i="1"/>
  <c r="J496" i="1"/>
  <c r="J495" i="1"/>
  <c r="J494" i="1"/>
  <c r="J493" i="1"/>
  <c r="J492" i="1"/>
  <c r="J491" i="1"/>
  <c r="J490" i="1"/>
  <c r="J489" i="1"/>
  <c r="J488" i="1"/>
  <c r="H488" i="1"/>
  <c r="J487" i="1"/>
  <c r="J486" i="1"/>
  <c r="J485" i="1"/>
  <c r="J484" i="1"/>
  <c r="J483" i="1"/>
  <c r="J482" i="1"/>
  <c r="H482" i="1"/>
  <c r="J481" i="1"/>
  <c r="J480" i="1"/>
  <c r="J479" i="1"/>
  <c r="J478" i="1"/>
  <c r="J477" i="1"/>
  <c r="J476" i="1"/>
  <c r="J475" i="1"/>
  <c r="H475" i="1"/>
  <c r="J474" i="1"/>
  <c r="J473" i="1"/>
  <c r="J472" i="1"/>
  <c r="H472" i="1"/>
  <c r="J471" i="1"/>
  <c r="J470" i="1"/>
  <c r="J469" i="1"/>
  <c r="J468" i="1"/>
  <c r="J467" i="1"/>
  <c r="J466" i="1"/>
  <c r="J465" i="1"/>
  <c r="J464" i="1"/>
  <c r="J463" i="1"/>
  <c r="H463" i="1"/>
  <c r="J462" i="1"/>
  <c r="J461" i="1"/>
  <c r="J460" i="1"/>
  <c r="H460" i="1"/>
  <c r="J459" i="1"/>
  <c r="H459" i="1"/>
  <c r="J458" i="1"/>
  <c r="J457" i="1"/>
  <c r="H457" i="1"/>
  <c r="J456" i="1"/>
  <c r="J455" i="1"/>
  <c r="J454" i="1"/>
  <c r="J453" i="1"/>
  <c r="J452" i="1"/>
  <c r="J451" i="1"/>
  <c r="J450" i="1"/>
  <c r="J449" i="1"/>
  <c r="J448" i="1"/>
  <c r="J447" i="1"/>
  <c r="J446" i="1"/>
  <c r="J445" i="1"/>
  <c r="J444" i="1"/>
  <c r="J443" i="1"/>
  <c r="J442" i="1"/>
  <c r="J441" i="1"/>
  <c r="J440" i="1"/>
  <c r="J439" i="1"/>
  <c r="J438" i="1"/>
  <c r="J437" i="1"/>
  <c r="J436" i="1"/>
  <c r="J435" i="1"/>
  <c r="J434" i="1"/>
  <c r="J433" i="1"/>
  <c r="J432" i="1"/>
  <c r="J431" i="1"/>
  <c r="J430" i="1"/>
  <c r="J429" i="1"/>
  <c r="J428" i="1"/>
  <c r="J427" i="1"/>
  <c r="J426" i="1"/>
  <c r="J425" i="1"/>
  <c r="J424" i="1"/>
  <c r="J423" i="1"/>
  <c r="J422" i="1"/>
  <c r="J421" i="1"/>
  <c r="J420" i="1"/>
  <c r="J419" i="1"/>
  <c r="J418" i="1"/>
  <c r="J417" i="1"/>
  <c r="J416" i="1"/>
  <c r="J415" i="1"/>
  <c r="J414" i="1"/>
  <c r="J413" i="1"/>
  <c r="J412" i="1"/>
  <c r="J411" i="1"/>
  <c r="J410" i="1"/>
  <c r="J409" i="1"/>
  <c r="J408" i="1"/>
  <c r="J407" i="1"/>
  <c r="J406" i="1"/>
  <c r="J405" i="1"/>
  <c r="J404" i="1"/>
  <c r="J403" i="1"/>
  <c r="J402" i="1"/>
  <c r="J401" i="1"/>
  <c r="J400" i="1"/>
  <c r="J399" i="1"/>
  <c r="J398" i="1"/>
  <c r="J397" i="1"/>
  <c r="J396" i="1"/>
  <c r="J395" i="1"/>
  <c r="J394" i="1"/>
  <c r="J393" i="1"/>
  <c r="J392" i="1"/>
  <c r="J391" i="1"/>
  <c r="J390" i="1"/>
  <c r="J389" i="1"/>
  <c r="J388" i="1"/>
  <c r="J387" i="1"/>
  <c r="J386" i="1"/>
  <c r="J385" i="1"/>
  <c r="J384" i="1"/>
  <c r="J383" i="1"/>
  <c r="J382" i="1"/>
  <c r="J381" i="1"/>
  <c r="J380" i="1"/>
  <c r="J379" i="1"/>
  <c r="J378" i="1"/>
  <c r="J377" i="1"/>
  <c r="J376" i="1"/>
  <c r="J375" i="1"/>
  <c r="J374" i="1"/>
  <c r="J373" i="1"/>
  <c r="J372" i="1"/>
  <c r="J371" i="1"/>
  <c r="J370" i="1"/>
  <c r="J369" i="1"/>
  <c r="J368" i="1"/>
  <c r="J367" i="1"/>
  <c r="J366" i="1"/>
  <c r="J365" i="1"/>
  <c r="J364" i="1"/>
  <c r="J363" i="1"/>
  <c r="J362" i="1"/>
  <c r="J361" i="1"/>
  <c r="J360" i="1"/>
  <c r="J359" i="1"/>
  <c r="J358" i="1"/>
  <c r="J357" i="1"/>
  <c r="J356" i="1"/>
  <c r="J355" i="1"/>
  <c r="J354" i="1"/>
  <c r="J353" i="1"/>
  <c r="J352" i="1"/>
  <c r="J351" i="1"/>
  <c r="J350" i="1"/>
  <c r="J349" i="1"/>
  <c r="J348" i="1"/>
  <c r="J347" i="1"/>
  <c r="J346" i="1"/>
  <c r="J345" i="1"/>
  <c r="J344" i="1"/>
  <c r="J343" i="1"/>
  <c r="J342" i="1"/>
  <c r="J341" i="1"/>
  <c r="J340" i="1"/>
  <c r="J339" i="1"/>
  <c r="J338" i="1"/>
  <c r="J337" i="1"/>
  <c r="J336" i="1"/>
  <c r="J335" i="1"/>
  <c r="J334" i="1"/>
  <c r="J333" i="1"/>
  <c r="J332" i="1"/>
  <c r="J331" i="1"/>
  <c r="J330" i="1"/>
  <c r="J329" i="1"/>
  <c r="J328" i="1"/>
  <c r="J327" i="1"/>
  <c r="J326" i="1"/>
  <c r="J325" i="1"/>
  <c r="J324" i="1"/>
  <c r="J323" i="1"/>
  <c r="J322" i="1"/>
  <c r="J321" i="1"/>
  <c r="J320" i="1"/>
  <c r="J319" i="1"/>
  <c r="J318" i="1"/>
  <c r="J317" i="1"/>
  <c r="J316" i="1"/>
  <c r="J315" i="1"/>
  <c r="J314" i="1"/>
  <c r="J313" i="1"/>
  <c r="J312" i="1"/>
  <c r="J311" i="1"/>
  <c r="J310" i="1"/>
  <c r="J309" i="1"/>
  <c r="J308" i="1"/>
  <c r="J307" i="1"/>
  <c r="J306" i="1"/>
  <c r="J305" i="1"/>
  <c r="J304" i="1"/>
  <c r="J303" i="1"/>
  <c r="J302" i="1"/>
  <c r="J301" i="1"/>
  <c r="J300" i="1"/>
  <c r="J299" i="1"/>
  <c r="J298" i="1"/>
  <c r="J297" i="1"/>
  <c r="J296" i="1"/>
  <c r="J295" i="1"/>
  <c r="J294" i="1"/>
  <c r="J293" i="1"/>
  <c r="J292" i="1"/>
  <c r="J291" i="1"/>
  <c r="J290" i="1"/>
  <c r="J289" i="1"/>
  <c r="J288" i="1"/>
  <c r="J287" i="1"/>
  <c r="J286" i="1"/>
  <c r="J285" i="1"/>
  <c r="J284" i="1"/>
  <c r="J283" i="1"/>
  <c r="J282" i="1"/>
  <c r="J281" i="1"/>
  <c r="J280" i="1"/>
  <c r="J279" i="1"/>
  <c r="J278" i="1"/>
  <c r="J277" i="1"/>
  <c r="J276" i="1"/>
  <c r="J275" i="1"/>
  <c r="J274" i="1"/>
  <c r="J273" i="1"/>
  <c r="J272" i="1"/>
  <c r="J271" i="1"/>
  <c r="J270" i="1"/>
  <c r="J269" i="1"/>
  <c r="J268" i="1"/>
  <c r="J267" i="1"/>
  <c r="J266" i="1"/>
  <c r="J265" i="1"/>
  <c r="J264" i="1"/>
  <c r="J263" i="1"/>
  <c r="J262" i="1"/>
  <c r="J261" i="1"/>
  <c r="J260" i="1"/>
  <c r="J259" i="1"/>
  <c r="J258" i="1"/>
  <c r="J257" i="1"/>
  <c r="J256" i="1"/>
  <c r="J255" i="1"/>
  <c r="J254" i="1"/>
  <c r="J253" i="1"/>
  <c r="J252" i="1"/>
  <c r="J251" i="1"/>
  <c r="J250" i="1"/>
  <c r="J249" i="1"/>
  <c r="J248" i="1"/>
  <c r="J247" i="1"/>
  <c r="J246" i="1"/>
  <c r="J245" i="1"/>
  <c r="J244" i="1"/>
  <c r="J243" i="1"/>
  <c r="J242" i="1"/>
  <c r="J241" i="1"/>
  <c r="J240" i="1"/>
  <c r="J239" i="1"/>
  <c r="J238" i="1"/>
  <c r="J237" i="1"/>
  <c r="J236" i="1"/>
  <c r="J235" i="1"/>
  <c r="J234" i="1"/>
  <c r="J233" i="1"/>
  <c r="J232" i="1"/>
  <c r="J231" i="1"/>
  <c r="J230" i="1"/>
  <c r="J229" i="1"/>
  <c r="J228" i="1"/>
  <c r="J227" i="1"/>
  <c r="J226" i="1"/>
  <c r="J225" i="1"/>
  <c r="J224" i="1"/>
  <c r="J223" i="1"/>
  <c r="J222" i="1"/>
  <c r="J221" i="1"/>
  <c r="J220" i="1"/>
  <c r="J219" i="1"/>
  <c r="J218" i="1"/>
  <c r="J217" i="1"/>
  <c r="J216" i="1"/>
  <c r="J215" i="1"/>
  <c r="J214" i="1"/>
  <c r="J213" i="1"/>
  <c r="J212" i="1"/>
  <c r="J211" i="1"/>
  <c r="J210" i="1"/>
  <c r="J209" i="1"/>
  <c r="J208" i="1"/>
  <c r="J207" i="1"/>
  <c r="J20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H181" i="1"/>
  <c r="J180" i="1"/>
  <c r="J179" i="1"/>
  <c r="J178" i="1"/>
  <c r="J177" i="1"/>
  <c r="H177" i="1"/>
  <c r="J176" i="1"/>
  <c r="J175" i="1"/>
  <c r="J174" i="1"/>
  <c r="J173" i="1"/>
  <c r="J172" i="1"/>
  <c r="J171" i="1"/>
  <c r="J170" i="1"/>
  <c r="J169" i="1"/>
  <c r="J168" i="1"/>
  <c r="H168" i="1"/>
  <c r="J167" i="1"/>
  <c r="J166" i="1"/>
  <c r="J165" i="1"/>
  <c r="J164" i="1"/>
  <c r="H164" i="1"/>
  <c r="J163" i="1"/>
  <c r="J162" i="1"/>
  <c r="J161" i="1"/>
  <c r="H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M13" i="1"/>
  <c r="J13" i="1"/>
  <c r="M12" i="1"/>
  <c r="J12" i="1"/>
  <c r="H12" i="1"/>
  <c r="M11" i="1"/>
  <c r="J11" i="1"/>
  <c r="J10" i="1"/>
  <c r="M9" i="1"/>
  <c r="J9" i="1"/>
  <c r="H9" i="1"/>
  <c r="J8" i="1"/>
  <c r="M7" i="1"/>
  <c r="J7" i="1"/>
  <c r="M6" i="1"/>
  <c r="J6" i="1"/>
  <c r="J5" i="1"/>
  <c r="N5" i="1" s="1"/>
  <c r="J4" i="1"/>
  <c r="J3" i="1"/>
  <c r="J2" i="1"/>
  <c r="H2" i="1"/>
  <c r="N12" i="1" l="1"/>
  <c r="N8" i="1"/>
  <c r="N11" i="1"/>
  <c r="N7" i="1"/>
  <c r="N6" i="1"/>
  <c r="N1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Axel Anguille-Evrard</author>
  </authors>
  <commentList>
    <comment ref="C1318" authorId="0" shapeId="0" xr:uid="{BA6C68C6-A7BD-42DF-83DA-63E06A549442}">
      <text>
        <r>
          <rPr>
            <b/>
            <sz val="9"/>
            <color indexed="81"/>
            <rFont val="Tahoma"/>
            <charset val="1"/>
          </rPr>
          <t>Axel Anguille-Evrard:</t>
        </r>
        <r>
          <rPr>
            <sz val="9"/>
            <color indexed="81"/>
            <rFont val="Tahoma"/>
            <charset val="1"/>
          </rPr>
          <t xml:space="preserve">
Passage taux à 7% protocole transactionne</t>
        </r>
      </text>
    </comment>
    <comment ref="C1322" authorId="0" shapeId="0" xr:uid="{4B577DC5-4921-479E-8D68-BE2E23286C73}">
      <text>
        <r>
          <rPr>
            <b/>
            <sz val="9"/>
            <color indexed="81"/>
            <rFont val="Tahoma"/>
            <family val="2"/>
          </rPr>
          <t>Axel Anguille-Evrard:</t>
        </r>
        <r>
          <rPr>
            <sz val="9"/>
            <color indexed="81"/>
            <rFont val="Tahoma"/>
            <family val="2"/>
          </rPr>
          <t xml:space="preserve">
ligne de régul</t>
        </r>
      </text>
    </comment>
    <comment ref="C1338" authorId="0" shapeId="0" xr:uid="{492D50AF-FB7C-4356-B3DA-5E0C96C9424E}">
      <text>
        <r>
          <rPr>
            <b/>
            <sz val="9"/>
            <color indexed="81"/>
            <rFont val="Tahoma"/>
            <charset val="1"/>
          </rPr>
          <t>Axel Anguille-Evrard:</t>
        </r>
        <r>
          <rPr>
            <sz val="9"/>
            <color indexed="81"/>
            <rFont val="Tahoma"/>
            <charset val="1"/>
          </rPr>
          <t xml:space="preserve">
retour taux à 6%</t>
        </r>
      </text>
    </comment>
    <comment ref="C2489" authorId="0" shapeId="0" xr:uid="{FB9DDD52-6697-46BC-8248-D36B252A0A2C}">
      <text>
        <r>
          <rPr>
            <b/>
            <sz val="9"/>
            <color indexed="81"/>
            <rFont val="Tahoma"/>
            <charset val="1"/>
          </rPr>
          <t>Axel Anguille-Evrard:</t>
        </r>
        <r>
          <rPr>
            <sz val="9"/>
            <color indexed="81"/>
            <rFont val="Tahoma"/>
            <charset val="1"/>
          </rPr>
          <t xml:space="preserve">
Passage taux à 9% protocole transactionnel</t>
        </r>
      </text>
    </comment>
    <comment ref="C2507" authorId="0" shapeId="0" xr:uid="{AE020163-1766-4781-8ABB-BD367F51C722}">
      <text>
        <r>
          <rPr>
            <b/>
            <sz val="9"/>
            <color indexed="81"/>
            <rFont val="Tahoma"/>
            <charset val="1"/>
          </rPr>
          <t>Axel Anguille-Evrard:</t>
        </r>
        <r>
          <rPr>
            <sz val="9"/>
            <color indexed="81"/>
            <rFont val="Tahoma"/>
            <charset val="1"/>
          </rPr>
          <t xml:space="preserve">
Reprise taux à 8%</t>
        </r>
      </text>
    </comment>
  </commentList>
</comments>
</file>

<file path=xl/sharedStrings.xml><?xml version="1.0" encoding="utf-8"?>
<sst xmlns="http://schemas.openxmlformats.org/spreadsheetml/2006/main" count="3088" uniqueCount="17">
  <si>
    <t>Lancement</t>
  </si>
  <si>
    <t>Projet</t>
  </si>
  <si>
    <t>Date</t>
  </si>
  <si>
    <t>Total mensualité</t>
  </si>
  <si>
    <t>dont IT</t>
  </si>
  <si>
    <t>dont K</t>
  </si>
  <si>
    <t>K restant dû</t>
  </si>
  <si>
    <t>Commentaire</t>
  </si>
  <si>
    <t>Colonne TRI ajusté</t>
  </si>
  <si>
    <t>TRI</t>
  </si>
  <si>
    <t>Année</t>
  </si>
  <si>
    <t>TRI max théorique</t>
  </si>
  <si>
    <t>Tri ajusté (retards/défauts)</t>
  </si>
  <si>
    <t>défaut</t>
  </si>
  <si>
    <t>retard+6mois</t>
  </si>
  <si>
    <t>retard-6mois</t>
  </si>
  <si>
    <t>ANONYME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</si>
</sst>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E6727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6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14" fontId="0" fillId="4" borderId="3" xfId="0" applyNumberForma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1" xfId="0" applyFill="1" applyBorder="1" applyAlignment="1">
      <alignment horizontal="center"/>
    </xf>
    <xf numFmtId="14" fontId="0" fillId="6" borderId="3" xfId="0" applyNumberFormat="1" applyFill="1" applyBorder="1" applyAlignment="1">
      <alignment horizontal="center"/>
    </xf>
    <xf numFmtId="164" fontId="0" fillId="6" borderId="1" xfId="1" applyNumberFormat="1" applyFon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0" fontId="0" fillId="3" borderId="3" xfId="2" applyNumberFormat="1" applyFont="1" applyFill="1" applyBorder="1" applyAlignment="1">
      <alignment horizontal="center"/>
    </xf>
    <xf numFmtId="10" fontId="4" fillId="7" borderId="3" xfId="2" applyNumberFormat="1" applyFont="1" applyFill="1" applyBorder="1" applyAlignment="1">
      <alignment horizontal="center"/>
    </xf>
    <xf numFmtId="10" fontId="0" fillId="7" borderId="3" xfId="2" applyNumberFormat="1" applyFont="1" applyFill="1" applyBorder="1" applyAlignment="1">
      <alignment horizontal="center"/>
    </xf>
    <xf numFmtId="10" fontId="4" fillId="3" borderId="3" xfId="2" applyNumberFormat="1" applyFont="1" applyFill="1" applyBorder="1" applyAlignment="1">
      <alignment horizontal="center"/>
    </xf>
    <xf numFmtId="10" fontId="4" fillId="3" borderId="0" xfId="2" applyNumberFormat="1" applyFont="1" applyFill="1" applyAlignment="1">
      <alignment horizontal="center"/>
    </xf>
    <xf numFmtId="0" fontId="0" fillId="3" borderId="0" xfId="0" quotePrefix="1" applyFill="1" applyAlignment="1">
      <alignment horizontal="center"/>
    </xf>
    <xf numFmtId="10" fontId="0" fillId="3" borderId="0" xfId="2" applyNumberFormat="1" applyFont="1" applyFill="1" applyAlignment="1">
      <alignment horizontal="center"/>
    </xf>
    <xf numFmtId="14" fontId="0" fillId="6" borderId="1" xfId="0" applyNumberForma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14" fontId="0" fillId="6" borderId="4" xfId="0" applyNumberFormat="1" applyFill="1" applyBorder="1" applyAlignment="1">
      <alignment horizontal="center"/>
    </xf>
    <xf numFmtId="164" fontId="0" fillId="6" borderId="4" xfId="1" applyNumberFormat="1" applyFont="1" applyFill="1" applyBorder="1" applyAlignment="1">
      <alignment horizontal="center"/>
    </xf>
    <xf numFmtId="164" fontId="0" fillId="6" borderId="4" xfId="0" applyNumberForma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7" borderId="4" xfId="0" applyFill="1" applyBorder="1" applyAlignment="1">
      <alignment horizontal="center"/>
    </xf>
    <xf numFmtId="14" fontId="0" fillId="7" borderId="4" xfId="0" applyNumberFormat="1" applyFill="1" applyBorder="1" applyAlignment="1">
      <alignment horizontal="center"/>
    </xf>
    <xf numFmtId="164" fontId="0" fillId="7" borderId="4" xfId="0" applyNumberFormat="1" applyFill="1" applyBorder="1" applyAlignment="1">
      <alignment horizontal="center"/>
    </xf>
    <xf numFmtId="14" fontId="0" fillId="4" borderId="4" xfId="0" applyNumberFormat="1" applyFill="1" applyBorder="1" applyAlignment="1">
      <alignment horizontal="center"/>
    </xf>
    <xf numFmtId="164" fontId="2" fillId="4" borderId="4" xfId="0" applyNumberFormat="1" applyFont="1" applyFill="1" applyBorder="1" applyAlignment="1">
      <alignment horizontal="center"/>
    </xf>
    <xf numFmtId="164" fontId="0" fillId="5" borderId="4" xfId="0" applyNumberFormat="1" applyFill="1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14" fontId="0" fillId="6" borderId="5" xfId="0" applyNumberFormat="1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8" borderId="4" xfId="0" applyFill="1" applyBorder="1" applyAlignment="1">
      <alignment horizontal="center"/>
    </xf>
    <xf numFmtId="14" fontId="0" fillId="8" borderId="4" xfId="0" applyNumberFormat="1" applyFill="1" applyBorder="1" applyAlignment="1">
      <alignment horizontal="center"/>
    </xf>
    <xf numFmtId="164" fontId="0" fillId="8" borderId="4" xfId="1" applyNumberFormat="1" applyFont="1" applyFill="1" applyBorder="1" applyAlignment="1">
      <alignment horizontal="center"/>
    </xf>
    <xf numFmtId="14" fontId="0" fillId="3" borderId="4" xfId="0" applyNumberFormat="1" applyFill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6" borderId="4" xfId="0" applyFill="1" applyBorder="1"/>
    <xf numFmtId="164" fontId="0" fillId="6" borderId="5" xfId="0" applyNumberFormat="1" applyFill="1" applyBorder="1" applyAlignment="1">
      <alignment horizontal="center"/>
    </xf>
    <xf numFmtId="0" fontId="0" fillId="6" borderId="5" xfId="0" applyFill="1" applyBorder="1"/>
    <xf numFmtId="0" fontId="0" fillId="9" borderId="0" xfId="0" applyFill="1" applyAlignment="1">
      <alignment horizontal="center"/>
    </xf>
    <xf numFmtId="0" fontId="0" fillId="9" borderId="4" xfId="0" applyFill="1" applyBorder="1" applyAlignment="1">
      <alignment horizontal="center"/>
    </xf>
    <xf numFmtId="14" fontId="0" fillId="9" borderId="4" xfId="0" applyNumberFormat="1" applyFill="1" applyBorder="1" applyAlignment="1">
      <alignment horizontal="center"/>
    </xf>
    <xf numFmtId="164" fontId="0" fillId="9" borderId="4" xfId="0" applyNumberFormat="1" applyFill="1" applyBorder="1" applyAlignment="1">
      <alignment horizontal="center"/>
    </xf>
    <xf numFmtId="0" fontId="0" fillId="0" borderId="4" xfId="0" applyBorder="1"/>
    <xf numFmtId="164" fontId="0" fillId="0" borderId="4" xfId="1" applyNumberFormat="1" applyFont="1" applyBorder="1" applyAlignment="1">
      <alignment horizontal="center"/>
    </xf>
    <xf numFmtId="14" fontId="5" fillId="6" borderId="4" xfId="0" applyNumberFormat="1" applyFont="1" applyFill="1" applyBorder="1" applyAlignment="1">
      <alignment horizontal="center"/>
    </xf>
    <xf numFmtId="164" fontId="0" fillId="8" borderId="4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0" fontId="0" fillId="3" borderId="4" xfId="0" applyFill="1" applyBorder="1"/>
    <xf numFmtId="0" fontId="0" fillId="0" borderId="0" xfId="0" quotePrefix="1"/>
    <xf numFmtId="10" fontId="0" fillId="0" borderId="0" xfId="2" applyNumberFormat="1" applyFont="1"/>
    <xf numFmtId="15" fontId="0" fillId="3" borderId="4" xfId="0" applyNumberFormat="1" applyFill="1" applyBorder="1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03C1CD-968C-4EBF-B439-7803200A34BD}">
  <dimension ref="B1:N2852"/>
  <sheetViews>
    <sheetView tabSelected="1" workbookViewId="0">
      <selection activeCell="L4" sqref="L4:N13"/>
    </sheetView>
  </sheetViews>
  <sheetFormatPr baseColWidth="10" defaultRowHeight="14.5" x14ac:dyDescent="0.35"/>
  <cols>
    <col min="2" max="2" width="14.453125" style="4" bestFit="1" customWidth="1"/>
    <col min="3" max="3" width="24" style="14" customWidth="1"/>
    <col min="4" max="4" width="16.6328125" style="14" customWidth="1"/>
    <col min="5" max="5" width="18.81640625" style="14" customWidth="1"/>
    <col min="6" max="7" width="16.6328125" style="14" customWidth="1"/>
    <col min="8" max="8" width="15.90625" style="14" customWidth="1"/>
    <col min="9" max="9" width="17.453125" style="14" customWidth="1"/>
    <col min="10" max="10" width="21.26953125" style="65" bestFit="1" customWidth="1"/>
    <col min="11" max="11" width="7.81640625" customWidth="1"/>
    <col min="12" max="12" width="6.1796875" bestFit="1" customWidth="1"/>
    <col min="13" max="13" width="19.81640625" customWidth="1"/>
    <col min="14" max="14" width="23.453125" bestFit="1" customWidth="1"/>
  </cols>
  <sheetData>
    <row r="1" spans="2:14" x14ac:dyDescent="0.35">
      <c r="B1" s="2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3" t="s">
        <v>8</v>
      </c>
      <c r="K1" s="4"/>
      <c r="L1" s="5"/>
      <c r="M1" s="5"/>
      <c r="N1" s="5"/>
    </row>
    <row r="2" spans="2:14" x14ac:dyDescent="0.35">
      <c r="B2" s="7">
        <v>2016</v>
      </c>
      <c r="C2" s="8" t="s">
        <v>16</v>
      </c>
      <c r="D2" s="9">
        <v>42471</v>
      </c>
      <c r="E2" s="10">
        <v>-781500</v>
      </c>
      <c r="F2" s="11"/>
      <c r="G2" s="11"/>
      <c r="H2" s="12">
        <f>-E2</f>
        <v>781500</v>
      </c>
      <c r="I2" s="8" t="s">
        <v>9</v>
      </c>
      <c r="J2" s="13">
        <f>IF(OR(I2="retard+6mois",I2="défaut"),0,E2)</f>
        <v>-781500</v>
      </c>
      <c r="K2" s="5"/>
      <c r="L2" s="5"/>
      <c r="M2" s="5"/>
      <c r="N2" s="5"/>
    </row>
    <row r="3" spans="2:14" x14ac:dyDescent="0.35">
      <c r="B3" s="15">
        <v>2016</v>
      </c>
      <c r="C3" s="16" t="s">
        <v>16</v>
      </c>
      <c r="D3" s="17">
        <v>42501</v>
      </c>
      <c r="E3" s="18">
        <v>15474.636659283164</v>
      </c>
      <c r="F3" s="18">
        <v>4558.7500000000009</v>
      </c>
      <c r="G3" s="18">
        <v>10915.886659283162</v>
      </c>
      <c r="H3" s="19">
        <v>770584.11334071681</v>
      </c>
      <c r="I3" s="16"/>
      <c r="J3" s="13">
        <f>IF(OR(I3="retard+6mois",I3="défaut"),0,E3)</f>
        <v>15474.636659283164</v>
      </c>
      <c r="K3" s="5"/>
      <c r="L3" s="5"/>
      <c r="M3" s="5"/>
      <c r="N3" s="5"/>
    </row>
    <row r="4" spans="2:14" x14ac:dyDescent="0.35">
      <c r="B4" s="15">
        <v>2016</v>
      </c>
      <c r="C4" s="16" t="s">
        <v>16</v>
      </c>
      <c r="D4" s="17">
        <v>42532</v>
      </c>
      <c r="E4" s="18">
        <v>15474.636659283164</v>
      </c>
      <c r="F4" s="18">
        <v>4495.0739944875149</v>
      </c>
      <c r="G4" s="18">
        <v>10979.562664795649</v>
      </c>
      <c r="H4" s="19">
        <v>759604.55067592114</v>
      </c>
      <c r="I4" s="16"/>
      <c r="J4" s="13">
        <f>IF(OR(I4="retard+6mois",I4="défaut"),0,E4)</f>
        <v>15474.636659283164</v>
      </c>
      <c r="K4" s="5"/>
      <c r="L4" s="20" t="s">
        <v>10</v>
      </c>
      <c r="M4" s="20" t="s">
        <v>11</v>
      </c>
      <c r="N4" s="20" t="s">
        <v>12</v>
      </c>
    </row>
    <row r="5" spans="2:14" x14ac:dyDescent="0.35">
      <c r="B5" s="15">
        <v>2016</v>
      </c>
      <c r="C5" s="16" t="s">
        <v>16</v>
      </c>
      <c r="D5" s="17">
        <v>42562</v>
      </c>
      <c r="E5" s="18">
        <v>15474.636659283164</v>
      </c>
      <c r="F5" s="18">
        <v>4431.0265456095403</v>
      </c>
      <c r="G5" s="18">
        <v>11043.610113673623</v>
      </c>
      <c r="H5" s="19">
        <v>748560.94056224753</v>
      </c>
      <c r="I5" s="16"/>
      <c r="J5" s="13">
        <f>IF(OR(I5="retard+6mois",I5="défaut"),0,E5)</f>
        <v>15474.636659283164</v>
      </c>
      <c r="K5" s="5"/>
      <c r="L5" s="20">
        <v>2016</v>
      </c>
      <c r="M5" s="21">
        <f ca="1">IF(COUNTIF($B$2:B2,B2)=1,XIRR(OFFSET(E2,,,COUNTIF($B$2:$B$5000,B2),),OFFSET(D2,,,COUNTIF($B$2:$B$5000,B2),)),"-")</f>
        <v>7.5268372893333449E-2</v>
      </c>
      <c r="N5" s="21">
        <f ca="1">IF(COUNTIF($B$2:B2,B2)=1,XIRR(OFFSET(J2,,,COUNTIF($B$2:$B$5000,B2),),OFFSET(D2,,,COUNTIF($B$2:$B$5000,B2),)),"-")</f>
        <v>6.113302409648895E-2</v>
      </c>
    </row>
    <row r="6" spans="2:14" x14ac:dyDescent="0.35">
      <c r="B6" s="15">
        <v>2016</v>
      </c>
      <c r="C6" s="16" t="s">
        <v>16</v>
      </c>
      <c r="D6" s="17">
        <v>42593</v>
      </c>
      <c r="E6" s="18">
        <v>15474.636659283164</v>
      </c>
      <c r="F6" s="18">
        <v>4366.6054866131108</v>
      </c>
      <c r="G6" s="18">
        <v>11108.031172670053</v>
      </c>
      <c r="H6" s="19">
        <v>737452.90938957746</v>
      </c>
      <c r="I6" s="16"/>
      <c r="J6" s="13">
        <f>IF(OR(I6="retard+6mois",I6="défaut"),0,E6)</f>
        <v>15474.636659283164</v>
      </c>
      <c r="K6" s="5"/>
      <c r="L6" s="20">
        <v>2017</v>
      </c>
      <c r="M6" s="21">
        <f ca="1">IF(COUNTIF($B$161:B161,B161)=1,XIRR(OFFSET(E161,,,COUNTIF($B$2:$B$5000,B161),),OFFSET(D161,,,COUNTIF($B$2:$B$5000,B161),)),"-")</f>
        <v>6.2345162034034729E-2</v>
      </c>
      <c r="N6" s="21">
        <f ca="1">IF(COUNTIF($B$161:B161,B161)=1,XIRR(OFFSET(J161,,,COUNTIF($B$2:$B$5000,B161),),OFFSET(D161,,,COUNTIF($B$2:$B$5000,B161),)),"-")</f>
        <v>6.2345162034034729E-2</v>
      </c>
    </row>
    <row r="7" spans="2:14" x14ac:dyDescent="0.35">
      <c r="B7" s="15">
        <v>2016</v>
      </c>
      <c r="C7" s="16" t="s">
        <v>16</v>
      </c>
      <c r="D7" s="17">
        <v>42624</v>
      </c>
      <c r="E7" s="18">
        <v>15474.636659283164</v>
      </c>
      <c r="F7" s="18">
        <v>4301.8086381058683</v>
      </c>
      <c r="G7" s="18">
        <v>11172.828021177294</v>
      </c>
      <c r="H7" s="19">
        <v>726280.08136840013</v>
      </c>
      <c r="I7" s="16"/>
      <c r="J7" s="13">
        <f>IF(OR(I7="retard+6mois",I7="défaut"),0,E7)</f>
        <v>15474.636659283164</v>
      </c>
      <c r="K7" s="5"/>
      <c r="L7" s="20">
        <v>2018</v>
      </c>
      <c r="M7" s="21">
        <f ca="1">IF(COUNTIF($B$457:B457,B457)=1,XIRR(OFFSET(E457,,,COUNTIF($B$2:$B$5000,B457),),OFFSET(D457,,,COUNTIF($B$2:$B$5000,B457),)),"-")</f>
        <v>6.9330278038978579E-2</v>
      </c>
      <c r="N7" s="21">
        <f ca="1">IF(COUNTIF($B$457:B457,B457)=1,XIRR(OFFSET(J457,,,COUNTIF($B$2:$B$5000,B457),),OFFSET(D457,,,COUNTIF($B$2:$B$5000,B457),)),"-")</f>
        <v>5.7729974389076233E-2</v>
      </c>
    </row>
    <row r="8" spans="2:14" x14ac:dyDescent="0.35">
      <c r="B8" s="15">
        <v>2016</v>
      </c>
      <c r="C8" s="16" t="s">
        <v>16</v>
      </c>
      <c r="D8" s="17">
        <v>42654</v>
      </c>
      <c r="E8" s="18">
        <v>15474.636659283164</v>
      </c>
      <c r="F8" s="18">
        <v>4236.6338079823345</v>
      </c>
      <c r="G8" s="18">
        <v>11238.002851300829</v>
      </c>
      <c r="H8" s="19">
        <v>715042.07851709926</v>
      </c>
      <c r="I8" s="16"/>
      <c r="J8" s="13">
        <f>IF(OR(I8="retard+6mois",I8="défaut"),0,E8)</f>
        <v>15474.636659283164</v>
      </c>
      <c r="K8" s="5"/>
      <c r="L8" s="20">
        <v>2019</v>
      </c>
      <c r="M8" s="21">
        <f ca="1">IF(COUNTIF($B$927:B927,B927)=1,XIRR(OFFSET(E927,,,COUNTIF($B$2:$B$5000,B927),),OFFSET(D927,,,COUNTIF($B$2:$B$5000,B927),)),"-")</f>
        <v>7.3531815409660348E-2</v>
      </c>
      <c r="N8" s="21">
        <f ca="1">IF(COUNTIF($B$927:B927,B927)=1,XIRR(OFFSET(J927,,,COUNTIF($B$2:$B$5000,B927),),OFFSET(D927,,,COUNTIF($B$2:$B$5000,B927),)),"-")</f>
        <v>5.3295114636421212E-2</v>
      </c>
    </row>
    <row r="9" spans="2:14" x14ac:dyDescent="0.35">
      <c r="B9" s="7">
        <v>2016</v>
      </c>
      <c r="C9" s="8" t="s">
        <v>16</v>
      </c>
      <c r="D9" s="9">
        <v>42660</v>
      </c>
      <c r="E9" s="10">
        <v>-61200</v>
      </c>
      <c r="F9" s="11"/>
      <c r="G9" s="11"/>
      <c r="H9" s="12">
        <f>-E9</f>
        <v>61200</v>
      </c>
      <c r="I9" s="8" t="s">
        <v>9</v>
      </c>
      <c r="J9" s="13">
        <f>IF(OR(I9="retard+6mois",I9="défaut"),0,E9)</f>
        <v>-61200</v>
      </c>
      <c r="K9" s="5"/>
      <c r="L9" s="20">
        <v>2020</v>
      </c>
      <c r="M9" s="21">
        <f ca="1">IF(COUNTIF($B$1343:B1343,B1343)=1,XIRR(OFFSET(E1343,,,COUNTIF($B$2:$B$5000,B1343),),OFFSET(D1343,,,COUNTIF($B$2:$B$5000,B1343),)),"-")</f>
        <v>6.569209396839143E-2</v>
      </c>
      <c r="N9" s="21">
        <f ca="1">IF(COUNTIF($B$1343:B1343,B1343)=1,XIRR(OFFSET(J1343,,,COUNTIF($B$2:$B$5000,B1343),),OFFSET(D1343,,,COUNTIF($B$2:$B$5000,B1343),)),"-")</f>
        <v>6.4069256186485291E-2</v>
      </c>
    </row>
    <row r="10" spans="2:14" x14ac:dyDescent="0.35">
      <c r="B10" s="15">
        <v>2016</v>
      </c>
      <c r="C10" s="16" t="s">
        <v>16</v>
      </c>
      <c r="D10" s="17">
        <v>42685</v>
      </c>
      <c r="E10" s="18">
        <v>15474.636659283164</v>
      </c>
      <c r="F10" s="18">
        <v>4171.0787913497461</v>
      </c>
      <c r="G10" s="18">
        <v>11303.557867933418</v>
      </c>
      <c r="H10" s="19">
        <v>703738.52064916585</v>
      </c>
      <c r="I10" s="16"/>
      <c r="J10" s="13">
        <f>IF(OR(I10="retard+6mois",I10="défaut"),0,E10)</f>
        <v>15474.636659283164</v>
      </c>
      <c r="K10" s="5"/>
      <c r="L10" s="20">
        <v>2021</v>
      </c>
      <c r="M10" s="22">
        <f ca="1">IF(COUNTIF($B$1701:B1701,B1701)=1,XIRR(OFFSET(E1701,,,COUNTIF($B$2:$B$5000,B1701),),OFFSET(D1701,,,COUNTIF($B$2:$B$5000,B1701),)),"-")</f>
        <v>1.426639258861542E-2</v>
      </c>
      <c r="N10" s="23">
        <f ca="1">IF(COUNTIF($B$1701:B1701,B1701)=1,XIRR(OFFSET(J1701,,,COUNTIF($B$2:$B$5000,B1701),),OFFSET(D1701,,,COUNTIF($B$2:$B$5000,B1701),)),"-")</f>
        <v>3.35175096988678E-3</v>
      </c>
    </row>
    <row r="11" spans="2:14" x14ac:dyDescent="0.35">
      <c r="B11" s="15">
        <v>2016</v>
      </c>
      <c r="C11" s="16" t="s">
        <v>16</v>
      </c>
      <c r="D11" s="17">
        <v>42691</v>
      </c>
      <c r="E11" s="19">
        <v>1232.1471662914173</v>
      </c>
      <c r="F11" s="19">
        <v>392.7</v>
      </c>
      <c r="G11" s="19">
        <v>839.44716629141726</v>
      </c>
      <c r="H11" s="19">
        <v>60360.552833708585</v>
      </c>
      <c r="I11" s="16"/>
      <c r="J11" s="13">
        <f>IF(OR(I11="retard+6mois",I11="défaut"),0,E11)</f>
        <v>1232.1471662914173</v>
      </c>
      <c r="K11" s="5"/>
      <c r="L11" s="20">
        <v>2022</v>
      </c>
      <c r="M11" s="22">
        <f ca="1">IF(COUNTIF($B$2101:B2101,B2101)=1,XIRR(OFFSET(E2101,,,COUNTIF($B$2:$B$5000,B2101),),OFFSET(D2101,,,COUNTIF($B$2:$B$5000,B2101),)),"-")</f>
        <v>2.9802322387695314E-9</v>
      </c>
      <c r="N11" s="23">
        <f ca="1">IF(COUNTIF($B$2101:B2101,B2101)=1,XIRR(OFFSET(J2101,,,COUNTIF($B$2:$B$5000,B2101),),OFFSET(D2101,,,COUNTIF($B$2:$B$5000,B2101),)),"-")</f>
        <v>2.9802322387695314E-9</v>
      </c>
    </row>
    <row r="12" spans="2:14" x14ac:dyDescent="0.35">
      <c r="B12" s="7">
        <v>2016</v>
      </c>
      <c r="C12" s="8" t="s">
        <v>16</v>
      </c>
      <c r="D12" s="9">
        <v>42709</v>
      </c>
      <c r="E12" s="10">
        <v>-457500</v>
      </c>
      <c r="F12" s="11"/>
      <c r="G12" s="11"/>
      <c r="H12" s="12">
        <f>-E12</f>
        <v>457500</v>
      </c>
      <c r="I12" s="8" t="s">
        <v>9</v>
      </c>
      <c r="J12" s="13">
        <f>IF(OR(I12="retard+6mois",I12="défaut"),0,E12)</f>
        <v>-457500</v>
      </c>
      <c r="K12" s="5"/>
      <c r="L12" s="20">
        <v>2023</v>
      </c>
      <c r="M12" s="24">
        <f ca="1">IF(COUNTIF($B$2419:B2419,B2419)=1,XIRR(OFFSET(E2419,,,COUNTIF($B$2:$B$5000,B2419),),OFFSET(D2419,,,COUNTIF($B$2:$B$5000,B2419),)),"-")</f>
        <v>9.571870267391204E-2</v>
      </c>
      <c r="N12" s="21">
        <f ca="1">IF(COUNTIF($B$2419:B2419,B2419)=1,XIRR(OFFSET(J2419,,,COUNTIF($B$2:$B$5000,B2419),),OFFSET(D2419,,,COUNTIF($B$2:$B$5000,B2419),)),"-")</f>
        <v>7.3578092455863983E-2</v>
      </c>
    </row>
    <row r="13" spans="2:14" x14ac:dyDescent="0.35">
      <c r="B13" s="15">
        <v>2016</v>
      </c>
      <c r="C13" s="16" t="s">
        <v>16</v>
      </c>
      <c r="D13" s="17">
        <v>42715</v>
      </c>
      <c r="E13" s="18">
        <v>15474.636659283164</v>
      </c>
      <c r="F13" s="18">
        <v>4105.141370453468</v>
      </c>
      <c r="G13" s="18">
        <v>11369.495288829696</v>
      </c>
      <c r="H13" s="19">
        <v>692369.02536033618</v>
      </c>
      <c r="I13" s="16"/>
      <c r="J13" s="13">
        <f>IF(OR(I13="retard+6mois",I13="défaut"),0,E13)</f>
        <v>15474.636659283164</v>
      </c>
      <c r="K13" s="5"/>
      <c r="L13" s="20">
        <v>2024</v>
      </c>
      <c r="M13" s="22">
        <f ca="1">IF(COUNTIF($B$2663:B2663,B2663)=1,XIRR(OFFSET(E2663,,,COUNTIF($B$2:$B$5000,B2663),),OFFSET(D2663,,,COUNTIF($B$2:$B$5000,B2663),)),"-")</f>
        <v>2.9802322387695314E-9</v>
      </c>
      <c r="N13" s="23">
        <f ca="1">IF(COUNTIF($B$2663:B2663,B2663)=1,XIRR(OFFSET(J2663,,,COUNTIF($B$2:$B$5000,B2663),),OFFSET(D2663,,,COUNTIF($B$2:$B$5000,B2663),)),"-")</f>
        <v>2.9802322387695314E-9</v>
      </c>
    </row>
    <row r="14" spans="2:14" x14ac:dyDescent="0.35">
      <c r="B14" s="15">
        <v>2016</v>
      </c>
      <c r="C14" s="16" t="s">
        <v>16</v>
      </c>
      <c r="D14" s="17">
        <v>42721</v>
      </c>
      <c r="E14" s="19">
        <v>1232.1471662914173</v>
      </c>
      <c r="F14" s="19">
        <v>387.31354734963003</v>
      </c>
      <c r="G14" s="19">
        <v>844.83361894178734</v>
      </c>
      <c r="H14" s="19">
        <v>59515.719214766796</v>
      </c>
      <c r="I14" s="16"/>
      <c r="J14" s="13">
        <f>IF(OR(I14="retard+6mois",I14="défaut"),0,E14)</f>
        <v>1232.1471662914173</v>
      </c>
      <c r="K14" s="5"/>
      <c r="L14" s="5"/>
      <c r="M14" s="25"/>
      <c r="N14" s="5"/>
    </row>
    <row r="15" spans="2:14" x14ac:dyDescent="0.35">
      <c r="B15" s="15">
        <v>2016</v>
      </c>
      <c r="C15" s="16" t="s">
        <v>16</v>
      </c>
      <c r="D15" s="17">
        <v>42740</v>
      </c>
      <c r="E15" s="19">
        <v>14336.387198604612</v>
      </c>
      <c r="F15" s="19">
        <v>3050</v>
      </c>
      <c r="G15" s="19">
        <v>11286.387198604612</v>
      </c>
      <c r="H15" s="19">
        <v>446213.61280139541</v>
      </c>
      <c r="I15" s="16"/>
      <c r="J15" s="13">
        <f>IF(OR(I15="retard+6mois",I15="défaut"),0,E15)</f>
        <v>14336.387198604612</v>
      </c>
      <c r="K15" s="5"/>
      <c r="L15" s="5"/>
      <c r="M15" s="25"/>
      <c r="N15" s="5"/>
    </row>
    <row r="16" spans="2:14" x14ac:dyDescent="0.35">
      <c r="B16" s="15">
        <v>2016</v>
      </c>
      <c r="C16" s="16" t="s">
        <v>16</v>
      </c>
      <c r="D16" s="17">
        <v>42746</v>
      </c>
      <c r="E16" s="18">
        <v>15474.636659283164</v>
      </c>
      <c r="F16" s="18">
        <v>4038.8193146019617</v>
      </c>
      <c r="G16" s="18">
        <v>11435.817344681202</v>
      </c>
      <c r="H16" s="19">
        <v>680933.20801565493</v>
      </c>
      <c r="I16" s="16"/>
      <c r="J16" s="13">
        <f>IF(OR(I16="retard+6mois",I16="défaut"),0,E16)</f>
        <v>15474.636659283164</v>
      </c>
      <c r="K16" s="5"/>
      <c r="L16" s="5"/>
      <c r="M16" s="25"/>
      <c r="N16" s="5"/>
    </row>
    <row r="17" spans="2:14" x14ac:dyDescent="0.35">
      <c r="B17" s="15">
        <v>2016</v>
      </c>
      <c r="C17" s="16" t="s">
        <v>16</v>
      </c>
      <c r="D17" s="17">
        <v>42752</v>
      </c>
      <c r="E17" s="19">
        <v>1232.1471662914173</v>
      </c>
      <c r="F17" s="19">
        <v>381.89253162808694</v>
      </c>
      <c r="G17" s="19">
        <v>850.25463466333031</v>
      </c>
      <c r="H17" s="19">
        <v>58665.464580103464</v>
      </c>
      <c r="I17" s="16"/>
      <c r="J17" s="13">
        <f>IF(OR(I17="retard+6mois",I17="défaut"),0,E17)</f>
        <v>1232.1471662914173</v>
      </c>
      <c r="K17" s="5"/>
      <c r="L17" s="5"/>
      <c r="M17" s="25"/>
      <c r="N17" s="5"/>
    </row>
    <row r="18" spans="2:14" x14ac:dyDescent="0.35">
      <c r="B18" s="15">
        <v>2016</v>
      </c>
      <c r="C18" s="16" t="s">
        <v>16</v>
      </c>
      <c r="D18" s="17">
        <v>42771</v>
      </c>
      <c r="E18" s="19">
        <v>14336.387198604612</v>
      </c>
      <c r="F18" s="19">
        <v>2974.7574186759698</v>
      </c>
      <c r="G18" s="19">
        <v>11361.629779928642</v>
      </c>
      <c r="H18" s="19">
        <v>434851.98302146676</v>
      </c>
      <c r="I18" s="16"/>
      <c r="J18" s="13">
        <f>IF(OR(I18="retard+6mois",I18="défaut"),0,E18)</f>
        <v>14336.387198604612</v>
      </c>
      <c r="K18" s="5"/>
      <c r="L18" s="5"/>
      <c r="M18" s="5"/>
      <c r="N18" s="5"/>
    </row>
    <row r="19" spans="2:14" x14ac:dyDescent="0.35">
      <c r="B19" s="15">
        <v>2016</v>
      </c>
      <c r="C19" s="16" t="s">
        <v>16</v>
      </c>
      <c r="D19" s="17">
        <v>42777</v>
      </c>
      <c r="E19" s="18">
        <v>15474.636659283164</v>
      </c>
      <c r="F19" s="18">
        <v>3972.1103800913206</v>
      </c>
      <c r="G19" s="18">
        <v>11502.526279191843</v>
      </c>
      <c r="H19" s="19">
        <v>669430.6817364631</v>
      </c>
      <c r="I19" s="16"/>
      <c r="J19" s="13">
        <f>IF(OR(I19="retard+6mois",I19="défaut"),0,E19)</f>
        <v>15474.636659283164</v>
      </c>
      <c r="K19" s="5"/>
      <c r="L19" s="5"/>
      <c r="M19" s="26"/>
      <c r="N19" s="5"/>
    </row>
    <row r="20" spans="2:14" x14ac:dyDescent="0.35">
      <c r="B20" s="15">
        <v>2016</v>
      </c>
      <c r="C20" s="16" t="s">
        <v>16</v>
      </c>
      <c r="D20" s="17">
        <v>42783</v>
      </c>
      <c r="E20" s="19">
        <v>1232.1471662914173</v>
      </c>
      <c r="F20" s="19">
        <v>376.43673105566387</v>
      </c>
      <c r="G20" s="19">
        <v>855.71043523575349</v>
      </c>
      <c r="H20" s="19">
        <v>57809.754144867708</v>
      </c>
      <c r="I20" s="16"/>
      <c r="J20" s="13">
        <f>IF(OR(I20="retard+6mois",I20="défaut"),0,E20)</f>
        <v>1232.1471662914173</v>
      </c>
      <c r="K20" s="5"/>
      <c r="L20" s="5"/>
      <c r="M20" s="27"/>
      <c r="N20" s="5"/>
    </row>
    <row r="21" spans="2:14" x14ac:dyDescent="0.35">
      <c r="B21" s="15">
        <v>2016</v>
      </c>
      <c r="C21" s="16" t="s">
        <v>16</v>
      </c>
      <c r="D21" s="17">
        <v>42799</v>
      </c>
      <c r="E21" s="19">
        <v>14336.387198604612</v>
      </c>
      <c r="F21" s="19">
        <v>2899.0132201431115</v>
      </c>
      <c r="G21" s="19">
        <v>11437.373978461501</v>
      </c>
      <c r="H21" s="19">
        <v>423414.60904300527</v>
      </c>
      <c r="I21" s="16"/>
      <c r="J21" s="13">
        <f>IF(OR(I21="retard+6mois",I21="défaut"),0,E21)</f>
        <v>14336.387198604612</v>
      </c>
      <c r="K21" s="5"/>
      <c r="L21" s="5"/>
      <c r="M21" s="27"/>
      <c r="N21" s="5"/>
    </row>
    <row r="22" spans="2:14" x14ac:dyDescent="0.35">
      <c r="B22" s="15">
        <v>2016</v>
      </c>
      <c r="C22" s="16" t="s">
        <v>16</v>
      </c>
      <c r="D22" s="17">
        <v>42805</v>
      </c>
      <c r="E22" s="18">
        <v>15474.636659283164</v>
      </c>
      <c r="F22" s="18">
        <v>3905.0123101293684</v>
      </c>
      <c r="G22" s="18">
        <v>11569.624349153795</v>
      </c>
      <c r="H22" s="19">
        <v>657861.05738730927</v>
      </c>
      <c r="I22" s="16"/>
      <c r="J22" s="13">
        <f>IF(OR(I22="retard+6mois",I22="défaut"),0,E22)</f>
        <v>15474.636659283164</v>
      </c>
      <c r="K22" s="5"/>
      <c r="L22" s="5"/>
      <c r="M22" s="5"/>
      <c r="N22" s="5"/>
    </row>
    <row r="23" spans="2:14" x14ac:dyDescent="0.35">
      <c r="B23" s="15">
        <v>2016</v>
      </c>
      <c r="C23" s="16" t="s">
        <v>16</v>
      </c>
      <c r="D23" s="17">
        <v>42811</v>
      </c>
      <c r="E23" s="19">
        <v>1232.1471662914173</v>
      </c>
      <c r="F23" s="19">
        <v>370.94592242956782</v>
      </c>
      <c r="G23" s="19">
        <v>861.20124386184943</v>
      </c>
      <c r="H23" s="19">
        <v>56948.55290100586</v>
      </c>
      <c r="I23" s="16"/>
      <c r="J23" s="13">
        <f>IF(OR(I23="retard+6mois",I23="défaut"),0,E23)</f>
        <v>1232.1471662914173</v>
      </c>
      <c r="K23" s="5"/>
      <c r="L23" s="5"/>
      <c r="M23" s="5"/>
      <c r="N23" s="5"/>
    </row>
    <row r="24" spans="2:14" x14ac:dyDescent="0.35">
      <c r="B24" s="15">
        <v>2016</v>
      </c>
      <c r="C24" s="16" t="s">
        <v>16</v>
      </c>
      <c r="D24" s="17">
        <v>42830</v>
      </c>
      <c r="E24" s="19">
        <v>14336.387198604612</v>
      </c>
      <c r="F24" s="19">
        <v>2822.7640602867018</v>
      </c>
      <c r="G24" s="19">
        <v>11513.623138317911</v>
      </c>
      <c r="H24" s="19">
        <v>411900.98590468738</v>
      </c>
      <c r="I24" s="16"/>
      <c r="J24" s="13">
        <f>IF(OR(I24="retard+6mois",I24="défaut"),0,E24)</f>
        <v>14336.387198604612</v>
      </c>
      <c r="K24" s="5"/>
      <c r="L24" s="5"/>
      <c r="M24" s="26"/>
      <c r="N24" s="5"/>
    </row>
    <row r="25" spans="2:14" x14ac:dyDescent="0.35">
      <c r="B25" s="15">
        <v>2016</v>
      </c>
      <c r="C25" s="16" t="s">
        <v>16</v>
      </c>
      <c r="D25" s="17">
        <v>42836</v>
      </c>
      <c r="E25" s="18">
        <v>15474.636659283164</v>
      </c>
      <c r="F25" s="18">
        <v>3837.5228347593043</v>
      </c>
      <c r="G25" s="18">
        <v>11637.11382452386</v>
      </c>
      <c r="H25" s="19">
        <v>646223.9435627854</v>
      </c>
      <c r="I25" s="16"/>
      <c r="J25" s="13">
        <f>IF(OR(I25="retard+6mois",I25="défaut"),0,E25)</f>
        <v>15474.636659283164</v>
      </c>
      <c r="K25" s="5"/>
      <c r="L25" s="5"/>
      <c r="M25" s="5"/>
      <c r="N25" s="5"/>
    </row>
    <row r="26" spans="2:14" x14ac:dyDescent="0.35">
      <c r="B26" s="15">
        <v>2016</v>
      </c>
      <c r="C26" s="16" t="s">
        <v>16</v>
      </c>
      <c r="D26" s="17">
        <v>42842</v>
      </c>
      <c r="E26" s="19">
        <v>1232.1471662914173</v>
      </c>
      <c r="F26" s="19">
        <v>365.41988111478759</v>
      </c>
      <c r="G26" s="19">
        <v>866.72728517662972</v>
      </c>
      <c r="H26" s="19">
        <v>56081.825615829228</v>
      </c>
      <c r="I26" s="16"/>
      <c r="J26" s="13">
        <f>IF(OR(I26="retard+6mois",I26="défaut"),0,E26)</f>
        <v>1232.1471662914173</v>
      </c>
      <c r="K26" s="5"/>
      <c r="L26" s="5"/>
      <c r="M26" s="5"/>
      <c r="N26" s="5"/>
    </row>
    <row r="27" spans="2:14" x14ac:dyDescent="0.35">
      <c r="B27" s="15">
        <v>2016</v>
      </c>
      <c r="C27" s="16" t="s">
        <v>16</v>
      </c>
      <c r="D27" s="17">
        <v>42860</v>
      </c>
      <c r="E27" s="19">
        <v>14336.387198604612</v>
      </c>
      <c r="F27" s="19">
        <v>2746.006572697916</v>
      </c>
      <c r="G27" s="19">
        <v>11590.380625906697</v>
      </c>
      <c r="H27" s="19">
        <v>400310.60527878068</v>
      </c>
      <c r="I27" s="16"/>
      <c r="J27" s="13">
        <f>IF(OR(I27="retard+6mois",I27="défaut"),0,E27)</f>
        <v>14336.387198604612</v>
      </c>
      <c r="K27" s="5"/>
      <c r="L27" s="5"/>
      <c r="M27" s="5"/>
      <c r="N27" s="5"/>
    </row>
    <row r="28" spans="2:14" x14ac:dyDescent="0.35">
      <c r="B28" s="15">
        <v>2016</v>
      </c>
      <c r="C28" s="16" t="s">
        <v>16</v>
      </c>
      <c r="D28" s="17">
        <v>42866</v>
      </c>
      <c r="E28" s="18">
        <v>15474.636659283164</v>
      </c>
      <c r="F28" s="18">
        <v>3769.6396707829153</v>
      </c>
      <c r="G28" s="18">
        <v>11704.996988500248</v>
      </c>
      <c r="H28" s="19">
        <v>634518.94657428516</v>
      </c>
      <c r="I28" s="16"/>
      <c r="J28" s="13">
        <f>IF(OR(I28="retard+6mois",I28="défaut"),0,E28)</f>
        <v>15474.636659283164</v>
      </c>
      <c r="K28" s="5"/>
      <c r="L28" s="5"/>
      <c r="M28" s="5"/>
      <c r="N28" s="5"/>
    </row>
    <row r="29" spans="2:14" x14ac:dyDescent="0.35">
      <c r="B29" s="15">
        <v>2016</v>
      </c>
      <c r="C29" s="16" t="s">
        <v>16</v>
      </c>
      <c r="D29" s="17">
        <v>42872</v>
      </c>
      <c r="E29" s="19">
        <v>1232.1471662914173</v>
      </c>
      <c r="F29" s="19">
        <v>359.8583810349042</v>
      </c>
      <c r="G29" s="19">
        <v>872.28878525651317</v>
      </c>
      <c r="H29" s="19">
        <v>55209.536830572717</v>
      </c>
      <c r="I29" s="16"/>
      <c r="J29" s="13">
        <f>IF(OR(I29="retard+6mois",I29="défaut"),0,E29)</f>
        <v>1232.1471662914173</v>
      </c>
      <c r="K29" s="5"/>
      <c r="L29" s="5"/>
      <c r="M29" s="5"/>
      <c r="N29" s="5"/>
    </row>
    <row r="30" spans="2:14" x14ac:dyDescent="0.35">
      <c r="B30" s="15">
        <v>2016</v>
      </c>
      <c r="C30" s="16" t="s">
        <v>16</v>
      </c>
      <c r="D30" s="17">
        <v>42891</v>
      </c>
      <c r="E30" s="19">
        <v>14336.387198604612</v>
      </c>
      <c r="F30" s="19">
        <v>2668.7373685252046</v>
      </c>
      <c r="G30" s="19">
        <v>11667.649830079408</v>
      </c>
      <c r="H30" s="19">
        <v>388642.95544870128</v>
      </c>
      <c r="I30" s="16"/>
      <c r="J30" s="13">
        <f>IF(OR(I30="retard+6mois",I30="défaut"),0,E30)</f>
        <v>14336.387198604612</v>
      </c>
      <c r="K30" s="5"/>
      <c r="L30" s="5"/>
      <c r="M30" s="5"/>
      <c r="N30" s="5"/>
    </row>
    <row r="31" spans="2:14" x14ac:dyDescent="0.35">
      <c r="B31" s="15">
        <v>2016</v>
      </c>
      <c r="C31" s="16" t="s">
        <v>16</v>
      </c>
      <c r="D31" s="17">
        <v>42897</v>
      </c>
      <c r="E31" s="18">
        <v>15474.636659283164</v>
      </c>
      <c r="F31" s="18">
        <v>3701.3605216833307</v>
      </c>
      <c r="G31" s="18">
        <v>11773.276137599833</v>
      </c>
      <c r="H31" s="19">
        <v>622745.67043668532</v>
      </c>
      <c r="I31" s="16"/>
      <c r="J31" s="13">
        <f>IF(OR(I31="retard+6mois",I31="défaut"),0,E31)</f>
        <v>15474.636659283164</v>
      </c>
      <c r="K31" s="5"/>
      <c r="L31" s="5"/>
      <c r="M31" s="5"/>
      <c r="N31" s="5"/>
    </row>
    <row r="32" spans="2:14" x14ac:dyDescent="0.35">
      <c r="B32" s="15">
        <v>2016</v>
      </c>
      <c r="C32" s="16" t="s">
        <v>16</v>
      </c>
      <c r="D32" s="17">
        <v>42903</v>
      </c>
      <c r="E32" s="19">
        <v>1232.1471662914173</v>
      </c>
      <c r="F32" s="19">
        <v>354.26119466284155</v>
      </c>
      <c r="G32" s="19">
        <v>877.88597162857582</v>
      </c>
      <c r="H32" s="19">
        <v>54331.650858944144</v>
      </c>
      <c r="I32" s="16"/>
      <c r="J32" s="13">
        <f>IF(OR(I32="retard+6mois",I32="défaut"),0,E32)</f>
        <v>1232.1471662914173</v>
      </c>
      <c r="K32" s="5"/>
      <c r="L32" s="5"/>
      <c r="M32" s="5"/>
      <c r="N32" s="5"/>
    </row>
    <row r="33" spans="2:14" x14ac:dyDescent="0.35">
      <c r="B33" s="15">
        <v>2016</v>
      </c>
      <c r="C33" s="16" t="s">
        <v>16</v>
      </c>
      <c r="D33" s="17">
        <v>42921</v>
      </c>
      <c r="E33" s="19">
        <v>14336.387198604612</v>
      </c>
      <c r="F33" s="19">
        <v>2590.9530363246754</v>
      </c>
      <c r="G33" s="19">
        <v>11745.434162279937</v>
      </c>
      <c r="H33" s="19">
        <v>376897.52128642134</v>
      </c>
      <c r="I33" s="16"/>
      <c r="J33" s="13">
        <f>IF(OR(I33="retard+6mois",I33="défaut"),0,E33)</f>
        <v>14336.387198604612</v>
      </c>
      <c r="K33" s="5"/>
      <c r="L33" s="5"/>
      <c r="M33" s="5"/>
      <c r="N33" s="5"/>
    </row>
    <row r="34" spans="2:14" x14ac:dyDescent="0.35">
      <c r="B34" s="15">
        <v>2016</v>
      </c>
      <c r="C34" s="16" t="s">
        <v>16</v>
      </c>
      <c r="D34" s="17">
        <v>42927</v>
      </c>
      <c r="E34" s="18">
        <v>15474.636659283164</v>
      </c>
      <c r="F34" s="18">
        <v>3632.6830775473313</v>
      </c>
      <c r="G34" s="18">
        <v>11841.953581735832</v>
      </c>
      <c r="H34" s="19">
        <v>610903.71685494948</v>
      </c>
      <c r="I34" s="16"/>
      <c r="J34" s="13">
        <f>IF(OR(I34="retard+6mois",I34="défaut"),0,E34)</f>
        <v>15474.636659283164</v>
      </c>
      <c r="K34" s="5"/>
      <c r="L34" s="5"/>
      <c r="M34" s="5"/>
      <c r="N34" s="5"/>
    </row>
    <row r="35" spans="2:14" x14ac:dyDescent="0.35">
      <c r="B35" s="15">
        <v>2016</v>
      </c>
      <c r="C35" s="16" t="s">
        <v>16</v>
      </c>
      <c r="D35" s="17">
        <v>42933</v>
      </c>
      <c r="E35" s="19">
        <v>1232.1471662914173</v>
      </c>
      <c r="F35" s="19">
        <v>348.62809301155829</v>
      </c>
      <c r="G35" s="19">
        <v>883.51907327985896</v>
      </c>
      <c r="H35" s="19">
        <v>53448.131785664285</v>
      </c>
      <c r="I35" s="16"/>
      <c r="J35" s="13">
        <f>IF(OR(I35="retard+6mois",I35="défaut"),0,E35)</f>
        <v>1232.1471662914173</v>
      </c>
      <c r="K35" s="5"/>
      <c r="L35" s="5"/>
      <c r="M35" s="5"/>
      <c r="N35" s="5"/>
    </row>
    <row r="36" spans="2:14" x14ac:dyDescent="0.35">
      <c r="B36" s="15">
        <v>2016</v>
      </c>
      <c r="C36" s="16" t="s">
        <v>16</v>
      </c>
      <c r="D36" s="17">
        <v>42952</v>
      </c>
      <c r="E36" s="19">
        <v>14336.387198604612</v>
      </c>
      <c r="F36" s="19">
        <v>2512.6501419094757</v>
      </c>
      <c r="G36" s="19">
        <v>11823.737056695136</v>
      </c>
      <c r="H36" s="19">
        <v>365073.78422972618</v>
      </c>
      <c r="I36" s="16"/>
      <c r="J36" s="13">
        <f>IF(OR(I36="retard+6mois",I36="défaut"),0,E36)</f>
        <v>14336.387198604612</v>
      </c>
      <c r="K36" s="5"/>
      <c r="L36" s="5"/>
      <c r="M36" s="5"/>
      <c r="N36" s="5"/>
    </row>
    <row r="37" spans="2:14" x14ac:dyDescent="0.35">
      <c r="B37" s="15">
        <v>2016</v>
      </c>
      <c r="C37" s="16" t="s">
        <v>16</v>
      </c>
      <c r="D37" s="17">
        <v>42958</v>
      </c>
      <c r="E37" s="18">
        <v>15474.636659283164</v>
      </c>
      <c r="F37" s="18">
        <v>3563.6050149872058</v>
      </c>
      <c r="G37" s="18">
        <v>11911.031644295957</v>
      </c>
      <c r="H37" s="19">
        <v>598992.68521065358</v>
      </c>
      <c r="I37" s="16"/>
      <c r="J37" s="13">
        <f>IF(OR(I37="retard+6mois",I37="défaut"),0,E37)</f>
        <v>15474.636659283164</v>
      </c>
      <c r="K37" s="5"/>
      <c r="L37" s="5"/>
      <c r="M37" s="5"/>
      <c r="N37" s="5"/>
    </row>
    <row r="38" spans="2:14" x14ac:dyDescent="0.35">
      <c r="B38" s="15">
        <v>2016</v>
      </c>
      <c r="C38" s="16" t="s">
        <v>16</v>
      </c>
      <c r="D38" s="17">
        <v>42964</v>
      </c>
      <c r="E38" s="19">
        <v>1232.1471662914173</v>
      </c>
      <c r="F38" s="19">
        <v>342.95884562467921</v>
      </c>
      <c r="G38" s="19">
        <v>889.18832066673804</v>
      </c>
      <c r="H38" s="19">
        <v>52558.943464997545</v>
      </c>
      <c r="I38" s="16"/>
      <c r="J38" s="13">
        <f>IF(OR(I38="retard+6mois",I38="défaut"),0,E38)</f>
        <v>1232.1471662914173</v>
      </c>
      <c r="K38" s="5"/>
      <c r="L38" s="5"/>
      <c r="M38" s="5"/>
      <c r="N38" s="5"/>
    </row>
    <row r="39" spans="2:14" x14ac:dyDescent="0.35">
      <c r="B39" s="15">
        <v>2016</v>
      </c>
      <c r="C39" s="16" t="s">
        <v>16</v>
      </c>
      <c r="D39" s="17">
        <v>42983</v>
      </c>
      <c r="E39" s="19">
        <v>14336.387198604612</v>
      </c>
      <c r="F39" s="19">
        <v>2433.8252281981745</v>
      </c>
      <c r="G39" s="19">
        <v>11902.561970406437</v>
      </c>
      <c r="H39" s="19">
        <v>353171.22225931974</v>
      </c>
      <c r="I39" s="16"/>
      <c r="J39" s="13">
        <f>IF(OR(I39="retard+6mois",I39="défaut"),0,E39)</f>
        <v>14336.387198604612</v>
      </c>
      <c r="K39" s="5"/>
      <c r="L39" s="5"/>
      <c r="M39" s="5"/>
      <c r="N39" s="5"/>
    </row>
    <row r="40" spans="2:14" x14ac:dyDescent="0.35">
      <c r="B40" s="15">
        <v>2016</v>
      </c>
      <c r="C40" s="16" t="s">
        <v>16</v>
      </c>
      <c r="D40" s="17">
        <v>42989</v>
      </c>
      <c r="E40" s="18">
        <v>15474.636659283164</v>
      </c>
      <c r="F40" s="18">
        <v>3494.1239970621464</v>
      </c>
      <c r="G40" s="18">
        <v>11980.512662221017</v>
      </c>
      <c r="H40" s="19">
        <v>587012.1725484326</v>
      </c>
      <c r="I40" s="16"/>
      <c r="J40" s="13">
        <f>IF(OR(I40="retard+6mois",I40="défaut"),0,E40)</f>
        <v>15474.636659283164</v>
      </c>
      <c r="K40" s="5"/>
      <c r="L40" s="5"/>
      <c r="M40" s="5"/>
      <c r="N40" s="5"/>
    </row>
    <row r="41" spans="2:14" x14ac:dyDescent="0.35">
      <c r="B41" s="15">
        <v>2016</v>
      </c>
      <c r="C41" s="16" t="s">
        <v>16</v>
      </c>
      <c r="D41" s="17">
        <v>42995</v>
      </c>
      <c r="E41" s="19">
        <v>1232.1471662914173</v>
      </c>
      <c r="F41" s="19">
        <v>337.25322056706756</v>
      </c>
      <c r="G41" s="19">
        <v>894.89394572434981</v>
      </c>
      <c r="H41" s="19">
        <v>51664.049519273198</v>
      </c>
      <c r="I41" s="16"/>
      <c r="J41" s="13">
        <f>IF(OR(I41="retard+6mois",I41="défaut"),0,E41)</f>
        <v>1232.1471662914173</v>
      </c>
      <c r="K41" s="5"/>
      <c r="L41" s="5"/>
      <c r="M41" s="5"/>
      <c r="N41" s="5"/>
    </row>
    <row r="42" spans="2:14" x14ac:dyDescent="0.35">
      <c r="B42" s="15">
        <v>2016</v>
      </c>
      <c r="C42" s="16" t="s">
        <v>16</v>
      </c>
      <c r="D42" s="17">
        <v>43013</v>
      </c>
      <c r="E42" s="19">
        <v>14336.387198604612</v>
      </c>
      <c r="F42" s="19">
        <v>2354.4748150621317</v>
      </c>
      <c r="G42" s="19">
        <v>11981.91238354248</v>
      </c>
      <c r="H42" s="19">
        <v>341189.30987577728</v>
      </c>
      <c r="I42" s="16"/>
      <c r="J42" s="13">
        <f>IF(OR(I42="retard+6mois",I42="défaut"),0,E42)</f>
        <v>14336.387198604612</v>
      </c>
      <c r="K42" s="5"/>
      <c r="L42" s="5"/>
      <c r="M42" s="5"/>
      <c r="N42" s="5"/>
    </row>
    <row r="43" spans="2:14" x14ac:dyDescent="0.35">
      <c r="B43" s="15">
        <v>2016</v>
      </c>
      <c r="C43" s="16" t="s">
        <v>16</v>
      </c>
      <c r="D43" s="17">
        <v>43019</v>
      </c>
      <c r="E43" s="18">
        <v>15474.636659283164</v>
      </c>
      <c r="F43" s="18">
        <v>3424.2376731991903</v>
      </c>
      <c r="G43" s="18">
        <v>12050.398986083974</v>
      </c>
      <c r="H43" s="19">
        <v>574961.77356234868</v>
      </c>
      <c r="I43" s="16"/>
      <c r="J43" s="13">
        <f>IF(OR(I43="retard+6mois",I43="défaut"),0,E43)</f>
        <v>15474.636659283164</v>
      </c>
      <c r="K43" s="5"/>
      <c r="L43" s="5"/>
      <c r="M43" s="5"/>
      <c r="N43" s="5"/>
    </row>
    <row r="44" spans="2:14" x14ac:dyDescent="0.35">
      <c r="B44" s="15">
        <v>2016</v>
      </c>
      <c r="C44" s="16" t="s">
        <v>16</v>
      </c>
      <c r="D44" s="17">
        <v>43025</v>
      </c>
      <c r="E44" s="19">
        <v>1232.1471662914173</v>
      </c>
      <c r="F44" s="19">
        <v>331.51098441533634</v>
      </c>
      <c r="G44" s="19">
        <v>900.63618187608097</v>
      </c>
      <c r="H44" s="19">
        <v>50763.41333739712</v>
      </c>
      <c r="I44" s="16"/>
      <c r="J44" s="13">
        <f>IF(OR(I44="retard+6mois",I44="défaut"),0,E44)</f>
        <v>1232.1471662914173</v>
      </c>
      <c r="K44" s="5"/>
      <c r="L44" s="5"/>
      <c r="M44" s="5"/>
      <c r="N44" s="5"/>
    </row>
    <row r="45" spans="2:14" x14ac:dyDescent="0.35">
      <c r="B45" s="15">
        <v>2016</v>
      </c>
      <c r="C45" s="16" t="s">
        <v>16</v>
      </c>
      <c r="D45" s="17">
        <v>43044</v>
      </c>
      <c r="E45" s="19">
        <v>14336.387198604612</v>
      </c>
      <c r="F45" s="19">
        <v>2274.5953991718484</v>
      </c>
      <c r="G45" s="19">
        <v>12061.791799432764</v>
      </c>
      <c r="H45" s="19">
        <v>329127.51807634451</v>
      </c>
      <c r="I45" s="16"/>
      <c r="J45" s="13">
        <f>IF(OR(I45="retard+6mois",I45="défaut"),0,E45)</f>
        <v>14336.387198604612</v>
      </c>
      <c r="K45" s="5"/>
      <c r="L45" s="5"/>
      <c r="M45" s="5"/>
      <c r="N45" s="5"/>
    </row>
    <row r="46" spans="2:14" x14ac:dyDescent="0.35">
      <c r="B46" s="15">
        <v>2016</v>
      </c>
      <c r="C46" s="16" t="s">
        <v>16</v>
      </c>
      <c r="D46" s="17">
        <v>43050</v>
      </c>
      <c r="E46" s="18">
        <v>15474.636659283164</v>
      </c>
      <c r="F46" s="18">
        <v>3353.9436791137009</v>
      </c>
      <c r="G46" s="18">
        <v>12120.692980169462</v>
      </c>
      <c r="H46" s="19">
        <v>562841.08058217925</v>
      </c>
      <c r="I46" s="16"/>
      <c r="J46" s="13">
        <f>IF(OR(I46="retard+6mois",I46="défaut"),0,E46)</f>
        <v>15474.636659283164</v>
      </c>
      <c r="K46" s="5"/>
      <c r="L46" s="5"/>
      <c r="M46" s="5"/>
      <c r="N46" s="5"/>
    </row>
    <row r="47" spans="2:14" x14ac:dyDescent="0.35">
      <c r="B47" s="15">
        <v>2016</v>
      </c>
      <c r="C47" s="16" t="s">
        <v>16</v>
      </c>
      <c r="D47" s="17">
        <v>43056</v>
      </c>
      <c r="E47" s="19">
        <v>1232.1471662914173</v>
      </c>
      <c r="F47" s="19">
        <v>325.73190224829818</v>
      </c>
      <c r="G47" s="19">
        <v>906.41526404311912</v>
      </c>
      <c r="H47" s="19">
        <v>49856.998073354</v>
      </c>
      <c r="I47" s="16"/>
      <c r="J47" s="13">
        <f>IF(OR(I47="retard+6mois",I47="défaut"),0,E47)</f>
        <v>1232.1471662914173</v>
      </c>
      <c r="K47" s="5"/>
      <c r="L47" s="5"/>
      <c r="M47" s="5"/>
      <c r="N47" s="5"/>
    </row>
    <row r="48" spans="2:14" x14ac:dyDescent="0.35">
      <c r="B48" s="15">
        <v>2016</v>
      </c>
      <c r="C48" s="16" t="s">
        <v>16</v>
      </c>
      <c r="D48" s="17">
        <v>43074</v>
      </c>
      <c r="E48" s="19">
        <v>14336.387198604612</v>
      </c>
      <c r="F48" s="19">
        <v>2194.1834538422968</v>
      </c>
      <c r="G48" s="19">
        <v>12142.203744762315</v>
      </c>
      <c r="H48" s="19">
        <v>316985.31433158217</v>
      </c>
      <c r="I48" s="16"/>
      <c r="J48" s="13">
        <f>IF(OR(I48="retard+6mois",I48="défaut"),0,E48)</f>
        <v>14336.387198604612</v>
      </c>
      <c r="K48" s="5"/>
      <c r="L48" s="5"/>
      <c r="M48" s="5"/>
      <c r="N48" s="5"/>
    </row>
    <row r="49" spans="2:14" x14ac:dyDescent="0.35">
      <c r="B49" s="15">
        <v>2016</v>
      </c>
      <c r="C49" s="16" t="s">
        <v>16</v>
      </c>
      <c r="D49" s="17">
        <v>43080</v>
      </c>
      <c r="E49" s="18">
        <v>15474.636659283164</v>
      </c>
      <c r="F49" s="18">
        <v>3283.2396367293791</v>
      </c>
      <c r="G49" s="18">
        <v>12191.397022553785</v>
      </c>
      <c r="H49" s="19">
        <v>550649.68355962541</v>
      </c>
      <c r="I49" s="16"/>
      <c r="J49" s="13">
        <f>IF(OR(I49="retard+6mois",I49="défaut"),0,E49)</f>
        <v>15474.636659283164</v>
      </c>
      <c r="K49" s="5"/>
      <c r="L49" s="5"/>
      <c r="M49" s="5"/>
      <c r="N49" s="5"/>
    </row>
    <row r="50" spans="2:14" x14ac:dyDescent="0.35">
      <c r="B50" s="15">
        <v>2016</v>
      </c>
      <c r="C50" s="16" t="s">
        <v>16</v>
      </c>
      <c r="D50" s="17">
        <v>43086</v>
      </c>
      <c r="E50" s="19">
        <v>1232.1471662914173</v>
      </c>
      <c r="F50" s="19">
        <v>319.91573763735482</v>
      </c>
      <c r="G50" s="19">
        <v>912.23142865406248</v>
      </c>
      <c r="H50" s="19">
        <v>48944.766644699936</v>
      </c>
      <c r="I50" s="16"/>
      <c r="J50" s="13">
        <f>IF(OR(I50="retard+6mois",I50="défaut"),0,E50)</f>
        <v>1232.1471662914173</v>
      </c>
      <c r="K50" s="5"/>
      <c r="L50" s="5"/>
      <c r="M50" s="5"/>
      <c r="N50" s="5"/>
    </row>
    <row r="51" spans="2:14" x14ac:dyDescent="0.35">
      <c r="B51" s="15">
        <v>2016</v>
      </c>
      <c r="C51" s="16" t="s">
        <v>16</v>
      </c>
      <c r="D51" s="17">
        <v>43105</v>
      </c>
      <c r="E51" s="19">
        <v>14336.387198604612</v>
      </c>
      <c r="F51" s="19">
        <v>2113.2354288772144</v>
      </c>
      <c r="G51" s="19">
        <v>12223.151769727398</v>
      </c>
      <c r="H51" s="19">
        <v>304762.16256185476</v>
      </c>
      <c r="I51" s="16"/>
      <c r="J51" s="13">
        <f>IF(OR(I51="retard+6mois",I51="défaut"),0,E51)</f>
        <v>14336.387198604612</v>
      </c>
      <c r="K51" s="5"/>
      <c r="L51" s="5"/>
      <c r="M51" s="5"/>
      <c r="N51" s="5"/>
    </row>
    <row r="52" spans="2:14" x14ac:dyDescent="0.35">
      <c r="B52" s="15">
        <v>2016</v>
      </c>
      <c r="C52" s="16" t="s">
        <v>16</v>
      </c>
      <c r="D52" s="17">
        <v>43111</v>
      </c>
      <c r="E52" s="18">
        <v>15474.636659283164</v>
      </c>
      <c r="F52" s="18">
        <v>3212.1231540978151</v>
      </c>
      <c r="G52" s="18">
        <v>12262.513505185349</v>
      </c>
      <c r="H52" s="19">
        <v>538387.17005444004</v>
      </c>
      <c r="I52" s="16"/>
      <c r="J52" s="13">
        <f>IF(OR(I52="retard+6mois",I52="défaut"),0,E52)</f>
        <v>15474.636659283164</v>
      </c>
      <c r="K52" s="5"/>
      <c r="L52" s="5"/>
      <c r="M52" s="5"/>
      <c r="N52" s="5"/>
    </row>
    <row r="53" spans="2:14" x14ac:dyDescent="0.35">
      <c r="B53" s="15">
        <v>2016</v>
      </c>
      <c r="C53" s="16" t="s">
        <v>16</v>
      </c>
      <c r="D53" s="17">
        <v>43117</v>
      </c>
      <c r="E53" s="19">
        <v>1232.1471662914173</v>
      </c>
      <c r="F53" s="19">
        <v>314.06225263682455</v>
      </c>
      <c r="G53" s="19">
        <v>918.08491365459281</v>
      </c>
      <c r="H53" s="19">
        <v>48026.681731045341</v>
      </c>
      <c r="I53" s="16"/>
      <c r="J53" s="13">
        <f>IF(OR(I53="retard+6mois",I53="défaut"),0,E53)</f>
        <v>1232.1471662914173</v>
      </c>
      <c r="K53" s="5"/>
      <c r="L53" s="5"/>
      <c r="M53" s="5"/>
      <c r="N53" s="5"/>
    </row>
    <row r="54" spans="2:14" x14ac:dyDescent="0.35">
      <c r="B54" s="15">
        <v>2016</v>
      </c>
      <c r="C54" s="16" t="s">
        <v>16</v>
      </c>
      <c r="D54" s="17">
        <v>43136</v>
      </c>
      <c r="E54" s="19">
        <v>14336.387198604612</v>
      </c>
      <c r="F54" s="19">
        <v>2031.7477504123651</v>
      </c>
      <c r="G54" s="19">
        <v>12304.639448192247</v>
      </c>
      <c r="H54" s="19">
        <v>292457.52311366249</v>
      </c>
      <c r="I54" s="16"/>
      <c r="J54" s="13">
        <f>IF(OR(I54="retard+6mois",I54="défaut"),0,E54)</f>
        <v>14336.387198604612</v>
      </c>
      <c r="K54" s="5"/>
      <c r="L54" s="5"/>
      <c r="M54" s="5"/>
      <c r="N54" s="5"/>
    </row>
    <row r="55" spans="2:14" x14ac:dyDescent="0.35">
      <c r="B55" s="15">
        <v>2016</v>
      </c>
      <c r="C55" s="16" t="s">
        <v>16</v>
      </c>
      <c r="D55" s="17">
        <v>43142</v>
      </c>
      <c r="E55" s="18">
        <v>15474.636659283164</v>
      </c>
      <c r="F55" s="18">
        <v>3140.5918253175673</v>
      </c>
      <c r="G55" s="18">
        <v>12334.044833965596</v>
      </c>
      <c r="H55" s="19">
        <v>526053.12522047444</v>
      </c>
      <c r="I55" s="16"/>
      <c r="J55" s="13">
        <f>IF(OR(I55="retard+6mois",I55="défaut"),0,E55)</f>
        <v>15474.636659283164</v>
      </c>
      <c r="K55" s="5"/>
      <c r="L55" s="5"/>
      <c r="M55" s="5"/>
      <c r="N55" s="5"/>
    </row>
    <row r="56" spans="2:14" x14ac:dyDescent="0.35">
      <c r="B56" s="15">
        <v>2016</v>
      </c>
      <c r="C56" s="16" t="s">
        <v>16</v>
      </c>
      <c r="D56" s="17">
        <v>43148</v>
      </c>
      <c r="E56" s="19">
        <v>1232.1471662914173</v>
      </c>
      <c r="F56" s="19">
        <v>308.17120777420763</v>
      </c>
      <c r="G56" s="19">
        <v>923.97595851720962</v>
      </c>
      <c r="H56" s="19">
        <v>47102.705772528134</v>
      </c>
      <c r="I56" s="16"/>
      <c r="J56" s="13">
        <f>IF(OR(I56="retard+6mois",I56="défaut"),0,E56)</f>
        <v>1232.1471662914173</v>
      </c>
      <c r="K56" s="5"/>
      <c r="L56" s="5"/>
      <c r="M56" s="5"/>
      <c r="N56" s="5"/>
    </row>
    <row r="57" spans="2:14" x14ac:dyDescent="0.35">
      <c r="B57" s="15">
        <v>2016</v>
      </c>
      <c r="C57" s="16" t="s">
        <v>16</v>
      </c>
      <c r="D57" s="17">
        <v>43164</v>
      </c>
      <c r="E57" s="19">
        <v>14336.387198604612</v>
      </c>
      <c r="F57" s="19">
        <v>1949.7168207577499</v>
      </c>
      <c r="G57" s="19">
        <v>12386.670377846862</v>
      </c>
      <c r="H57" s="19">
        <v>280070.85273581563</v>
      </c>
      <c r="I57" s="16"/>
      <c r="J57" s="13">
        <f>IF(OR(I57="retard+6mois",I57="défaut"),0,E57)</f>
        <v>14336.387198604612</v>
      </c>
      <c r="K57" s="5"/>
      <c r="L57" s="5"/>
      <c r="M57" s="5"/>
      <c r="N57" s="5"/>
    </row>
    <row r="58" spans="2:14" x14ac:dyDescent="0.35">
      <c r="B58" s="15">
        <v>2016</v>
      </c>
      <c r="C58" s="16" t="s">
        <v>16</v>
      </c>
      <c r="D58" s="17">
        <v>43170</v>
      </c>
      <c r="E58" s="18">
        <v>15474.636659283164</v>
      </c>
      <c r="F58" s="18">
        <v>3068.643230452768</v>
      </c>
      <c r="G58" s="18">
        <v>12405.993428830396</v>
      </c>
      <c r="H58" s="19">
        <v>513647.13179164403</v>
      </c>
      <c r="I58" s="16"/>
      <c r="J58" s="13">
        <f>IF(OR(I58="retard+6mois",I58="défaut"),0,E58)</f>
        <v>15474.636659283164</v>
      </c>
      <c r="K58" s="5"/>
      <c r="L58" s="5"/>
      <c r="M58" s="5"/>
      <c r="N58" s="5"/>
    </row>
    <row r="59" spans="2:14" x14ac:dyDescent="0.35">
      <c r="B59" s="15">
        <v>2016</v>
      </c>
      <c r="C59" s="16" t="s">
        <v>16</v>
      </c>
      <c r="D59" s="17">
        <v>43176</v>
      </c>
      <c r="E59" s="19">
        <v>1232.1471662914173</v>
      </c>
      <c r="F59" s="19">
        <v>302.24236204038885</v>
      </c>
      <c r="G59" s="19">
        <v>929.90480425102851</v>
      </c>
      <c r="H59" s="19">
        <v>46172.800968277108</v>
      </c>
      <c r="I59" s="16"/>
      <c r="J59" s="13">
        <f>IF(OR(I59="retard+6mois",I59="défaut"),0,E59)</f>
        <v>1232.1471662914173</v>
      </c>
      <c r="K59" s="5"/>
      <c r="L59" s="5"/>
      <c r="M59" s="5"/>
      <c r="N59" s="5"/>
    </row>
    <row r="60" spans="2:14" x14ac:dyDescent="0.35">
      <c r="B60" s="15">
        <v>2016</v>
      </c>
      <c r="C60" s="16" t="s">
        <v>16</v>
      </c>
      <c r="D60" s="28">
        <v>43195</v>
      </c>
      <c r="E60" s="19">
        <v>14336.387198604612</v>
      </c>
      <c r="F60" s="19">
        <v>1867.1390182387711</v>
      </c>
      <c r="G60" s="19">
        <v>12469.248180365841</v>
      </c>
      <c r="H60" s="19">
        <v>267601.6045554498</v>
      </c>
      <c r="I60" s="16"/>
      <c r="J60" s="13">
        <f>IF(OR(I60="retard+6mois",I60="défaut"),0,E60)</f>
        <v>14336.387198604612</v>
      </c>
    </row>
    <row r="61" spans="2:14" x14ac:dyDescent="0.35">
      <c r="B61" s="15">
        <v>2016</v>
      </c>
      <c r="C61" s="29" t="s">
        <v>16</v>
      </c>
      <c r="D61" s="30">
        <v>43201</v>
      </c>
      <c r="E61" s="31">
        <v>15474.636659283164</v>
      </c>
      <c r="F61" s="31">
        <v>2996.2749354512575</v>
      </c>
      <c r="G61" s="31">
        <v>12478.361723831906</v>
      </c>
      <c r="H61" s="32">
        <v>501168.77006781212</v>
      </c>
      <c r="I61" s="29"/>
      <c r="J61" s="13">
        <f>IF(OR(I61="retard+6mois",I61="défaut"),0,E61)</f>
        <v>15474.636659283164</v>
      </c>
    </row>
    <row r="62" spans="2:14" x14ac:dyDescent="0.35">
      <c r="B62" s="15">
        <v>2016</v>
      </c>
      <c r="C62" s="29" t="s">
        <v>16</v>
      </c>
      <c r="D62" s="30">
        <v>43207</v>
      </c>
      <c r="E62" s="32">
        <v>1232.1471662914173</v>
      </c>
      <c r="F62" s="32">
        <v>296.27547287977808</v>
      </c>
      <c r="G62" s="32">
        <v>935.87169341163917</v>
      </c>
      <c r="H62" s="32">
        <v>45236.92927486547</v>
      </c>
      <c r="I62" s="29"/>
      <c r="J62" s="13">
        <f>IF(OR(I62="retard+6mois",I62="défaut"),0,E62)</f>
        <v>1232.1471662914173</v>
      </c>
    </row>
    <row r="63" spans="2:14" x14ac:dyDescent="0.35">
      <c r="B63" s="15">
        <v>2016</v>
      </c>
      <c r="C63" s="29" t="s">
        <v>16</v>
      </c>
      <c r="D63" s="30">
        <v>43225</v>
      </c>
      <c r="E63" s="32">
        <v>14336.387198604612</v>
      </c>
      <c r="F63" s="32">
        <v>1784.010697036332</v>
      </c>
      <c r="G63" s="32">
        <v>12552.37650156828</v>
      </c>
      <c r="H63" s="32">
        <v>255049.22805388152</v>
      </c>
      <c r="I63" s="29"/>
      <c r="J63" s="13">
        <f>IF(OR(I63="retard+6mois",I63="défaut"),0,E63)</f>
        <v>14336.387198604612</v>
      </c>
    </row>
    <row r="64" spans="2:14" x14ac:dyDescent="0.35">
      <c r="B64" s="15">
        <v>2016</v>
      </c>
      <c r="C64" s="29" t="s">
        <v>16</v>
      </c>
      <c r="D64" s="30">
        <v>43231</v>
      </c>
      <c r="E64" s="31">
        <v>15474.636659283164</v>
      </c>
      <c r="F64" s="31">
        <v>2923.4844920622377</v>
      </c>
      <c r="G64" s="31">
        <v>12551.152167220926</v>
      </c>
      <c r="H64" s="32">
        <v>488617.61790059117</v>
      </c>
      <c r="I64" s="29"/>
      <c r="J64" s="13">
        <f>IF(OR(I64="retard+6mois",I64="défaut"),0,E64)</f>
        <v>15474.636659283164</v>
      </c>
    </row>
    <row r="65" spans="2:10" x14ac:dyDescent="0.35">
      <c r="B65" s="15">
        <v>2016</v>
      </c>
      <c r="C65" s="29" t="s">
        <v>16</v>
      </c>
      <c r="D65" s="30">
        <v>43237</v>
      </c>
      <c r="E65" s="32">
        <v>1232.1471662914173</v>
      </c>
      <c r="F65" s="32">
        <v>290.27029618038677</v>
      </c>
      <c r="G65" s="32">
        <v>941.87687011103048</v>
      </c>
      <c r="H65" s="32">
        <v>44295.052404754439</v>
      </c>
      <c r="I65" s="29"/>
      <c r="J65" s="13">
        <f>IF(OR(I65="retard+6mois",I65="défaut"),0,E65)</f>
        <v>1232.1471662914173</v>
      </c>
    </row>
    <row r="66" spans="2:10" x14ac:dyDescent="0.35">
      <c r="B66" s="15">
        <v>2016</v>
      </c>
      <c r="C66" s="29" t="s">
        <v>16</v>
      </c>
      <c r="D66" s="30">
        <v>43256</v>
      </c>
      <c r="E66" s="32">
        <v>14336.387198604612</v>
      </c>
      <c r="F66" s="32">
        <v>1700.328187025877</v>
      </c>
      <c r="G66" s="32">
        <v>12636.059011578734</v>
      </c>
      <c r="H66" s="32">
        <v>242413.16904230279</v>
      </c>
      <c r="I66" s="29"/>
      <c r="J66" s="13">
        <f>IF(OR(I66="retard+6mois",I66="défaut"),0,E66)</f>
        <v>14336.387198604612</v>
      </c>
    </row>
    <row r="67" spans="2:10" x14ac:dyDescent="0.35">
      <c r="B67" s="15">
        <v>2016</v>
      </c>
      <c r="C67" s="29" t="s">
        <v>16</v>
      </c>
      <c r="D67" s="30">
        <v>43262</v>
      </c>
      <c r="E67" s="31">
        <v>15474.636659283164</v>
      </c>
      <c r="F67" s="31">
        <v>2850.2694377534485</v>
      </c>
      <c r="G67" s="31">
        <v>12624.367221529716</v>
      </c>
      <c r="H67" s="32">
        <v>475993.25067906146</v>
      </c>
      <c r="I67" s="29"/>
      <c r="J67" s="13">
        <f>IF(OR(I67="retard+6mois",I67="défaut"),0,E67)</f>
        <v>15474.636659283164</v>
      </c>
    </row>
    <row r="68" spans="2:10" x14ac:dyDescent="0.35">
      <c r="B68" s="15">
        <v>2016</v>
      </c>
      <c r="C68" s="29" t="s">
        <v>16</v>
      </c>
      <c r="D68" s="30">
        <v>43268</v>
      </c>
      <c r="E68" s="32">
        <v>1232.1471662914173</v>
      </c>
      <c r="F68" s="32">
        <v>284.22658626384094</v>
      </c>
      <c r="G68" s="32">
        <v>947.92058002757631</v>
      </c>
      <c r="H68" s="32">
        <v>43347.131824726865</v>
      </c>
      <c r="I68" s="29"/>
      <c r="J68" s="13">
        <f>IF(OR(I68="retard+6mois",I68="défaut"),0,E68)</f>
        <v>1232.1471662914173</v>
      </c>
    </row>
    <row r="69" spans="2:10" x14ac:dyDescent="0.35">
      <c r="B69" s="15">
        <v>2016</v>
      </c>
      <c r="C69" s="29" t="s">
        <v>16</v>
      </c>
      <c r="D69" s="30">
        <v>43286</v>
      </c>
      <c r="E69" s="32">
        <v>14336.387198604612</v>
      </c>
      <c r="F69" s="32">
        <v>1616.087793615352</v>
      </c>
      <c r="G69" s="32">
        <v>12720.29940498926</v>
      </c>
      <c r="H69" s="32">
        <v>229692.86963731353</v>
      </c>
      <c r="I69" s="29"/>
      <c r="J69" s="13">
        <f>IF(OR(I69="retard+6mois",I69="défaut"),0,E69)</f>
        <v>14336.387198604612</v>
      </c>
    </row>
    <row r="70" spans="2:10" x14ac:dyDescent="0.35">
      <c r="B70" s="15">
        <v>2016</v>
      </c>
      <c r="C70" s="29" t="s">
        <v>16</v>
      </c>
      <c r="D70" s="30">
        <v>43292</v>
      </c>
      <c r="E70" s="31">
        <v>15474.636659283164</v>
      </c>
      <c r="F70" s="31">
        <v>2776.627295627859</v>
      </c>
      <c r="G70" s="31">
        <v>12698.009363655305</v>
      </c>
      <c r="H70" s="32">
        <v>463295.24131540617</v>
      </c>
      <c r="I70" s="29"/>
      <c r="J70" s="13">
        <f>IF(OR(I70="retard+6mois",I70="défaut"),0,E70)</f>
        <v>15474.636659283164</v>
      </c>
    </row>
    <row r="71" spans="2:10" x14ac:dyDescent="0.35">
      <c r="B71" s="15">
        <v>2016</v>
      </c>
      <c r="C71" s="29" t="s">
        <v>16</v>
      </c>
      <c r="D71" s="30">
        <v>43298</v>
      </c>
      <c r="E71" s="32">
        <v>1232.1471662914173</v>
      </c>
      <c r="F71" s="32">
        <v>278.14409587533072</v>
      </c>
      <c r="G71" s="32">
        <v>954.00307041608653</v>
      </c>
      <c r="H71" s="32">
        <v>42393.128754310776</v>
      </c>
      <c r="I71" s="29"/>
      <c r="J71" s="13">
        <f>IF(OR(I71="retard+6mois",I71="défaut"),0,E71)</f>
        <v>1232.1471662914173</v>
      </c>
    </row>
    <row r="72" spans="2:10" x14ac:dyDescent="0.35">
      <c r="B72" s="15">
        <v>2016</v>
      </c>
      <c r="C72" s="29" t="s">
        <v>16</v>
      </c>
      <c r="D72" s="30">
        <v>43317</v>
      </c>
      <c r="E72" s="32">
        <v>14336.387198604612</v>
      </c>
      <c r="F72" s="32">
        <v>1531.28579758209</v>
      </c>
      <c r="G72" s="32">
        <v>12805.101401022523</v>
      </c>
      <c r="H72" s="32">
        <v>216887.76823629101</v>
      </c>
      <c r="I72" s="29"/>
      <c r="J72" s="13">
        <f>IF(OR(I72="retard+6mois",I72="défaut"),0,E72)</f>
        <v>14336.387198604612</v>
      </c>
    </row>
    <row r="73" spans="2:10" x14ac:dyDescent="0.35">
      <c r="B73" s="15">
        <v>2016</v>
      </c>
      <c r="C73" s="29" t="s">
        <v>16</v>
      </c>
      <c r="D73" s="30">
        <v>43323</v>
      </c>
      <c r="E73" s="31">
        <v>15474.636659283164</v>
      </c>
      <c r="F73" s="31">
        <v>2702.5555743398695</v>
      </c>
      <c r="G73" s="31">
        <v>12772.081084943295</v>
      </c>
      <c r="H73" s="32">
        <v>450523.16023046285</v>
      </c>
      <c r="I73" s="29"/>
      <c r="J73" s="13">
        <f>IF(OR(I73="retard+6mois",I73="défaut"),0,E73)</f>
        <v>15474.636659283164</v>
      </c>
    </row>
    <row r="74" spans="2:10" x14ac:dyDescent="0.35">
      <c r="B74" s="15">
        <v>2016</v>
      </c>
      <c r="C74" s="29" t="s">
        <v>16</v>
      </c>
      <c r="D74" s="30">
        <v>43329</v>
      </c>
      <c r="E74" s="32">
        <v>1232.1471662914173</v>
      </c>
      <c r="F74" s="32">
        <v>272.02257617349414</v>
      </c>
      <c r="G74" s="32">
        <v>960.12459011792316</v>
      </c>
      <c r="H74" s="32">
        <v>41433.004164192855</v>
      </c>
      <c r="I74" s="29"/>
      <c r="J74" s="13">
        <f>IF(OR(I74="retard+6mois",I74="défaut"),0,E74)</f>
        <v>1232.1471662914173</v>
      </c>
    </row>
    <row r="75" spans="2:10" x14ac:dyDescent="0.35">
      <c r="B75" s="15">
        <v>2016</v>
      </c>
      <c r="C75" s="29" t="s">
        <v>16</v>
      </c>
      <c r="D75" s="30">
        <v>43348</v>
      </c>
      <c r="E75" s="32">
        <v>14336.387198604612</v>
      </c>
      <c r="F75" s="32">
        <v>1445.9184549086067</v>
      </c>
      <c r="G75" s="32">
        <v>12890.468743696005</v>
      </c>
      <c r="H75" s="32">
        <v>203997.29949259502</v>
      </c>
      <c r="I75" s="29"/>
      <c r="J75" s="13">
        <f>IF(OR(I75="retard+6mois",I75="défaut"),0,E75)</f>
        <v>14336.387198604612</v>
      </c>
    </row>
    <row r="76" spans="2:10" x14ac:dyDescent="0.35">
      <c r="B76" s="15">
        <v>2016</v>
      </c>
      <c r="C76" s="29" t="s">
        <v>16</v>
      </c>
      <c r="D76" s="30">
        <v>43354</v>
      </c>
      <c r="E76" s="31">
        <v>15474.636659283164</v>
      </c>
      <c r="F76" s="31">
        <v>2628.0517680110338</v>
      </c>
      <c r="G76" s="31">
        <v>12846.58489127213</v>
      </c>
      <c r="H76" s="32">
        <v>437676.57533919072</v>
      </c>
      <c r="I76" s="29"/>
      <c r="J76" s="13">
        <f>IF(OR(I76="retard+6mois",I76="défaut"),0,E76)</f>
        <v>15474.636659283164</v>
      </c>
    </row>
    <row r="77" spans="2:10" x14ac:dyDescent="0.35">
      <c r="B77" s="15">
        <v>2016</v>
      </c>
      <c r="C77" s="29" t="s">
        <v>16</v>
      </c>
      <c r="D77" s="30">
        <v>43360</v>
      </c>
      <c r="E77" s="32">
        <v>1232.1471662914173</v>
      </c>
      <c r="F77" s="32">
        <v>265.86177672023751</v>
      </c>
      <c r="G77" s="32">
        <v>966.28538957117985</v>
      </c>
      <c r="H77" s="32">
        <v>40466.718774621673</v>
      </c>
      <c r="I77" s="29"/>
      <c r="J77" s="13">
        <f>IF(OR(I77="retard+6mois",I77="défaut"),0,E77)</f>
        <v>1232.1471662914173</v>
      </c>
    </row>
    <row r="78" spans="2:10" x14ac:dyDescent="0.35">
      <c r="B78" s="15">
        <v>2016</v>
      </c>
      <c r="C78" s="29" t="s">
        <v>16</v>
      </c>
      <c r="D78" s="30">
        <v>43378</v>
      </c>
      <c r="E78" s="32">
        <v>14336.387198604612</v>
      </c>
      <c r="F78" s="32">
        <v>1359.9819966173002</v>
      </c>
      <c r="G78" s="32">
        <v>12976.405201987312</v>
      </c>
      <c r="H78" s="32">
        <v>191020.89429060771</v>
      </c>
      <c r="I78" s="29"/>
      <c r="J78" s="13">
        <f>IF(OR(I78="retard+6mois",I78="défaut"),0,E78)</f>
        <v>14336.387198604612</v>
      </c>
    </row>
    <row r="79" spans="2:10" x14ac:dyDescent="0.35">
      <c r="B79" s="15">
        <v>2016</v>
      </c>
      <c r="C79" s="29" t="s">
        <v>16</v>
      </c>
      <c r="D79" s="30">
        <v>43384</v>
      </c>
      <c r="E79" s="31">
        <v>15474.636659283164</v>
      </c>
      <c r="F79" s="31">
        <v>2553.1133561452793</v>
      </c>
      <c r="G79" s="31">
        <v>12921.523303137885</v>
      </c>
      <c r="H79" s="32">
        <v>424755.05203605286</v>
      </c>
      <c r="I79" s="29"/>
      <c r="J79" s="13">
        <f>IF(OR(I79="retard+6mois",I79="défaut"),0,E79)</f>
        <v>15474.636659283164</v>
      </c>
    </row>
    <row r="80" spans="2:10" x14ac:dyDescent="0.35">
      <c r="B80" s="33">
        <v>2016</v>
      </c>
      <c r="C80" s="34" t="s">
        <v>16</v>
      </c>
      <c r="D80" s="35">
        <v>43390</v>
      </c>
      <c r="E80" s="36">
        <v>1232.1471662914173</v>
      </c>
      <c r="F80" s="36">
        <v>259.66144547048907</v>
      </c>
      <c r="G80" s="36">
        <v>972.48572082092824</v>
      </c>
      <c r="H80" s="36">
        <v>39494.233053800745</v>
      </c>
      <c r="I80" s="34" t="s">
        <v>13</v>
      </c>
      <c r="J80" s="13">
        <f>IF(OR(I80="retard+6mois",I80="défaut"),0,E80)</f>
        <v>0</v>
      </c>
    </row>
    <row r="81" spans="2:10" x14ac:dyDescent="0.35">
      <c r="B81" s="15">
        <v>2016</v>
      </c>
      <c r="C81" s="29" t="s">
        <v>16</v>
      </c>
      <c r="D81" s="30">
        <v>43409</v>
      </c>
      <c r="E81" s="32">
        <v>14336.387198604612</v>
      </c>
      <c r="F81" s="32">
        <v>1273.4726286040516</v>
      </c>
      <c r="G81" s="32">
        <v>13062.914570000561</v>
      </c>
      <c r="H81" s="32">
        <v>177957.97972060717</v>
      </c>
      <c r="I81" s="29"/>
      <c r="J81" s="13">
        <f>IF(OR(I81="retard+6mois",I81="défaut"),0,E81)</f>
        <v>14336.387198604612</v>
      </c>
    </row>
    <row r="82" spans="2:10" x14ac:dyDescent="0.35">
      <c r="B82" s="15">
        <v>2016</v>
      </c>
      <c r="C82" s="29" t="s">
        <v>16</v>
      </c>
      <c r="D82" s="30">
        <v>43415</v>
      </c>
      <c r="E82" s="31">
        <v>15474.636659283164</v>
      </c>
      <c r="F82" s="31">
        <v>2477.7378035436418</v>
      </c>
      <c r="G82" s="31">
        <v>12996.898855739522</v>
      </c>
      <c r="H82" s="32">
        <v>411758.15318031335</v>
      </c>
      <c r="I82" s="29"/>
      <c r="J82" s="13">
        <f>IF(OR(I82="retard+6mois",I82="défaut"),0,E82)</f>
        <v>15474.636659283164</v>
      </c>
    </row>
    <row r="83" spans="2:10" x14ac:dyDescent="0.35">
      <c r="B83" s="33">
        <v>2016</v>
      </c>
      <c r="C83" s="34" t="s">
        <v>16</v>
      </c>
      <c r="D83" s="35">
        <v>43421</v>
      </c>
      <c r="E83" s="36">
        <v>1232.1471662914173</v>
      </c>
      <c r="F83" s="36">
        <v>253.42132876188813</v>
      </c>
      <c r="G83" s="36">
        <v>978.72583752952914</v>
      </c>
      <c r="H83" s="36">
        <v>38515.507216271217</v>
      </c>
      <c r="I83" s="34" t="s">
        <v>13</v>
      </c>
      <c r="J83" s="13">
        <f>IF(OR(I83="retard+6mois",I83="défaut"),0,E83)</f>
        <v>0</v>
      </c>
    </row>
    <row r="84" spans="2:10" x14ac:dyDescent="0.35">
      <c r="B84" s="15">
        <v>2016</v>
      </c>
      <c r="C84" s="29" t="s">
        <v>16</v>
      </c>
      <c r="D84" s="30">
        <v>43439</v>
      </c>
      <c r="E84" s="32">
        <v>14336.387198604612</v>
      </c>
      <c r="F84" s="32">
        <v>1186.3865314707145</v>
      </c>
      <c r="G84" s="32">
        <v>13150.000667133898</v>
      </c>
      <c r="H84" s="32">
        <v>164807.97905347327</v>
      </c>
      <c r="I84" s="29"/>
      <c r="J84" s="13">
        <f>IF(OR(I84="retard+6mois",I84="défaut"),0,E84)</f>
        <v>14336.387198604612</v>
      </c>
    </row>
    <row r="85" spans="2:10" x14ac:dyDescent="0.35">
      <c r="B85" s="15">
        <v>2016</v>
      </c>
      <c r="C85" s="29" t="s">
        <v>16</v>
      </c>
      <c r="D85" s="30">
        <v>43445</v>
      </c>
      <c r="E85" s="31">
        <v>15474.636659283164</v>
      </c>
      <c r="F85" s="31">
        <v>2401.9225602184947</v>
      </c>
      <c r="G85" s="31">
        <v>13072.714099064669</v>
      </c>
      <c r="H85" s="32">
        <v>398685.43908124871</v>
      </c>
      <c r="I85" s="29"/>
      <c r="J85" s="13">
        <f>IF(OR(I85="retard+6mois",I85="défaut"),0,E85)</f>
        <v>15474.636659283164</v>
      </c>
    </row>
    <row r="86" spans="2:10" x14ac:dyDescent="0.35">
      <c r="B86" s="33">
        <v>2016</v>
      </c>
      <c r="C86" s="34" t="s">
        <v>16</v>
      </c>
      <c r="D86" s="35">
        <v>43451</v>
      </c>
      <c r="E86" s="36">
        <v>1232.1471662914173</v>
      </c>
      <c r="F86" s="36">
        <v>247.14117130440695</v>
      </c>
      <c r="G86" s="36">
        <v>985.00599498701035</v>
      </c>
      <c r="H86" s="36">
        <v>37530.501221284205</v>
      </c>
      <c r="I86" s="34" t="s">
        <v>13</v>
      </c>
      <c r="J86" s="13">
        <f>IF(OR(I86="retard+6mois",I86="défaut"),0,E86)</f>
        <v>0</v>
      </c>
    </row>
    <row r="87" spans="2:10" x14ac:dyDescent="0.35">
      <c r="B87" s="15">
        <v>2016</v>
      </c>
      <c r="C87" s="29" t="s">
        <v>16</v>
      </c>
      <c r="D87" s="30">
        <v>43470</v>
      </c>
      <c r="E87" s="32">
        <v>14336.387198604612</v>
      </c>
      <c r="F87" s="32">
        <v>1098.7198603564887</v>
      </c>
      <c r="G87" s="32">
        <v>13237.667338248124</v>
      </c>
      <c r="H87" s="32">
        <v>151570.31171522517</v>
      </c>
      <c r="I87" s="29"/>
      <c r="J87" s="13">
        <f>IF(OR(I87="retard+6mois",I87="défaut"),0,E87)</f>
        <v>14336.387198604612</v>
      </c>
    </row>
    <row r="88" spans="2:10" x14ac:dyDescent="0.35">
      <c r="B88" s="15">
        <v>2016</v>
      </c>
      <c r="C88" s="29" t="s">
        <v>16</v>
      </c>
      <c r="D88" s="30">
        <v>43476</v>
      </c>
      <c r="E88" s="31">
        <v>15474.636659283164</v>
      </c>
      <c r="F88" s="31">
        <v>2325.6650613072843</v>
      </c>
      <c r="G88" s="31">
        <v>13148.97159797588</v>
      </c>
      <c r="H88" s="32">
        <v>385536.46748327283</v>
      </c>
      <c r="I88" s="29"/>
      <c r="J88" s="13">
        <f>IF(OR(I88="retard+6mois",I88="défaut"),0,E88)</f>
        <v>15474.636659283164</v>
      </c>
    </row>
    <row r="89" spans="2:10" x14ac:dyDescent="0.35">
      <c r="B89" s="33">
        <v>2016</v>
      </c>
      <c r="C89" s="34" t="s">
        <v>16</v>
      </c>
      <c r="D89" s="35">
        <v>43482</v>
      </c>
      <c r="E89" s="36">
        <v>1232.1471662914173</v>
      </c>
      <c r="F89" s="36">
        <v>240.82071616990697</v>
      </c>
      <c r="G89" s="36">
        <v>991.32645012151033</v>
      </c>
      <c r="H89" s="36">
        <v>36539.174771162696</v>
      </c>
      <c r="I89" s="34" t="s">
        <v>13</v>
      </c>
      <c r="J89" s="13">
        <f>IF(OR(I89="retard+6mois",I89="défaut"),0,E89)</f>
        <v>0</v>
      </c>
    </row>
    <row r="90" spans="2:10" x14ac:dyDescent="0.35">
      <c r="B90" s="15">
        <v>2016</v>
      </c>
      <c r="C90" s="29" t="s">
        <v>16</v>
      </c>
      <c r="D90" s="30">
        <v>43501</v>
      </c>
      <c r="E90" s="32">
        <v>14336.387198604612</v>
      </c>
      <c r="F90" s="32">
        <v>1010.4687447681678</v>
      </c>
      <c r="G90" s="32">
        <v>13325.918453836444</v>
      </c>
      <c r="H90" s="32">
        <v>138244.39326138873</v>
      </c>
      <c r="I90" s="29"/>
      <c r="J90" s="13">
        <f>IF(OR(I90="retard+6mois",I90="défaut"),0,E90)</f>
        <v>14336.387198604612</v>
      </c>
    </row>
    <row r="91" spans="2:10" x14ac:dyDescent="0.35">
      <c r="B91" s="15">
        <v>2016</v>
      </c>
      <c r="C91" s="29" t="s">
        <v>16</v>
      </c>
      <c r="D91" s="30">
        <v>43507</v>
      </c>
      <c r="E91" s="31">
        <v>15474.636659283164</v>
      </c>
      <c r="F91" s="31">
        <v>2248.9627269857583</v>
      </c>
      <c r="G91" s="31">
        <v>13225.673932297406</v>
      </c>
      <c r="H91" s="32">
        <v>372310.79355097545</v>
      </c>
      <c r="I91" s="29"/>
      <c r="J91" s="13">
        <f>IF(OR(I91="retard+6mois",I91="défaut"),0,E91)</f>
        <v>15474.636659283164</v>
      </c>
    </row>
    <row r="92" spans="2:10" x14ac:dyDescent="0.35">
      <c r="B92" s="33">
        <v>2016</v>
      </c>
      <c r="C92" s="34" t="s">
        <v>16</v>
      </c>
      <c r="D92" s="35">
        <v>43513</v>
      </c>
      <c r="E92" s="36">
        <v>1232.1471662914173</v>
      </c>
      <c r="F92" s="36">
        <v>234.45970478162732</v>
      </c>
      <c r="G92" s="36">
        <v>997.68746150978996</v>
      </c>
      <c r="H92" s="36">
        <v>35541.487309652905</v>
      </c>
      <c r="I92" s="34" t="s">
        <v>13</v>
      </c>
      <c r="J92" s="13">
        <f>IF(OR(I92="retard+6mois",I92="défaut"),0,E92)</f>
        <v>0</v>
      </c>
    </row>
    <row r="93" spans="2:10" x14ac:dyDescent="0.35">
      <c r="B93" s="15">
        <v>2016</v>
      </c>
      <c r="C93" s="29" t="s">
        <v>16</v>
      </c>
      <c r="D93" s="30">
        <v>43529</v>
      </c>
      <c r="E93" s="32">
        <v>14336.387198604612</v>
      </c>
      <c r="F93" s="32">
        <v>921.62928840925815</v>
      </c>
      <c r="G93" s="32">
        <v>13414.757910195354</v>
      </c>
      <c r="H93" s="32">
        <v>124829.63535119337</v>
      </c>
      <c r="I93" s="29"/>
      <c r="J93" s="13">
        <f>IF(OR(I93="retard+6mois",I93="défaut"),0,E93)</f>
        <v>14336.387198604612</v>
      </c>
    </row>
    <row r="94" spans="2:10" x14ac:dyDescent="0.35">
      <c r="B94" s="15">
        <v>2016</v>
      </c>
      <c r="C94" s="29" t="s">
        <v>16</v>
      </c>
      <c r="D94" s="30">
        <v>43535</v>
      </c>
      <c r="E94" s="31">
        <v>15474.636659283164</v>
      </c>
      <c r="F94" s="31">
        <v>2171.8129623806904</v>
      </c>
      <c r="G94" s="31">
        <v>13302.823696902473</v>
      </c>
      <c r="H94" s="32">
        <v>359007.96985407296</v>
      </c>
      <c r="I94" s="29"/>
      <c r="J94" s="13">
        <f>IF(OR(I94="retard+6mois",I94="défaut"),0,E94)</f>
        <v>15474.636659283164</v>
      </c>
    </row>
    <row r="95" spans="2:10" x14ac:dyDescent="0.35">
      <c r="B95" s="33">
        <v>2016</v>
      </c>
      <c r="C95" s="34" t="s">
        <v>16</v>
      </c>
      <c r="D95" s="35">
        <v>43541</v>
      </c>
      <c r="E95" s="36">
        <v>1232.1471662914173</v>
      </c>
      <c r="F95" s="36">
        <v>228.05787690360614</v>
      </c>
      <c r="G95" s="36">
        <v>1004.0892893878112</v>
      </c>
      <c r="H95" s="36">
        <v>34537.398020265093</v>
      </c>
      <c r="I95" s="34" t="s">
        <v>13</v>
      </c>
      <c r="J95" s="13">
        <f>IF(OR(I95="retard+6mois",I95="défaut"),0,E95)</f>
        <v>0</v>
      </c>
    </row>
    <row r="96" spans="2:10" x14ac:dyDescent="0.35">
      <c r="B96" s="15">
        <v>2016</v>
      </c>
      <c r="C96" s="29" t="s">
        <v>16</v>
      </c>
      <c r="D96" s="30">
        <v>43560</v>
      </c>
      <c r="E96" s="32">
        <v>14336.387198604612</v>
      </c>
      <c r="F96" s="32">
        <v>832.19756900795585</v>
      </c>
      <c r="G96" s="32">
        <v>13504.189629596656</v>
      </c>
      <c r="H96" s="32">
        <v>111325.44572159671</v>
      </c>
      <c r="I96" s="29"/>
      <c r="J96" s="13">
        <f>IF(OR(I96="retard+6mois",I96="défaut"),0,E96)</f>
        <v>14336.387198604612</v>
      </c>
    </row>
    <row r="97" spans="2:10" x14ac:dyDescent="0.35">
      <c r="B97" s="15">
        <v>2016</v>
      </c>
      <c r="C97" s="29" t="s">
        <v>16</v>
      </c>
      <c r="D97" s="30">
        <v>43566</v>
      </c>
      <c r="E97" s="31">
        <v>15474.636659283164</v>
      </c>
      <c r="F97" s="31">
        <v>2094.2131574820924</v>
      </c>
      <c r="G97" s="31">
        <v>13380.423501801071</v>
      </c>
      <c r="H97" s="32">
        <v>345627.54635227186</v>
      </c>
      <c r="I97" s="29"/>
      <c r="J97" s="13">
        <f>IF(OR(I97="retard+6mois",I97="défaut"),0,E97)</f>
        <v>15474.636659283164</v>
      </c>
    </row>
    <row r="98" spans="2:10" x14ac:dyDescent="0.35">
      <c r="B98" s="33">
        <v>2016</v>
      </c>
      <c r="C98" s="34" t="s">
        <v>16</v>
      </c>
      <c r="D98" s="35">
        <v>43572</v>
      </c>
      <c r="E98" s="36">
        <v>1232.1471662914173</v>
      </c>
      <c r="F98" s="36">
        <v>221.61497063003435</v>
      </c>
      <c r="G98" s="36">
        <v>1010.532195661383</v>
      </c>
      <c r="H98" s="36">
        <v>33526.865824603708</v>
      </c>
      <c r="I98" s="34" t="s">
        <v>13</v>
      </c>
      <c r="J98" s="13">
        <f>IF(OR(I98="retard+6mois",I98="défaut"),0,E98)</f>
        <v>0</v>
      </c>
    </row>
    <row r="99" spans="2:10" x14ac:dyDescent="0.35">
      <c r="B99" s="15">
        <v>2016</v>
      </c>
      <c r="C99" s="29" t="s">
        <v>16</v>
      </c>
      <c r="D99" s="30">
        <v>43590</v>
      </c>
      <c r="E99" s="32">
        <v>14336.387198604612</v>
      </c>
      <c r="F99" s="32">
        <v>742.1696381439782</v>
      </c>
      <c r="G99" s="32">
        <v>13594.217560460635</v>
      </c>
      <c r="H99" s="32">
        <v>97731.228161136081</v>
      </c>
      <c r="I99" s="29"/>
      <c r="J99" s="13">
        <f>IF(OR(I99="retard+6mois",I99="défaut"),0,E99)</f>
        <v>14336.387198604612</v>
      </c>
    </row>
    <row r="100" spans="2:10" x14ac:dyDescent="0.35">
      <c r="B100" s="15">
        <v>2016</v>
      </c>
      <c r="C100" s="29" t="s">
        <v>16</v>
      </c>
      <c r="D100" s="30">
        <v>43596</v>
      </c>
      <c r="E100" s="31">
        <v>15474.636659283164</v>
      </c>
      <c r="F100" s="31">
        <v>2016.1606870549194</v>
      </c>
      <c r="G100" s="31">
        <v>13458.475972228243</v>
      </c>
      <c r="H100" s="32">
        <v>332169.07038004365</v>
      </c>
      <c r="I100" s="29"/>
      <c r="J100" s="13">
        <f>IF(OR(I100="retard+6mois",I100="défaut"),0,E100)</f>
        <v>15474.636659283164</v>
      </c>
    </row>
    <row r="101" spans="2:10" x14ac:dyDescent="0.35">
      <c r="B101" s="33">
        <v>2016</v>
      </c>
      <c r="C101" s="34" t="s">
        <v>16</v>
      </c>
      <c r="D101" s="35">
        <v>43602</v>
      </c>
      <c r="E101" s="36">
        <v>1232.1471662914173</v>
      </c>
      <c r="F101" s="36">
        <v>215.13072237454045</v>
      </c>
      <c r="G101" s="36">
        <v>1017.0164439168768</v>
      </c>
      <c r="H101" s="36">
        <v>32509.849380686832</v>
      </c>
      <c r="I101" s="34" t="s">
        <v>13</v>
      </c>
      <c r="J101" s="13">
        <f>IF(OR(I101="retard+6mois",I101="défaut"),0,E101)</f>
        <v>0</v>
      </c>
    </row>
    <row r="102" spans="2:10" x14ac:dyDescent="0.35">
      <c r="B102" s="15">
        <v>2016</v>
      </c>
      <c r="C102" s="29" t="s">
        <v>16</v>
      </c>
      <c r="D102" s="30">
        <v>43621</v>
      </c>
      <c r="E102" s="32">
        <v>14336.387198604612</v>
      </c>
      <c r="F102" s="32">
        <v>651.54152107424056</v>
      </c>
      <c r="G102" s="32">
        <v>13684.845677530371</v>
      </c>
      <c r="H102" s="32">
        <v>84046.382483605703</v>
      </c>
      <c r="I102" s="29"/>
      <c r="J102" s="13">
        <f>IF(OR(I102="retard+6mois",I102="défaut"),0,E102)</f>
        <v>14336.387198604612</v>
      </c>
    </row>
    <row r="103" spans="2:10" x14ac:dyDescent="0.35">
      <c r="B103" s="15">
        <v>2016</v>
      </c>
      <c r="C103" s="29" t="s">
        <v>16</v>
      </c>
      <c r="D103" s="30">
        <v>43627</v>
      </c>
      <c r="E103" s="31">
        <v>15474.636659283164</v>
      </c>
      <c r="F103" s="31">
        <v>1937.6529105502548</v>
      </c>
      <c r="G103" s="31">
        <v>13536.98374873291</v>
      </c>
      <c r="H103" s="32">
        <v>318632.08663131075</v>
      </c>
      <c r="I103" s="29"/>
      <c r="J103" s="13">
        <f>IF(OR(I103="retard+6mois",I103="défaut"),0,E103)</f>
        <v>15474.636659283164</v>
      </c>
    </row>
    <row r="104" spans="2:10" x14ac:dyDescent="0.35">
      <c r="B104" s="33">
        <v>2016</v>
      </c>
      <c r="C104" s="34" t="s">
        <v>16</v>
      </c>
      <c r="D104" s="35">
        <v>43633</v>
      </c>
      <c r="E104" s="36">
        <v>1232.1471662914173</v>
      </c>
      <c r="F104" s="36">
        <v>208.60486685940717</v>
      </c>
      <c r="G104" s="36">
        <v>1023.5422994320102</v>
      </c>
      <c r="H104" s="36">
        <v>31486.307081254821</v>
      </c>
      <c r="I104" s="34" t="s">
        <v>13</v>
      </c>
      <c r="J104" s="13">
        <f>IF(OR(I104="retard+6mois",I104="défaut"),0,E104)</f>
        <v>0</v>
      </c>
    </row>
    <row r="105" spans="2:10" x14ac:dyDescent="0.35">
      <c r="B105" s="15">
        <v>2016</v>
      </c>
      <c r="C105" s="29" t="s">
        <v>16</v>
      </c>
      <c r="D105" s="30">
        <v>43651</v>
      </c>
      <c r="E105" s="32">
        <v>14336.387198604612</v>
      </c>
      <c r="F105" s="32">
        <v>560.30921655737131</v>
      </c>
      <c r="G105" s="32">
        <v>13776.077982047242</v>
      </c>
      <c r="H105" s="32">
        <v>70270.304501558465</v>
      </c>
      <c r="I105" s="29"/>
      <c r="J105" s="13">
        <f>IF(OR(I105="retard+6mois",I105="défaut"),0,E105)</f>
        <v>14336.387198604612</v>
      </c>
    </row>
    <row r="106" spans="2:10" x14ac:dyDescent="0.35">
      <c r="B106" s="15">
        <v>2016</v>
      </c>
      <c r="C106" s="29" t="s">
        <v>16</v>
      </c>
      <c r="D106" s="30">
        <v>43657</v>
      </c>
      <c r="E106" s="31">
        <v>15474.636659283164</v>
      </c>
      <c r="F106" s="31">
        <v>1858.6871720159795</v>
      </c>
      <c r="G106" s="31">
        <v>13615.949487267184</v>
      </c>
      <c r="H106" s="32">
        <v>305016.13714404358</v>
      </c>
      <c r="I106" s="29"/>
      <c r="J106" s="13">
        <f>IF(OR(I106="retard+6mois",I106="défaut"),0,E106)</f>
        <v>15474.636659283164</v>
      </c>
    </row>
    <row r="107" spans="2:10" x14ac:dyDescent="0.35">
      <c r="B107" s="33">
        <v>2016</v>
      </c>
      <c r="C107" s="34" t="s">
        <v>16</v>
      </c>
      <c r="D107" s="35">
        <v>43663</v>
      </c>
      <c r="E107" s="36">
        <v>1232.1471662914173</v>
      </c>
      <c r="F107" s="36">
        <v>202.03713710471843</v>
      </c>
      <c r="G107" s="36">
        <v>1030.110029186699</v>
      </c>
      <c r="H107" s="36">
        <v>30456.197052068121</v>
      </c>
      <c r="I107" s="34" t="s">
        <v>13</v>
      </c>
      <c r="J107" s="13">
        <f>IF(OR(I107="retard+6mois",I107="défaut"),0,E107)</f>
        <v>0</v>
      </c>
    </row>
    <row r="108" spans="2:10" x14ac:dyDescent="0.35">
      <c r="B108" s="15">
        <v>2016</v>
      </c>
      <c r="C108" s="29" t="s">
        <v>16</v>
      </c>
      <c r="D108" s="30">
        <v>43682</v>
      </c>
      <c r="E108" s="32">
        <v>14336.387198604612</v>
      </c>
      <c r="F108" s="32">
        <v>468.46869667705641</v>
      </c>
      <c r="G108" s="32">
        <v>13867.918501927556</v>
      </c>
      <c r="H108" s="32">
        <v>56402.385999630911</v>
      </c>
      <c r="I108" s="29"/>
      <c r="J108" s="13">
        <f>IF(OR(I108="retard+6mois",I108="défaut"),0,E108)</f>
        <v>14336.387198604612</v>
      </c>
    </row>
    <row r="109" spans="2:10" x14ac:dyDescent="0.35">
      <c r="B109" s="15">
        <v>2016</v>
      </c>
      <c r="C109" s="29" t="s">
        <v>16</v>
      </c>
      <c r="D109" s="30">
        <v>43688</v>
      </c>
      <c r="E109" s="31">
        <v>15474.636659283164</v>
      </c>
      <c r="F109" s="31">
        <v>1779.260800006921</v>
      </c>
      <c r="G109" s="31">
        <v>13695.375859276242</v>
      </c>
      <c r="H109" s="32">
        <v>291320.76128476736</v>
      </c>
      <c r="I109" s="29"/>
      <c r="J109" s="13">
        <f>IF(OR(I109="retard+6mois",I109="défaut"),0,E109)</f>
        <v>15474.636659283164</v>
      </c>
    </row>
    <row r="110" spans="2:10" x14ac:dyDescent="0.35">
      <c r="B110" s="33">
        <v>2016</v>
      </c>
      <c r="C110" s="34" t="s">
        <v>16</v>
      </c>
      <c r="D110" s="35">
        <v>43694</v>
      </c>
      <c r="E110" s="36">
        <v>1232.1471662914173</v>
      </c>
      <c r="F110" s="36">
        <v>195.4272644174371</v>
      </c>
      <c r="G110" s="36">
        <v>1036.7199018739802</v>
      </c>
      <c r="H110" s="36">
        <v>29419.47715019414</v>
      </c>
      <c r="I110" s="34" t="s">
        <v>13</v>
      </c>
      <c r="J110" s="13">
        <f>IF(OR(I110="retard+6mois",I110="défaut"),0,E110)</f>
        <v>0</v>
      </c>
    </row>
    <row r="111" spans="2:10" x14ac:dyDescent="0.35">
      <c r="B111" s="15">
        <v>2016</v>
      </c>
      <c r="C111" s="29" t="s">
        <v>16</v>
      </c>
      <c r="D111" s="30">
        <v>43713</v>
      </c>
      <c r="E111" s="32">
        <v>14336.387198604612</v>
      </c>
      <c r="F111" s="32">
        <v>376.01590666420611</v>
      </c>
      <c r="G111" s="32">
        <v>13960.371291940406</v>
      </c>
      <c r="H111" s="32">
        <v>42442.014707690505</v>
      </c>
      <c r="I111" s="29"/>
      <c r="J111" s="13">
        <f>IF(OR(I111="retard+6mois",I111="défaut"),0,E111)</f>
        <v>14336.387198604612</v>
      </c>
    </row>
    <row r="112" spans="2:10" x14ac:dyDescent="0.35">
      <c r="B112" s="15">
        <v>2016</v>
      </c>
      <c r="C112" s="29" t="s">
        <v>16</v>
      </c>
      <c r="D112" s="30">
        <v>43719</v>
      </c>
      <c r="E112" s="31">
        <v>15474.636659283164</v>
      </c>
      <c r="F112" s="31">
        <v>1699.3711074944765</v>
      </c>
      <c r="G112" s="31">
        <v>13775.265551788687</v>
      </c>
      <c r="H112" s="32">
        <v>277545.49573297868</v>
      </c>
      <c r="I112" s="29"/>
      <c r="J112" s="13">
        <f>IF(OR(I112="retard+6mois",I112="défaut"),0,E112)</f>
        <v>15474.636659283164</v>
      </c>
    </row>
    <row r="113" spans="2:10" x14ac:dyDescent="0.35">
      <c r="B113" s="33">
        <v>2016</v>
      </c>
      <c r="C113" s="34" t="s">
        <v>16</v>
      </c>
      <c r="D113" s="35">
        <v>43725</v>
      </c>
      <c r="E113" s="36">
        <v>1232.1471662914173</v>
      </c>
      <c r="F113" s="36">
        <v>188.77497838041242</v>
      </c>
      <c r="G113" s="36">
        <v>1043.3721879110049</v>
      </c>
      <c r="H113" s="36">
        <v>28376.104962283134</v>
      </c>
      <c r="I113" s="34" t="s">
        <v>13</v>
      </c>
      <c r="J113" s="13">
        <f>IF(OR(I113="retard+6mois",I113="défaut"),0,E113)</f>
        <v>0</v>
      </c>
    </row>
    <row r="114" spans="2:10" x14ac:dyDescent="0.35">
      <c r="B114" s="15">
        <v>2016</v>
      </c>
      <c r="C114" s="29" t="s">
        <v>16</v>
      </c>
      <c r="D114" s="30">
        <v>43743</v>
      </c>
      <c r="E114" s="32">
        <v>14336.387198604612</v>
      </c>
      <c r="F114" s="32">
        <v>282.94676471793667</v>
      </c>
      <c r="G114" s="32">
        <v>14053.440433886675</v>
      </c>
      <c r="H114" s="32">
        <v>28388.574273803832</v>
      </c>
      <c r="I114" s="29"/>
      <c r="J114" s="13">
        <f>IF(OR(I114="retard+6mois",I114="défaut"),0,E114)</f>
        <v>14336.387198604612</v>
      </c>
    </row>
    <row r="115" spans="2:10" x14ac:dyDescent="0.35">
      <c r="B115" s="15">
        <v>2016</v>
      </c>
      <c r="C115" s="29" t="s">
        <v>16</v>
      </c>
      <c r="D115" s="30">
        <v>43749</v>
      </c>
      <c r="E115" s="31">
        <v>15474.636659283164</v>
      </c>
      <c r="F115" s="31">
        <v>1619.0153917757091</v>
      </c>
      <c r="G115" s="31">
        <v>13855.621267507455</v>
      </c>
      <c r="H115" s="32">
        <v>263689.87446547125</v>
      </c>
      <c r="I115" s="29"/>
      <c r="J115" s="13">
        <f>IF(OR(I115="retard+6mois",I115="défaut"),0,E115)</f>
        <v>15474.636659283164</v>
      </c>
    </row>
    <row r="116" spans="2:10" x14ac:dyDescent="0.35">
      <c r="B116" s="33">
        <v>2016</v>
      </c>
      <c r="C116" s="34" t="s">
        <v>16</v>
      </c>
      <c r="D116" s="35">
        <v>43755</v>
      </c>
      <c r="E116" s="36">
        <v>1232.1471662914173</v>
      </c>
      <c r="F116" s="36">
        <v>182.08000684131676</v>
      </c>
      <c r="G116" s="36">
        <v>1050.0671594501005</v>
      </c>
      <c r="H116" s="36">
        <v>27326.037802833034</v>
      </c>
      <c r="I116" s="34" t="s">
        <v>13</v>
      </c>
      <c r="J116" s="13">
        <f>IF(OR(I116="retard+6mois",I116="défaut"),0,E116)</f>
        <v>0</v>
      </c>
    </row>
    <row r="117" spans="2:10" x14ac:dyDescent="0.35">
      <c r="B117" s="15">
        <v>2016</v>
      </c>
      <c r="C117" s="29" t="s">
        <v>16</v>
      </c>
      <c r="D117" s="30">
        <v>43774</v>
      </c>
      <c r="E117" s="32">
        <v>14336.387198604612</v>
      </c>
      <c r="F117" s="32">
        <v>189.25716182535891</v>
      </c>
      <c r="G117" s="32">
        <v>14147.130036779254</v>
      </c>
      <c r="H117" s="32">
        <v>14241.444237024578</v>
      </c>
      <c r="I117" s="29"/>
      <c r="J117" s="13">
        <f>IF(OR(I117="retard+6mois",I117="défaut"),0,E117)</f>
        <v>14336.387198604612</v>
      </c>
    </row>
    <row r="118" spans="2:10" x14ac:dyDescent="0.35">
      <c r="B118" s="15">
        <v>2016</v>
      </c>
      <c r="C118" s="29" t="s">
        <v>16</v>
      </c>
      <c r="D118" s="30">
        <v>43780</v>
      </c>
      <c r="E118" s="31">
        <v>15474.636659283164</v>
      </c>
      <c r="F118" s="31">
        <v>1538.1909343819159</v>
      </c>
      <c r="G118" s="31">
        <v>13936.445724901248</v>
      </c>
      <c r="H118" s="32">
        <v>249753.42874057</v>
      </c>
      <c r="I118" s="29"/>
      <c r="J118" s="13">
        <f>IF(OR(I118="retard+6mois",I118="défaut"),0,E118)</f>
        <v>15474.636659283164</v>
      </c>
    </row>
    <row r="119" spans="2:10" x14ac:dyDescent="0.35">
      <c r="B119" s="33">
        <v>2016</v>
      </c>
      <c r="C119" s="34" t="s">
        <v>16</v>
      </c>
      <c r="D119" s="35">
        <v>43786</v>
      </c>
      <c r="E119" s="36">
        <v>1232.1471662914173</v>
      </c>
      <c r="F119" s="36">
        <v>175.34207590151198</v>
      </c>
      <c r="G119" s="36">
        <v>1056.8050903899052</v>
      </c>
      <c r="H119" s="36">
        <v>26269.232712443129</v>
      </c>
      <c r="I119" s="34" t="s">
        <v>13</v>
      </c>
      <c r="J119" s="13">
        <f>IF(OR(I119="retard+6mois",I119="défaut"),0,E119)</f>
        <v>0</v>
      </c>
    </row>
    <row r="120" spans="2:10" x14ac:dyDescent="0.35">
      <c r="B120" s="15">
        <v>2016</v>
      </c>
      <c r="C120" s="29" t="s">
        <v>16</v>
      </c>
      <c r="D120" s="30">
        <v>43804</v>
      </c>
      <c r="E120" s="32">
        <v>14336.387198604612</v>
      </c>
      <c r="F120" s="32">
        <v>94.942961580163853</v>
      </c>
      <c r="G120" s="32">
        <v>14241.444237024449</v>
      </c>
      <c r="H120" s="32">
        <v>1.2914824765175581E-10</v>
      </c>
      <c r="I120" s="29"/>
      <c r="J120" s="13">
        <f>IF(OR(I120="retard+6mois",I120="défaut"),0,E120)</f>
        <v>14336.387198604612</v>
      </c>
    </row>
    <row r="121" spans="2:10" x14ac:dyDescent="0.35">
      <c r="B121" s="15">
        <v>2016</v>
      </c>
      <c r="C121" s="29" t="s">
        <v>16</v>
      </c>
      <c r="D121" s="30">
        <v>43810</v>
      </c>
      <c r="E121" s="31">
        <v>15474.636659283164</v>
      </c>
      <c r="F121" s="31">
        <v>1456.8950009866585</v>
      </c>
      <c r="G121" s="31">
        <v>14017.741658296505</v>
      </c>
      <c r="H121" s="32">
        <v>235735.68708227351</v>
      </c>
      <c r="I121" s="29"/>
      <c r="J121" s="13">
        <f>IF(OR(I121="retard+6mois",I121="défaut"),0,E121)</f>
        <v>15474.636659283164</v>
      </c>
    </row>
    <row r="122" spans="2:10" x14ac:dyDescent="0.35">
      <c r="B122" s="33">
        <v>2016</v>
      </c>
      <c r="C122" s="34" t="s">
        <v>16</v>
      </c>
      <c r="D122" s="35">
        <v>43816</v>
      </c>
      <c r="E122" s="36">
        <v>1232.1471662914173</v>
      </c>
      <c r="F122" s="36">
        <v>168.56090990484341</v>
      </c>
      <c r="G122" s="36">
        <v>1063.586256386574</v>
      </c>
      <c r="H122" s="36">
        <v>25205.646456056555</v>
      </c>
      <c r="I122" s="34" t="s">
        <v>13</v>
      </c>
      <c r="J122" s="13">
        <f>IF(OR(I122="retard+6mois",I122="défaut"),0,E122)</f>
        <v>0</v>
      </c>
    </row>
    <row r="123" spans="2:10" x14ac:dyDescent="0.35">
      <c r="B123" s="15">
        <v>2016</v>
      </c>
      <c r="C123" s="29" t="s">
        <v>16</v>
      </c>
      <c r="D123" s="30">
        <v>43841</v>
      </c>
      <c r="E123" s="31">
        <v>15474.636659283164</v>
      </c>
      <c r="F123" s="31">
        <v>1375.1248413132623</v>
      </c>
      <c r="G123" s="31">
        <v>14099.511817969902</v>
      </c>
      <c r="H123" s="32">
        <v>221636.1752643036</v>
      </c>
      <c r="I123" s="29"/>
      <c r="J123" s="13">
        <f>IF(OR(I123="retard+6mois",I123="défaut"),0,E123)</f>
        <v>15474.636659283164</v>
      </c>
    </row>
    <row r="124" spans="2:10" x14ac:dyDescent="0.35">
      <c r="B124" s="33">
        <v>2016</v>
      </c>
      <c r="C124" s="34" t="s">
        <v>16</v>
      </c>
      <c r="D124" s="35">
        <v>43847</v>
      </c>
      <c r="E124" s="36">
        <v>1232.1471662914173</v>
      </c>
      <c r="F124" s="36">
        <v>161.73623142636288</v>
      </c>
      <c r="G124" s="36">
        <v>1070.4109348650545</v>
      </c>
      <c r="H124" s="36">
        <v>24135.235521191498</v>
      </c>
      <c r="I124" s="34" t="s">
        <v>13</v>
      </c>
      <c r="J124" s="13">
        <f>IF(OR(I124="retard+6mois",I124="défaut"),0,E124)</f>
        <v>0</v>
      </c>
    </row>
    <row r="125" spans="2:10" x14ac:dyDescent="0.35">
      <c r="B125" s="15">
        <v>2016</v>
      </c>
      <c r="C125" s="29" t="s">
        <v>16</v>
      </c>
      <c r="D125" s="30">
        <v>43872</v>
      </c>
      <c r="E125" s="31">
        <v>15474.636659283164</v>
      </c>
      <c r="F125" s="31">
        <v>1292.8776890417712</v>
      </c>
      <c r="G125" s="31">
        <v>14181.758970241393</v>
      </c>
      <c r="H125" s="32">
        <v>207454.41629406222</v>
      </c>
      <c r="I125" s="29"/>
      <c r="J125" s="13">
        <f>IF(OR(I125="retard+6mois",I125="défaut"),0,E125)</f>
        <v>15474.636659283164</v>
      </c>
    </row>
    <row r="126" spans="2:10" x14ac:dyDescent="0.35">
      <c r="B126" s="33">
        <v>2016</v>
      </c>
      <c r="C126" s="34" t="s">
        <v>16</v>
      </c>
      <c r="D126" s="35">
        <v>43878</v>
      </c>
      <c r="E126" s="36">
        <v>1232.1471662914173</v>
      </c>
      <c r="F126" s="36">
        <v>154.86776126097877</v>
      </c>
      <c r="G126" s="36">
        <v>1077.2794050304385</v>
      </c>
      <c r="H126" s="36">
        <v>23057.956116161058</v>
      </c>
      <c r="I126" s="34" t="s">
        <v>13</v>
      </c>
      <c r="J126" s="13">
        <f>IF(OR(I126="retard+6mois",I126="défaut"),0,E126)</f>
        <v>0</v>
      </c>
    </row>
    <row r="127" spans="2:10" x14ac:dyDescent="0.35">
      <c r="B127" s="15">
        <v>2016</v>
      </c>
      <c r="C127" s="29" t="s">
        <v>16</v>
      </c>
      <c r="D127" s="30">
        <v>43901</v>
      </c>
      <c r="E127" s="31">
        <v>15474.636659283164</v>
      </c>
      <c r="F127" s="31">
        <v>1210.1507617153632</v>
      </c>
      <c r="G127" s="31">
        <v>14264.4858975678</v>
      </c>
      <c r="H127" s="32">
        <v>193189.93039649443</v>
      </c>
      <c r="I127" s="29"/>
      <c r="J127" s="13">
        <f>IF(OR(I127="retard+6mois",I127="défaut"),0,E127)</f>
        <v>15474.636659283164</v>
      </c>
    </row>
    <row r="128" spans="2:10" x14ac:dyDescent="0.35">
      <c r="B128" s="33">
        <v>2016</v>
      </c>
      <c r="C128" s="34" t="s">
        <v>16</v>
      </c>
      <c r="D128" s="35">
        <v>43907</v>
      </c>
      <c r="E128" s="36">
        <v>1232.1471662914173</v>
      </c>
      <c r="F128" s="36">
        <v>147.95521841203345</v>
      </c>
      <c r="G128" s="36">
        <v>1084.1919478793839</v>
      </c>
      <c r="H128" s="36">
        <v>21973.764168281676</v>
      </c>
      <c r="I128" s="34" t="s">
        <v>13</v>
      </c>
      <c r="J128" s="13">
        <f>IF(OR(I128="retard+6mois",I128="défaut"),0,E128)</f>
        <v>0</v>
      </c>
    </row>
    <row r="129" spans="2:10" x14ac:dyDescent="0.35">
      <c r="B129" s="15">
        <v>2016</v>
      </c>
      <c r="C129" s="29" t="s">
        <v>16</v>
      </c>
      <c r="D129" s="30">
        <v>43932</v>
      </c>
      <c r="E129" s="31">
        <v>15474.636659283164</v>
      </c>
      <c r="F129" s="31">
        <v>1126.9412606462176</v>
      </c>
      <c r="G129" s="31">
        <v>14347.695398636946</v>
      </c>
      <c r="H129" s="32">
        <v>178842.23499785748</v>
      </c>
      <c r="I129" s="29"/>
      <c r="J129" s="13">
        <f>IF(OR(I129="retard+6mois",I129="défaut"),0,E129)</f>
        <v>15474.636659283164</v>
      </c>
    </row>
    <row r="130" spans="2:10" x14ac:dyDescent="0.35">
      <c r="B130" s="33">
        <v>2016</v>
      </c>
      <c r="C130" s="34" t="s">
        <v>16</v>
      </c>
      <c r="D130" s="35">
        <v>43938</v>
      </c>
      <c r="E130" s="36">
        <v>1232.1471662914173</v>
      </c>
      <c r="F130" s="36">
        <v>140.99832007980743</v>
      </c>
      <c r="G130" s="36">
        <v>1091.1488462116099</v>
      </c>
      <c r="H130" s="36">
        <v>20882.615322070065</v>
      </c>
      <c r="I130" s="34" t="s">
        <v>13</v>
      </c>
      <c r="J130" s="13">
        <f>IF(OR(I130="retard+6mois",I130="défaut"),0,E130)</f>
        <v>0</v>
      </c>
    </row>
    <row r="131" spans="2:10" x14ac:dyDescent="0.35">
      <c r="B131" s="15">
        <v>2016</v>
      </c>
      <c r="C131" s="29" t="s">
        <v>16</v>
      </c>
      <c r="D131" s="30">
        <v>43962</v>
      </c>
      <c r="E131" s="31">
        <v>15474.636659283164</v>
      </c>
      <c r="F131" s="31">
        <v>1043.2463708208354</v>
      </c>
      <c r="G131" s="31">
        <v>14431.390288462328</v>
      </c>
      <c r="H131" s="32">
        <v>164410.84470939514</v>
      </c>
      <c r="I131" s="29"/>
      <c r="J131" s="13">
        <f>IF(OR(I131="retard+6mois",I131="défaut"),0,E131)</f>
        <v>15474.636659283164</v>
      </c>
    </row>
    <row r="132" spans="2:10" x14ac:dyDescent="0.35">
      <c r="B132" s="33">
        <v>2016</v>
      </c>
      <c r="C132" s="34" t="s">
        <v>16</v>
      </c>
      <c r="D132" s="35">
        <v>43968</v>
      </c>
      <c r="E132" s="36">
        <v>1232.1471662914173</v>
      </c>
      <c r="F132" s="36">
        <v>133.99678164994958</v>
      </c>
      <c r="G132" s="36">
        <v>1098.1503846414678</v>
      </c>
      <c r="H132" s="36">
        <v>19784.464937428598</v>
      </c>
      <c r="I132" s="34" t="s">
        <v>13</v>
      </c>
      <c r="J132" s="13">
        <f>IF(OR(I132="retard+6mois",I132="défaut"),0,E132)</f>
        <v>0</v>
      </c>
    </row>
    <row r="133" spans="2:10" x14ac:dyDescent="0.35">
      <c r="B133" s="15">
        <v>2016</v>
      </c>
      <c r="C133" s="29" t="s">
        <v>16</v>
      </c>
      <c r="D133" s="30">
        <v>43993</v>
      </c>
      <c r="E133" s="31">
        <v>15474.636659283164</v>
      </c>
      <c r="F133" s="31">
        <v>959.06326080480505</v>
      </c>
      <c r="G133" s="31">
        <v>14515.573398478358</v>
      </c>
      <c r="H133" s="32">
        <v>149895.27131091678</v>
      </c>
      <c r="I133" s="29"/>
      <c r="J133" s="13">
        <f>IF(OR(I133="retard+6mois",I133="défaut"),0,E133)</f>
        <v>15474.636659283164</v>
      </c>
    </row>
    <row r="134" spans="2:10" x14ac:dyDescent="0.35">
      <c r="B134" s="33">
        <v>2016</v>
      </c>
      <c r="C134" s="34" t="s">
        <v>16</v>
      </c>
      <c r="D134" s="35">
        <v>43999</v>
      </c>
      <c r="E134" s="36">
        <v>1232.1471662914173</v>
      </c>
      <c r="F134" s="36">
        <v>126.9503166818335</v>
      </c>
      <c r="G134" s="36">
        <v>1105.1968496095838</v>
      </c>
      <c r="H134" s="36">
        <v>18679.268087819015</v>
      </c>
      <c r="I134" s="34" t="s">
        <v>13</v>
      </c>
      <c r="J134" s="13">
        <f>IF(OR(I134="retard+6mois",I134="défaut"),0,E134)</f>
        <v>0</v>
      </c>
    </row>
    <row r="135" spans="2:10" x14ac:dyDescent="0.35">
      <c r="B135" s="15">
        <v>2016</v>
      </c>
      <c r="C135" s="29" t="s">
        <v>16</v>
      </c>
      <c r="D135" s="30">
        <v>44023</v>
      </c>
      <c r="E135" s="31">
        <v>15474.636659283164</v>
      </c>
      <c r="F135" s="31">
        <v>874.38908264701467</v>
      </c>
      <c r="G135" s="31">
        <v>14600.247576636149</v>
      </c>
      <c r="H135" s="32">
        <v>135295.02373428064</v>
      </c>
      <c r="I135" s="29"/>
      <c r="J135" s="13">
        <f>IF(OR(I135="retard+6mois",I135="défaut"),0,E135)</f>
        <v>15474.636659283164</v>
      </c>
    </row>
    <row r="136" spans="2:10" x14ac:dyDescent="0.35">
      <c r="B136" s="33">
        <v>2016</v>
      </c>
      <c r="C136" s="34" t="s">
        <v>16</v>
      </c>
      <c r="D136" s="35">
        <v>44029</v>
      </c>
      <c r="E136" s="36">
        <v>1232.1471662914173</v>
      </c>
      <c r="F136" s="36">
        <v>119.85863689683868</v>
      </c>
      <c r="G136" s="36">
        <v>1112.2885293945787</v>
      </c>
      <c r="H136" s="36">
        <v>17566.979558424435</v>
      </c>
      <c r="I136" s="34" t="s">
        <v>13</v>
      </c>
      <c r="J136" s="13">
        <f>IF(OR(I136="retard+6mois",I136="défaut"),0,E136)</f>
        <v>0</v>
      </c>
    </row>
    <row r="137" spans="2:10" x14ac:dyDescent="0.35">
      <c r="B137" s="15">
        <v>2016</v>
      </c>
      <c r="C137" s="29" t="s">
        <v>16</v>
      </c>
      <c r="D137" s="30">
        <v>44054</v>
      </c>
      <c r="E137" s="31">
        <v>15474.636659283164</v>
      </c>
      <c r="F137" s="31">
        <v>789.22097178330375</v>
      </c>
      <c r="G137" s="31">
        <v>14685.415687499861</v>
      </c>
      <c r="H137" s="32">
        <v>120609.60804678078</v>
      </c>
      <c r="I137" s="29"/>
      <c r="J137" s="13">
        <f>IF(OR(I137="retard+6mois",I137="défaut"),0,E137)</f>
        <v>15474.636659283164</v>
      </c>
    </row>
    <row r="138" spans="2:10" x14ac:dyDescent="0.35">
      <c r="B138" s="33">
        <v>2016</v>
      </c>
      <c r="C138" s="34" t="s">
        <v>16</v>
      </c>
      <c r="D138" s="35">
        <v>44060</v>
      </c>
      <c r="E138" s="36">
        <v>1232.1471662914173</v>
      </c>
      <c r="F138" s="36">
        <v>112.72145216655679</v>
      </c>
      <c r="G138" s="36">
        <v>1119.4257141248604</v>
      </c>
      <c r="H138" s="36">
        <v>16447.553844299575</v>
      </c>
      <c r="I138" s="34" t="s">
        <v>13</v>
      </c>
      <c r="J138" s="13">
        <f>IF(OR(I138="retard+6mois",I138="défaut"),0,E138)</f>
        <v>0</v>
      </c>
    </row>
    <row r="139" spans="2:10" x14ac:dyDescent="0.35">
      <c r="B139" s="15">
        <v>2016</v>
      </c>
      <c r="C139" s="29" t="s">
        <v>16</v>
      </c>
      <c r="D139" s="30">
        <v>44085</v>
      </c>
      <c r="E139" s="31">
        <v>15474.636659283164</v>
      </c>
      <c r="F139" s="31">
        <v>703.55604693955456</v>
      </c>
      <c r="G139" s="31">
        <v>14771.080612343609</v>
      </c>
      <c r="H139" s="32">
        <v>105838.52743443717</v>
      </c>
      <c r="I139" s="29"/>
      <c r="J139" s="13">
        <f>IF(OR(I139="retard+6mois",I139="défaut"),0,E139)</f>
        <v>15474.636659283164</v>
      </c>
    </row>
    <row r="140" spans="2:10" x14ac:dyDescent="0.35">
      <c r="B140" s="33">
        <v>2016</v>
      </c>
      <c r="C140" s="34" t="s">
        <v>16</v>
      </c>
      <c r="D140" s="35">
        <v>44091</v>
      </c>
      <c r="E140" s="36">
        <v>1232.1471662914173</v>
      </c>
      <c r="F140" s="36">
        <v>105.53847050092226</v>
      </c>
      <c r="G140" s="36">
        <v>1126.6086957904949</v>
      </c>
      <c r="H140" s="36">
        <v>15320.945148509079</v>
      </c>
      <c r="I140" s="34" t="s">
        <v>13</v>
      </c>
      <c r="J140" s="13">
        <f>IF(OR(I140="retard+6mois",I140="défaut"),0,E140)</f>
        <v>0</v>
      </c>
    </row>
    <row r="141" spans="2:10" x14ac:dyDescent="0.35">
      <c r="B141" s="15">
        <v>2016</v>
      </c>
      <c r="C141" s="29" t="s">
        <v>16</v>
      </c>
      <c r="D141" s="30">
        <v>44115</v>
      </c>
      <c r="E141" s="31">
        <v>15474.636659283164</v>
      </c>
      <c r="F141" s="31">
        <v>617.39141003421685</v>
      </c>
      <c r="G141" s="31">
        <v>14857.245249248946</v>
      </c>
      <c r="H141" s="32">
        <v>90981.282185188233</v>
      </c>
      <c r="I141" s="29"/>
      <c r="J141" s="13">
        <f>IF(OR(I141="retard+6mois",I141="défaut"),0,E141)</f>
        <v>15474.636659283164</v>
      </c>
    </row>
    <row r="142" spans="2:10" x14ac:dyDescent="0.35">
      <c r="B142" s="33">
        <v>2016</v>
      </c>
      <c r="C142" s="34" t="s">
        <v>16</v>
      </c>
      <c r="D142" s="35">
        <v>44121</v>
      </c>
      <c r="E142" s="36">
        <v>1232.1471662914173</v>
      </c>
      <c r="F142" s="36">
        <v>98.3093980362666</v>
      </c>
      <c r="G142" s="36">
        <v>1133.8377682551506</v>
      </c>
      <c r="H142" s="36">
        <v>14187.107380253929</v>
      </c>
      <c r="I142" s="34" t="s">
        <v>13</v>
      </c>
      <c r="J142" s="13">
        <f>IF(OR(I142="retard+6mois",I142="défaut"),0,E142)</f>
        <v>0</v>
      </c>
    </row>
    <row r="143" spans="2:10" x14ac:dyDescent="0.35">
      <c r="B143" s="15">
        <v>2016</v>
      </c>
      <c r="C143" s="29" t="s">
        <v>16</v>
      </c>
      <c r="D143" s="30">
        <v>44146</v>
      </c>
      <c r="E143" s="31">
        <v>15474.636659283164</v>
      </c>
      <c r="F143" s="31">
        <v>530.72414608026475</v>
      </c>
      <c r="G143" s="31">
        <v>14943.912513202898</v>
      </c>
      <c r="H143" s="32">
        <v>76037.369671985332</v>
      </c>
      <c r="I143" s="29"/>
      <c r="J143" s="13">
        <f>IF(OR(I143="retard+6mois",I143="défaut"),0,E143)</f>
        <v>15474.636659283164</v>
      </c>
    </row>
    <row r="144" spans="2:10" x14ac:dyDescent="0.35">
      <c r="B144" s="33">
        <v>2016</v>
      </c>
      <c r="C144" s="34" t="s">
        <v>16</v>
      </c>
      <c r="D144" s="35">
        <v>44152</v>
      </c>
      <c r="E144" s="36">
        <v>1232.1471662914173</v>
      </c>
      <c r="F144" s="36">
        <v>91.033939023296043</v>
      </c>
      <c r="G144" s="36">
        <v>1141.1132272681214</v>
      </c>
      <c r="H144" s="36">
        <v>13045.994152985808</v>
      </c>
      <c r="I144" s="34" t="s">
        <v>13</v>
      </c>
      <c r="J144" s="13">
        <f>IF(OR(I144="retard+6mois",I144="défaut"),0,E144)</f>
        <v>0</v>
      </c>
    </row>
    <row r="145" spans="2:10" x14ac:dyDescent="0.35">
      <c r="B145" s="15">
        <v>2016</v>
      </c>
      <c r="C145" s="29" t="s">
        <v>16</v>
      </c>
      <c r="D145" s="30">
        <v>44176</v>
      </c>
      <c r="E145" s="31">
        <v>15474.636659283164</v>
      </c>
      <c r="F145" s="31">
        <v>443.55132308658114</v>
      </c>
      <c r="G145" s="31">
        <v>15031.085336196582</v>
      </c>
      <c r="H145" s="32">
        <v>61006.284335788747</v>
      </c>
      <c r="I145" s="29"/>
      <c r="J145" s="13">
        <f>IF(OR(I145="retard+6mois",I145="défaut"),0,E145)</f>
        <v>15474.636659283164</v>
      </c>
    </row>
    <row r="146" spans="2:10" x14ac:dyDescent="0.35">
      <c r="B146" s="33">
        <v>2016</v>
      </c>
      <c r="C146" s="34" t="s">
        <v>16</v>
      </c>
      <c r="D146" s="35">
        <v>44182</v>
      </c>
      <c r="E146" s="36">
        <v>1232.1471662914173</v>
      </c>
      <c r="F146" s="36">
        <v>83.711795814992271</v>
      </c>
      <c r="G146" s="36">
        <v>1148.4353704764251</v>
      </c>
      <c r="H146" s="36">
        <v>11897.558782509383</v>
      </c>
      <c r="I146" s="34" t="s">
        <v>13</v>
      </c>
      <c r="J146" s="13">
        <f>IF(OR(I146="retard+6mois",I146="défaut"),0,E146)</f>
        <v>0</v>
      </c>
    </row>
    <row r="147" spans="2:10" x14ac:dyDescent="0.35">
      <c r="B147" s="15">
        <v>2016</v>
      </c>
      <c r="C147" s="29" t="s">
        <v>16</v>
      </c>
      <c r="D147" s="30">
        <v>44207</v>
      </c>
      <c r="E147" s="31">
        <v>15474.636659283164</v>
      </c>
      <c r="F147" s="31">
        <v>355.86999195876774</v>
      </c>
      <c r="G147" s="31">
        <v>15118.766667324397</v>
      </c>
      <c r="H147" s="32">
        <v>45887.517668464352</v>
      </c>
      <c r="I147" s="29"/>
      <c r="J147" s="13">
        <f>IF(OR(I147="retard+6mois",I147="défaut"),0,E147)</f>
        <v>15474.636659283164</v>
      </c>
    </row>
    <row r="148" spans="2:10" x14ac:dyDescent="0.35">
      <c r="B148" s="33">
        <v>2016</v>
      </c>
      <c r="C148" s="34" t="s">
        <v>16</v>
      </c>
      <c r="D148" s="35">
        <v>44213</v>
      </c>
      <c r="E148" s="36">
        <v>1232.1471662914173</v>
      </c>
      <c r="F148" s="36">
        <v>76.342668854435203</v>
      </c>
      <c r="G148" s="36">
        <v>1155.804497436982</v>
      </c>
      <c r="H148" s="36">
        <v>10741.7542850724</v>
      </c>
      <c r="I148" s="34" t="s">
        <v>13</v>
      </c>
      <c r="J148" s="13">
        <f>IF(OR(I148="retard+6mois",I148="défaut"),0,E148)</f>
        <v>0</v>
      </c>
    </row>
    <row r="149" spans="2:10" x14ac:dyDescent="0.35">
      <c r="B149" s="15">
        <v>2016</v>
      </c>
      <c r="C149" s="29" t="s">
        <v>16</v>
      </c>
      <c r="D149" s="30">
        <v>44238</v>
      </c>
      <c r="E149" s="31">
        <v>15474.636659283164</v>
      </c>
      <c r="F149" s="31">
        <v>267.67718639937544</v>
      </c>
      <c r="G149" s="31">
        <v>15206.959472883787</v>
      </c>
      <c r="H149" s="32">
        <v>30680.558195580565</v>
      </c>
      <c r="I149" s="29"/>
      <c r="J149" s="13">
        <f>IF(OR(I149="retard+6mois",I149="défaut"),0,E149)</f>
        <v>15474.636659283164</v>
      </c>
    </row>
    <row r="150" spans="2:10" x14ac:dyDescent="0.35">
      <c r="B150" s="33">
        <v>2016</v>
      </c>
      <c r="C150" s="34" t="s">
        <v>16</v>
      </c>
      <c r="D150" s="35">
        <v>44244</v>
      </c>
      <c r="E150" s="36">
        <v>1232.1471662914173</v>
      </c>
      <c r="F150" s="36">
        <v>68.9262566625479</v>
      </c>
      <c r="G150" s="36">
        <v>1163.2209096288693</v>
      </c>
      <c r="H150" s="36">
        <v>9578.5333754435305</v>
      </c>
      <c r="I150" s="34" t="s">
        <v>13</v>
      </c>
      <c r="J150" s="13">
        <f>IF(OR(I150="retard+6mois",I150="défaut"),0,E150)</f>
        <v>0</v>
      </c>
    </row>
    <row r="151" spans="2:10" x14ac:dyDescent="0.35">
      <c r="B151" s="15">
        <v>2016</v>
      </c>
      <c r="C151" s="29" t="s">
        <v>16</v>
      </c>
      <c r="D151" s="30">
        <v>44266</v>
      </c>
      <c r="E151" s="31">
        <v>15474.636659283164</v>
      </c>
      <c r="F151" s="31">
        <v>178.9699228075533</v>
      </c>
      <c r="G151" s="31">
        <v>15295.66673647561</v>
      </c>
      <c r="H151" s="32">
        <v>15384.891459104954</v>
      </c>
      <c r="I151" s="29"/>
      <c r="J151" s="13">
        <f>IF(OR(I151="retard+6mois",I151="défaut"),0,E151)</f>
        <v>15474.636659283164</v>
      </c>
    </row>
    <row r="152" spans="2:10" x14ac:dyDescent="0.35">
      <c r="B152" s="33">
        <v>2016</v>
      </c>
      <c r="C152" s="34" t="s">
        <v>16</v>
      </c>
      <c r="D152" s="35">
        <v>44272</v>
      </c>
      <c r="E152" s="36">
        <v>1232.1471662914173</v>
      </c>
      <c r="F152" s="36">
        <v>61.462255825762647</v>
      </c>
      <c r="G152" s="36">
        <v>1170.6849104656546</v>
      </c>
      <c r="H152" s="36">
        <v>8407.8484649778766</v>
      </c>
      <c r="I152" s="34" t="s">
        <v>13</v>
      </c>
      <c r="J152" s="13">
        <f>IF(OR(I152="retard+6mois",I152="défaut"),0,E152)</f>
        <v>0</v>
      </c>
    </row>
    <row r="153" spans="2:10" x14ac:dyDescent="0.35">
      <c r="B153" s="15">
        <v>2016</v>
      </c>
      <c r="C153" s="29" t="s">
        <v>16</v>
      </c>
      <c r="D153" s="30">
        <v>44297</v>
      </c>
      <c r="E153" s="31">
        <v>15474.636659283164</v>
      </c>
      <c r="F153" s="31">
        <v>89.745200178112228</v>
      </c>
      <c r="G153" s="31">
        <v>15384.891459105051</v>
      </c>
      <c r="H153" s="32">
        <v>-9.6406438387930393E-11</v>
      </c>
      <c r="I153" s="29"/>
      <c r="J153" s="13">
        <f>IF(OR(I153="retard+6mois",I153="défaut"),0,E153)</f>
        <v>15474.636659283164</v>
      </c>
    </row>
    <row r="154" spans="2:10" x14ac:dyDescent="0.35">
      <c r="B154" s="33">
        <v>2016</v>
      </c>
      <c r="C154" s="34" t="s">
        <v>16</v>
      </c>
      <c r="D154" s="35">
        <v>44303</v>
      </c>
      <c r="E154" s="36">
        <v>1232.1471662914173</v>
      </c>
      <c r="F154" s="36">
        <v>53.950360983608043</v>
      </c>
      <c r="G154" s="36">
        <v>1178.1968053078092</v>
      </c>
      <c r="H154" s="36">
        <v>7229.6516596700676</v>
      </c>
      <c r="I154" s="34" t="s">
        <v>13</v>
      </c>
      <c r="J154" s="13">
        <f>IF(OR(I154="retard+6mois",I154="défaut"),0,E154)</f>
        <v>0</v>
      </c>
    </row>
    <row r="155" spans="2:10" x14ac:dyDescent="0.35">
      <c r="B155" s="33">
        <v>2016</v>
      </c>
      <c r="C155" s="34" t="s">
        <v>16</v>
      </c>
      <c r="D155" s="35">
        <v>44333</v>
      </c>
      <c r="E155" s="36">
        <v>1232.1471662914173</v>
      </c>
      <c r="F155" s="36">
        <v>46.390264816216266</v>
      </c>
      <c r="G155" s="36">
        <v>1185.7569014752009</v>
      </c>
      <c r="H155" s="36">
        <v>6043.8947581948669</v>
      </c>
      <c r="I155" s="34" t="s">
        <v>13</v>
      </c>
      <c r="J155" s="13">
        <f>IF(OR(I155="retard+6mois",I155="défaut"),0,E155)</f>
        <v>0</v>
      </c>
    </row>
    <row r="156" spans="2:10" x14ac:dyDescent="0.35">
      <c r="B156" s="33">
        <v>2016</v>
      </c>
      <c r="C156" s="34" t="s">
        <v>16</v>
      </c>
      <c r="D156" s="35">
        <v>44364</v>
      </c>
      <c r="E156" s="36">
        <v>1232.1471662914173</v>
      </c>
      <c r="F156" s="36">
        <v>38.781658031750396</v>
      </c>
      <c r="G156" s="36">
        <v>1193.365508259667</v>
      </c>
      <c r="H156" s="36">
        <v>4850.5292499351999</v>
      </c>
      <c r="I156" s="34" t="s">
        <v>13</v>
      </c>
      <c r="J156" s="13">
        <f>IF(OR(I156="retard+6mois",I156="défaut"),0,E156)</f>
        <v>0</v>
      </c>
    </row>
    <row r="157" spans="2:10" x14ac:dyDescent="0.35">
      <c r="B157" s="33">
        <v>2016</v>
      </c>
      <c r="C157" s="34" t="s">
        <v>16</v>
      </c>
      <c r="D157" s="35">
        <v>44394</v>
      </c>
      <c r="E157" s="36">
        <v>1232.1471662914173</v>
      </c>
      <c r="F157" s="36">
        <v>31.124229353750867</v>
      </c>
      <c r="G157" s="36">
        <v>1201.0229369376664</v>
      </c>
      <c r="H157" s="36">
        <v>3649.5063129975333</v>
      </c>
      <c r="I157" s="34" t="s">
        <v>13</v>
      </c>
      <c r="J157" s="13">
        <f>IF(OR(I157="retard+6mois",I157="défaut"),0,E157)</f>
        <v>0</v>
      </c>
    </row>
    <row r="158" spans="2:10" x14ac:dyDescent="0.35">
      <c r="B158" s="33">
        <v>2016</v>
      </c>
      <c r="C158" s="34" t="s">
        <v>16</v>
      </c>
      <c r="D158" s="35">
        <v>44425</v>
      </c>
      <c r="E158" s="36">
        <v>1232.1471662914173</v>
      </c>
      <c r="F158" s="36">
        <v>23.417665508400841</v>
      </c>
      <c r="G158" s="36">
        <v>1208.7295007830164</v>
      </c>
      <c r="H158" s="36">
        <v>2440.7768122145171</v>
      </c>
      <c r="I158" s="34" t="s">
        <v>13</v>
      </c>
      <c r="J158" s="13">
        <f>IF(OR(I158="retard+6mois",I158="défaut"),0,E158)</f>
        <v>0</v>
      </c>
    </row>
    <row r="159" spans="2:10" x14ac:dyDescent="0.35">
      <c r="B159" s="33">
        <v>2016</v>
      </c>
      <c r="C159" s="34" t="s">
        <v>16</v>
      </c>
      <c r="D159" s="35">
        <v>44456</v>
      </c>
      <c r="E159" s="36">
        <v>1232.1471662914173</v>
      </c>
      <c r="F159" s="36">
        <v>15.661651211709819</v>
      </c>
      <c r="G159" s="36">
        <v>1216.4855150797075</v>
      </c>
      <c r="H159" s="36">
        <v>1224.2912971348096</v>
      </c>
      <c r="I159" s="34" t="s">
        <v>13</v>
      </c>
      <c r="J159" s="13">
        <f>IF(OR(I159="retard+6mois",I159="défaut"),0,E159)</f>
        <v>0</v>
      </c>
    </row>
    <row r="160" spans="2:10" x14ac:dyDescent="0.35">
      <c r="B160" s="33">
        <v>2016</v>
      </c>
      <c r="C160" s="34" t="s">
        <v>16</v>
      </c>
      <c r="D160" s="35">
        <v>44486</v>
      </c>
      <c r="E160" s="36">
        <v>1232.1471662914173</v>
      </c>
      <c r="F160" s="36">
        <v>7.8558691566150287</v>
      </c>
      <c r="G160" s="36">
        <v>1224.2912971348023</v>
      </c>
      <c r="H160" s="36">
        <v>7.2759576141834259E-12</v>
      </c>
      <c r="I160" s="34" t="s">
        <v>13</v>
      </c>
      <c r="J160" s="13">
        <f>IF(OR(I160="retard+6mois",I160="défaut"),0,E160)</f>
        <v>0</v>
      </c>
    </row>
    <row r="161" spans="2:10" x14ac:dyDescent="0.35">
      <c r="B161" s="7">
        <v>2017</v>
      </c>
      <c r="C161" s="6" t="s">
        <v>16</v>
      </c>
      <c r="D161" s="37">
        <v>42794</v>
      </c>
      <c r="E161" s="38">
        <v>-1590400</v>
      </c>
      <c r="F161" s="39"/>
      <c r="G161" s="39"/>
      <c r="H161" s="40">
        <f>-E161</f>
        <v>1590400</v>
      </c>
      <c r="I161" s="6" t="s">
        <v>9</v>
      </c>
      <c r="J161" s="13">
        <f>IF(OR(I161="retard+6mois",I161="défaut"),0,E161)</f>
        <v>-1590400</v>
      </c>
    </row>
    <row r="162" spans="2:10" x14ac:dyDescent="0.35">
      <c r="B162" s="15">
        <v>2017</v>
      </c>
      <c r="C162" s="29" t="s">
        <v>16</v>
      </c>
      <c r="D162" s="30">
        <v>42822</v>
      </c>
      <c r="E162" s="32">
        <v>30195.308704585867</v>
      </c>
      <c r="F162" s="32">
        <v>6958</v>
      </c>
      <c r="G162" s="32">
        <v>23237.308704585867</v>
      </c>
      <c r="H162" s="32">
        <v>1567162.6912954142</v>
      </c>
      <c r="I162" s="29"/>
      <c r="J162" s="13">
        <f>IF(OR(I162="retard+6mois",I162="défaut"),0,E162)</f>
        <v>30195.308704585867</v>
      </c>
    </row>
    <row r="163" spans="2:10" x14ac:dyDescent="0.35">
      <c r="B163" s="15">
        <v>2017</v>
      </c>
      <c r="C163" s="29" t="s">
        <v>16</v>
      </c>
      <c r="D163" s="30">
        <v>42853</v>
      </c>
      <c r="E163" s="32">
        <v>30195.308704585867</v>
      </c>
      <c r="F163" s="32">
        <v>6856.3367744174366</v>
      </c>
      <c r="G163" s="32">
        <v>23338.971930168431</v>
      </c>
      <c r="H163" s="32">
        <v>1543823.7193652459</v>
      </c>
      <c r="I163" s="29"/>
      <c r="J163" s="13">
        <f>IF(OR(I163="retard+6mois",I163="défaut"),0,E163)</f>
        <v>30195.308704585867</v>
      </c>
    </row>
    <row r="164" spans="2:10" x14ac:dyDescent="0.35">
      <c r="B164" s="7">
        <v>2017</v>
      </c>
      <c r="C164" s="6" t="s">
        <v>16</v>
      </c>
      <c r="D164" s="37">
        <v>42878</v>
      </c>
      <c r="E164" s="38">
        <v>-270350</v>
      </c>
      <c r="F164" s="39"/>
      <c r="G164" s="39"/>
      <c r="H164" s="40">
        <f>-E164</f>
        <v>270350</v>
      </c>
      <c r="I164" s="6" t="s">
        <v>9</v>
      </c>
      <c r="J164" s="13">
        <f>IF(OR(I164="retard+6mois",I164="défaut"),0,E164)</f>
        <v>-270350</v>
      </c>
    </row>
    <row r="165" spans="2:10" x14ac:dyDescent="0.35">
      <c r="B165" s="15">
        <v>2017</v>
      </c>
      <c r="C165" s="29" t="s">
        <v>16</v>
      </c>
      <c r="D165" s="30">
        <v>42883</v>
      </c>
      <c r="E165" s="32">
        <v>30195.308704585867</v>
      </c>
      <c r="F165" s="32">
        <v>6754.2287722229512</v>
      </c>
      <c r="G165" s="32">
        <v>23441.079932362914</v>
      </c>
      <c r="H165" s="32">
        <v>1520382.6394328829</v>
      </c>
      <c r="I165" s="29"/>
      <c r="J165" s="13">
        <f>IF(OR(I165="retard+6mois",I165="défaut"),0,E165)</f>
        <v>30195.308704585867</v>
      </c>
    </row>
    <row r="166" spans="2:10" x14ac:dyDescent="0.35">
      <c r="B166" s="15">
        <v>2017</v>
      </c>
      <c r="C166" s="29" t="s">
        <v>16</v>
      </c>
      <c r="D166" s="30">
        <v>42909</v>
      </c>
      <c r="E166" s="31">
        <v>5277.0542365001429</v>
      </c>
      <c r="F166" s="31">
        <v>1441.8666666666668</v>
      </c>
      <c r="G166" s="31">
        <v>3835.1875698334761</v>
      </c>
      <c r="H166" s="31">
        <v>266514.81243016652</v>
      </c>
      <c r="I166" s="29"/>
      <c r="J166" s="13">
        <f>IF(OR(I166="retard+6mois",I166="défaut"),0,E166)</f>
        <v>5277.0542365001429</v>
      </c>
    </row>
    <row r="167" spans="2:10" x14ac:dyDescent="0.35">
      <c r="B167" s="15">
        <v>2017</v>
      </c>
      <c r="C167" s="29" t="s">
        <v>16</v>
      </c>
      <c r="D167" s="30">
        <v>42914</v>
      </c>
      <c r="E167" s="32">
        <v>30195.308704585867</v>
      </c>
      <c r="F167" s="32">
        <v>6651.6740475188626</v>
      </c>
      <c r="G167" s="32">
        <v>23543.634657067003</v>
      </c>
      <c r="H167" s="32">
        <v>1496839.0047758159</v>
      </c>
      <c r="I167" s="29"/>
      <c r="J167" s="13">
        <f>IF(OR(I167="retard+6mois",I167="défaut"),0,E167)</f>
        <v>30195.308704585867</v>
      </c>
    </row>
    <row r="168" spans="2:10" x14ac:dyDescent="0.35">
      <c r="B168" s="7">
        <v>2017</v>
      </c>
      <c r="C168" s="6" t="s">
        <v>16</v>
      </c>
      <c r="D168" s="37">
        <v>42920</v>
      </c>
      <c r="E168" s="38">
        <v>-803120</v>
      </c>
      <c r="F168" s="39"/>
      <c r="G168" s="39"/>
      <c r="H168" s="40">
        <f>-E168</f>
        <v>803120</v>
      </c>
      <c r="I168" s="6" t="s">
        <v>9</v>
      </c>
      <c r="J168" s="13">
        <f>IF(OR(I168="retard+6mois",I168="défaut"),0,E168)</f>
        <v>-803120</v>
      </c>
    </row>
    <row r="169" spans="2:10" x14ac:dyDescent="0.35">
      <c r="B169" s="15">
        <v>2017</v>
      </c>
      <c r="C169" s="29" t="s">
        <v>16</v>
      </c>
      <c r="D169" s="30">
        <v>42939</v>
      </c>
      <c r="E169" s="31">
        <v>5277.0542365001429</v>
      </c>
      <c r="F169" s="31">
        <v>1421.4123329608881</v>
      </c>
      <c r="G169" s="31">
        <v>3855.6419035392546</v>
      </c>
      <c r="H169" s="31">
        <v>262659.17052662728</v>
      </c>
      <c r="I169" s="29"/>
      <c r="J169" s="13">
        <f>IF(OR(I169="retard+6mois",I169="défaut"),0,E169)</f>
        <v>5277.0542365001429</v>
      </c>
    </row>
    <row r="170" spans="2:10" x14ac:dyDescent="0.35">
      <c r="B170" s="15">
        <v>2017</v>
      </c>
      <c r="C170" s="29" t="s">
        <v>16</v>
      </c>
      <c r="D170" s="30">
        <v>42944</v>
      </c>
      <c r="E170" s="32">
        <v>30195.308704585867</v>
      </c>
      <c r="F170" s="32">
        <v>6548.6706458941944</v>
      </c>
      <c r="G170" s="32">
        <v>23646.638058691671</v>
      </c>
      <c r="H170" s="32">
        <v>1473192.3667171241</v>
      </c>
      <c r="I170" s="29"/>
      <c r="J170" s="13">
        <f>IF(OR(I170="retard+6mois",I170="défaut"),0,E170)</f>
        <v>30195.308704585867</v>
      </c>
    </row>
    <row r="171" spans="2:10" x14ac:dyDescent="0.35">
      <c r="B171" s="15">
        <v>2017</v>
      </c>
      <c r="C171" s="29" t="s">
        <v>16</v>
      </c>
      <c r="D171" s="30">
        <v>42951</v>
      </c>
      <c r="E171" s="32">
        <v>15713.964957425265</v>
      </c>
      <c r="F171" s="32">
        <v>4350.2333333333336</v>
      </c>
      <c r="G171" s="32">
        <v>11363.731624091932</v>
      </c>
      <c r="H171" s="32">
        <v>791756.26837590802</v>
      </c>
      <c r="I171" s="29"/>
      <c r="J171" s="13">
        <f>IF(OR(I171="retard+6mois",I171="défaut"),0,E171)</f>
        <v>15713.964957425265</v>
      </c>
    </row>
    <row r="172" spans="2:10" x14ac:dyDescent="0.35">
      <c r="B172" s="15">
        <v>2017</v>
      </c>
      <c r="C172" s="29" t="s">
        <v>16</v>
      </c>
      <c r="D172" s="30">
        <v>42970</v>
      </c>
      <c r="E172" s="31">
        <v>5277.0542365001429</v>
      </c>
      <c r="F172" s="31">
        <v>1400.8489094753456</v>
      </c>
      <c r="G172" s="31">
        <v>3876.205327024797</v>
      </c>
      <c r="H172" s="31">
        <v>258782.96519960248</v>
      </c>
      <c r="I172" s="29"/>
      <c r="J172" s="13">
        <f>IF(OR(I172="retard+6mois",I172="défaut"),0,E172)</f>
        <v>5277.0542365001429</v>
      </c>
    </row>
    <row r="173" spans="2:10" x14ac:dyDescent="0.35">
      <c r="B173" s="15">
        <v>2017</v>
      </c>
      <c r="C173" s="29" t="s">
        <v>16</v>
      </c>
      <c r="D173" s="30">
        <v>42975</v>
      </c>
      <c r="E173" s="32">
        <v>30195.308704585867</v>
      </c>
      <c r="F173" s="32">
        <v>6445.2166043874176</v>
      </c>
      <c r="G173" s="32">
        <v>23750.09210019845</v>
      </c>
      <c r="H173" s="32">
        <v>1449442.2746169257</v>
      </c>
      <c r="I173" s="29"/>
      <c r="J173" s="13">
        <f>IF(OR(I173="retard+6mois",I173="défaut"),0,E173)</f>
        <v>30195.308704585867</v>
      </c>
    </row>
    <row r="174" spans="2:10" x14ac:dyDescent="0.35">
      <c r="B174" s="15">
        <v>2017</v>
      </c>
      <c r="C174" s="29" t="s">
        <v>16</v>
      </c>
      <c r="D174" s="30">
        <v>42982</v>
      </c>
      <c r="E174" s="32">
        <v>15713.964957425265</v>
      </c>
      <c r="F174" s="32">
        <v>4288.6797870361688</v>
      </c>
      <c r="G174" s="32">
        <v>11425.285170389096</v>
      </c>
      <c r="H174" s="32">
        <v>780330.98320551892</v>
      </c>
      <c r="I174" s="29"/>
      <c r="J174" s="13">
        <f>IF(OR(I174="retard+6mois",I174="défaut"),0,E174)</f>
        <v>15713.964957425265</v>
      </c>
    </row>
    <row r="175" spans="2:10" x14ac:dyDescent="0.35">
      <c r="B175" s="15">
        <v>2017</v>
      </c>
      <c r="C175" s="29" t="s">
        <v>16</v>
      </c>
      <c r="D175" s="30">
        <v>43001</v>
      </c>
      <c r="E175" s="31">
        <v>5277.0542365001429</v>
      </c>
      <c r="F175" s="31">
        <v>1380.1758143978798</v>
      </c>
      <c r="G175" s="31">
        <v>3896.8784221022634</v>
      </c>
      <c r="H175" s="31">
        <v>254886.08677750023</v>
      </c>
      <c r="I175" s="29"/>
      <c r="J175" s="13">
        <f>IF(OR(I175="retard+6mois",I175="défaut"),0,E175)</f>
        <v>5277.0542365001429</v>
      </c>
    </row>
    <row r="176" spans="2:10" x14ac:dyDescent="0.35">
      <c r="B176" s="15">
        <v>2017</v>
      </c>
      <c r="C176" s="29" t="s">
        <v>16</v>
      </c>
      <c r="D176" s="30">
        <v>43006</v>
      </c>
      <c r="E176" s="32">
        <v>30195.308704585867</v>
      </c>
      <c r="F176" s="32">
        <v>6341.3099514490495</v>
      </c>
      <c r="G176" s="32">
        <v>23853.998753136817</v>
      </c>
      <c r="H176" s="32">
        <v>1425588.275863789</v>
      </c>
      <c r="I176" s="29"/>
      <c r="J176" s="13">
        <f>IF(OR(I176="retard+6mois",I176="défaut"),0,E176)</f>
        <v>30195.308704585867</v>
      </c>
    </row>
    <row r="177" spans="2:10" x14ac:dyDescent="0.35">
      <c r="B177" s="7">
        <v>2017</v>
      </c>
      <c r="C177" s="6" t="s">
        <v>16</v>
      </c>
      <c r="D177" s="37">
        <v>43011</v>
      </c>
      <c r="E177" s="38">
        <v>-297400</v>
      </c>
      <c r="F177" s="39"/>
      <c r="G177" s="39"/>
      <c r="H177" s="40">
        <f>-E177</f>
        <v>297400</v>
      </c>
      <c r="I177" s="6" t="s">
        <v>9</v>
      </c>
      <c r="J177" s="13">
        <f>IF(OR(I177="retard+6mois",I177="défaut"),0,E177)</f>
        <v>-297400</v>
      </c>
    </row>
    <row r="178" spans="2:10" x14ac:dyDescent="0.35">
      <c r="B178" s="15">
        <v>2017</v>
      </c>
      <c r="C178" s="29" t="s">
        <v>16</v>
      </c>
      <c r="D178" s="30">
        <v>43012</v>
      </c>
      <c r="E178" s="32">
        <v>15713.964957425265</v>
      </c>
      <c r="F178" s="32">
        <v>4226.7928256965615</v>
      </c>
      <c r="G178" s="32">
        <v>11487.172131728705</v>
      </c>
      <c r="H178" s="32">
        <v>768843.81107379019</v>
      </c>
      <c r="I178" s="29"/>
      <c r="J178" s="13">
        <f>IF(OR(I178="retard+6mois",I178="défaut"),0,E178)</f>
        <v>15713.964957425265</v>
      </c>
    </row>
    <row r="179" spans="2:10" x14ac:dyDescent="0.35">
      <c r="B179" s="15">
        <v>2017</v>
      </c>
      <c r="C179" s="29" t="s">
        <v>16</v>
      </c>
      <c r="D179" s="41">
        <v>43031</v>
      </c>
      <c r="E179" s="31">
        <v>5277.0542365001429</v>
      </c>
      <c r="F179" s="31">
        <v>1359.3924628133345</v>
      </c>
      <c r="G179" s="31">
        <v>3917.6617736868084</v>
      </c>
      <c r="H179" s="31">
        <v>250968.42500381341</v>
      </c>
      <c r="I179" s="29"/>
      <c r="J179" s="13">
        <f>IF(OR(I179="retard+6mois",I179="défaut"),0,E179)</f>
        <v>5277.0542365001429</v>
      </c>
    </row>
    <row r="180" spans="2:10" x14ac:dyDescent="0.35">
      <c r="B180" s="15">
        <v>2017</v>
      </c>
      <c r="C180" s="29" t="s">
        <v>16</v>
      </c>
      <c r="D180" s="30">
        <v>43036</v>
      </c>
      <c r="E180" s="32">
        <v>30195.308704585867</v>
      </c>
      <c r="F180" s="32">
        <v>6236.948706904077</v>
      </c>
      <c r="G180" s="32">
        <v>23958.35999768179</v>
      </c>
      <c r="H180" s="32">
        <v>1401629.9158661072</v>
      </c>
      <c r="I180" s="29"/>
      <c r="J180" s="13">
        <f>IF(OR(I180="retard+6mois",I180="défaut"),0,E180)</f>
        <v>30195.308704585867</v>
      </c>
    </row>
    <row r="181" spans="2:10" x14ac:dyDescent="0.35">
      <c r="B181" s="7">
        <v>2017</v>
      </c>
      <c r="C181" s="6" t="s">
        <v>16</v>
      </c>
      <c r="D181" s="37">
        <v>43039</v>
      </c>
      <c r="E181" s="38">
        <v>-978974</v>
      </c>
      <c r="F181" s="39"/>
      <c r="G181" s="39"/>
      <c r="H181" s="40">
        <f>-E181</f>
        <v>978974</v>
      </c>
      <c r="I181" s="6" t="s">
        <v>9</v>
      </c>
      <c r="J181" s="13">
        <f>IF(OR(I181="retard+6mois",I181="défaut"),0,E181)</f>
        <v>-978974</v>
      </c>
    </row>
    <row r="182" spans="2:10" x14ac:dyDescent="0.35">
      <c r="B182" s="15">
        <v>2017</v>
      </c>
      <c r="C182" s="29" t="s">
        <v>16</v>
      </c>
      <c r="D182" s="30">
        <v>43042</v>
      </c>
      <c r="E182" s="31">
        <v>5818.9724802498677</v>
      </c>
      <c r="F182" s="31">
        <v>1610.9166666666667</v>
      </c>
      <c r="G182" s="31">
        <v>4208.0558135832007</v>
      </c>
      <c r="H182" s="31">
        <v>293191.9441864168</v>
      </c>
      <c r="I182" s="29"/>
      <c r="J182" s="13">
        <f>IF(OR(I182="retard+6mois",I182="défaut"),0,E182)</f>
        <v>5818.9724802498677</v>
      </c>
    </row>
    <row r="183" spans="2:10" x14ac:dyDescent="0.35">
      <c r="B183" s="15">
        <v>2017</v>
      </c>
      <c r="C183" s="29" t="s">
        <v>16</v>
      </c>
      <c r="D183" s="30">
        <v>43043</v>
      </c>
      <c r="E183" s="32">
        <v>15713.964957425265</v>
      </c>
      <c r="F183" s="32">
        <v>4164.5706433163641</v>
      </c>
      <c r="G183" s="32">
        <v>11549.3943141089</v>
      </c>
      <c r="H183" s="32">
        <v>757294.41675968131</v>
      </c>
      <c r="I183" s="29"/>
      <c r="J183" s="13">
        <f>IF(OR(I183="retard+6mois",I183="défaut"),0,E183)</f>
        <v>15713.964957425265</v>
      </c>
    </row>
    <row r="184" spans="2:10" x14ac:dyDescent="0.35">
      <c r="B184" s="15">
        <v>2017</v>
      </c>
      <c r="C184" s="29" t="s">
        <v>16</v>
      </c>
      <c r="D184" s="30">
        <v>43062</v>
      </c>
      <c r="E184" s="31">
        <v>5277.0542365001429</v>
      </c>
      <c r="F184" s="31">
        <v>1338.4982666870048</v>
      </c>
      <c r="G184" s="31">
        <v>3938.5559698131383</v>
      </c>
      <c r="H184" s="31">
        <v>247029.86903400026</v>
      </c>
      <c r="I184" s="29"/>
      <c r="J184" s="13">
        <f>IF(OR(I184="retard+6mois",I184="défaut"),0,E184)</f>
        <v>5277.0542365001429</v>
      </c>
    </row>
    <row r="185" spans="2:10" x14ac:dyDescent="0.35">
      <c r="B185" s="15">
        <v>2017</v>
      </c>
      <c r="C185" s="29" t="s">
        <v>16</v>
      </c>
      <c r="D185" s="30">
        <v>43067</v>
      </c>
      <c r="E185" s="32">
        <v>30195.308704585867</v>
      </c>
      <c r="F185" s="32">
        <v>6132.1308819142187</v>
      </c>
      <c r="G185" s="32">
        <v>24063.177822671649</v>
      </c>
      <c r="H185" s="32">
        <v>1377566.7380434356</v>
      </c>
      <c r="I185" s="29"/>
      <c r="J185" s="13">
        <f>IF(OR(I185="retard+6mois",I185="défaut"),0,E185)</f>
        <v>30195.308704585867</v>
      </c>
    </row>
    <row r="186" spans="2:10" x14ac:dyDescent="0.35">
      <c r="B186" s="15">
        <v>2017</v>
      </c>
      <c r="C186" s="29" t="s">
        <v>16</v>
      </c>
      <c r="D186" s="30">
        <v>43069</v>
      </c>
      <c r="E186" s="31">
        <v>23442.75092217038</v>
      </c>
      <c r="F186" s="31">
        <v>5710.6816666666673</v>
      </c>
      <c r="G186" s="31">
        <v>17732.069255503713</v>
      </c>
      <c r="H186" s="31">
        <v>961241.93074449629</v>
      </c>
      <c r="I186" s="29"/>
      <c r="J186" s="13">
        <f>IF(OR(I186="retard+6mois",I186="défaut"),0,E186)</f>
        <v>23442.75092217038</v>
      </c>
    </row>
    <row r="187" spans="2:10" x14ac:dyDescent="0.35">
      <c r="B187" s="15">
        <v>2017</v>
      </c>
      <c r="C187" s="29" t="s">
        <v>16</v>
      </c>
      <c r="D187" s="30">
        <v>43072</v>
      </c>
      <c r="E187" s="31">
        <v>5818.9724802498677</v>
      </c>
      <c r="F187" s="31">
        <v>1588.1230310097578</v>
      </c>
      <c r="G187" s="31">
        <v>4230.8494492401096</v>
      </c>
      <c r="H187" s="31">
        <v>288961.09473717667</v>
      </c>
      <c r="I187" s="29"/>
      <c r="J187" s="13">
        <f>IF(OR(I187="retard+6mois",I187="défaut"),0,E187)</f>
        <v>5818.9724802498677</v>
      </c>
    </row>
    <row r="188" spans="2:10" x14ac:dyDescent="0.35">
      <c r="B188" s="15">
        <v>2017</v>
      </c>
      <c r="C188" s="29" t="s">
        <v>16</v>
      </c>
      <c r="D188" s="30">
        <v>43073</v>
      </c>
      <c r="E188" s="32">
        <v>15713.964957425265</v>
      </c>
      <c r="F188" s="32">
        <v>4102.0114241149404</v>
      </c>
      <c r="G188" s="32">
        <v>11611.953533310325</v>
      </c>
      <c r="H188" s="32">
        <v>745682.46322637098</v>
      </c>
      <c r="I188" s="29"/>
      <c r="J188" s="13">
        <f>IF(OR(I188="retard+6mois",I188="défaut"),0,E188)</f>
        <v>15713.964957425265</v>
      </c>
    </row>
    <row r="189" spans="2:10" x14ac:dyDescent="0.35">
      <c r="B189" s="15">
        <v>2017</v>
      </c>
      <c r="C189" s="29" t="s">
        <v>16</v>
      </c>
      <c r="D189" s="30">
        <v>43092</v>
      </c>
      <c r="E189" s="31">
        <v>5277.0542365001429</v>
      </c>
      <c r="F189" s="31">
        <v>1317.4926348480014</v>
      </c>
      <c r="G189" s="31">
        <v>3959.5616016521417</v>
      </c>
      <c r="H189" s="31">
        <v>243070.30743234811</v>
      </c>
      <c r="I189" s="29"/>
      <c r="J189" s="13">
        <f>IF(OR(I189="retard+6mois",I189="défaut"),0,E189)</f>
        <v>5277.0542365001429</v>
      </c>
    </row>
    <row r="190" spans="2:10" x14ac:dyDescent="0.35">
      <c r="B190" s="15">
        <v>2017</v>
      </c>
      <c r="C190" s="29" t="s">
        <v>16</v>
      </c>
      <c r="D190" s="30">
        <v>43097</v>
      </c>
      <c r="E190" s="32">
        <v>30195.308704585867</v>
      </c>
      <c r="F190" s="32">
        <v>6026.8544789400303</v>
      </c>
      <c r="G190" s="32">
        <v>24168.454225645837</v>
      </c>
      <c r="H190" s="32">
        <v>1353398.2838177898</v>
      </c>
      <c r="I190" s="29"/>
      <c r="J190" s="13">
        <f>IF(OR(I190="retard+6mois",I190="défaut"),0,E190)</f>
        <v>30195.308704585867</v>
      </c>
    </row>
    <row r="191" spans="2:10" x14ac:dyDescent="0.35">
      <c r="B191" s="15">
        <v>2017</v>
      </c>
      <c r="C191" s="29" t="s">
        <v>16</v>
      </c>
      <c r="D191" s="30">
        <v>43100</v>
      </c>
      <c r="E191" s="31">
        <v>23442.75092217038</v>
      </c>
      <c r="F191" s="31">
        <v>5607.244596009562</v>
      </c>
      <c r="G191" s="31">
        <v>17835.506326160819</v>
      </c>
      <c r="H191" s="31">
        <v>943406.42441833543</v>
      </c>
      <c r="I191" s="29"/>
      <c r="J191" s="13">
        <f>IF(OR(I191="retard+6mois",I191="défaut"),0,E191)</f>
        <v>23442.75092217038</v>
      </c>
    </row>
    <row r="192" spans="2:10" x14ac:dyDescent="0.35">
      <c r="B192" s="15">
        <v>2017</v>
      </c>
      <c r="C192" s="29" t="s">
        <v>16</v>
      </c>
      <c r="D192" s="30">
        <v>43103</v>
      </c>
      <c r="E192" s="31">
        <v>5818.9724802498677</v>
      </c>
      <c r="F192" s="31">
        <v>1565.2059298263737</v>
      </c>
      <c r="G192" s="31">
        <v>4253.7665504234938</v>
      </c>
      <c r="H192" s="31">
        <v>284707.32818675315</v>
      </c>
      <c r="I192" s="29"/>
      <c r="J192" s="13">
        <f>IF(OR(I192="retard+6mois",I192="défaut"),0,E192)</f>
        <v>5818.9724802498677</v>
      </c>
    </row>
    <row r="193" spans="2:10" x14ac:dyDescent="0.35">
      <c r="B193" s="15">
        <v>2017</v>
      </c>
      <c r="C193" s="29" t="s">
        <v>16</v>
      </c>
      <c r="D193" s="30">
        <v>43104</v>
      </c>
      <c r="E193" s="32">
        <v>15713.964957425265</v>
      </c>
      <c r="F193" s="32">
        <v>4039.1133424761761</v>
      </c>
      <c r="G193" s="32">
        <v>11674.85161494909</v>
      </c>
      <c r="H193" s="32">
        <v>734007.61161142192</v>
      </c>
      <c r="I193" s="29"/>
      <c r="J193" s="13">
        <f>IF(OR(I193="retard+6mois",I193="défaut"),0,E193)</f>
        <v>15713.964957425265</v>
      </c>
    </row>
    <row r="194" spans="2:10" x14ac:dyDescent="0.35">
      <c r="B194" s="15">
        <v>2017</v>
      </c>
      <c r="C194" s="29" t="s">
        <v>16</v>
      </c>
      <c r="D194" s="30">
        <v>43123</v>
      </c>
      <c r="E194" s="31">
        <v>5277.0542365001429</v>
      </c>
      <c r="F194" s="31">
        <v>1296.3749729725234</v>
      </c>
      <c r="G194" s="31">
        <v>3980.6792635276197</v>
      </c>
      <c r="H194" s="31">
        <v>239089.62816882049</v>
      </c>
      <c r="I194" s="29"/>
      <c r="J194" s="13">
        <f>IF(OR(I194="retard+6mois",I194="défaut"),0,E194)</f>
        <v>5277.0542365001429</v>
      </c>
    </row>
    <row r="195" spans="2:10" x14ac:dyDescent="0.35">
      <c r="B195" s="15">
        <v>2017</v>
      </c>
      <c r="C195" s="29" t="s">
        <v>16</v>
      </c>
      <c r="D195" s="30">
        <v>43128</v>
      </c>
      <c r="E195" s="32">
        <v>30195.308704585867</v>
      </c>
      <c r="F195" s="32">
        <v>5921.1174917028302</v>
      </c>
      <c r="G195" s="32">
        <v>24274.191212883037</v>
      </c>
      <c r="H195" s="32">
        <v>1329124.0926049068</v>
      </c>
      <c r="I195" s="29"/>
      <c r="J195" s="13">
        <f>IF(OR(I195="retard+6mois",I195="défaut"),0,E195)</f>
        <v>30195.308704585867</v>
      </c>
    </row>
    <row r="196" spans="2:10" x14ac:dyDescent="0.35">
      <c r="B196" s="15">
        <v>2017</v>
      </c>
      <c r="C196" s="29" t="s">
        <v>16</v>
      </c>
      <c r="D196" s="30">
        <v>43131</v>
      </c>
      <c r="E196" s="31">
        <v>23442.75092217038</v>
      </c>
      <c r="F196" s="31">
        <v>5503.2041424402914</v>
      </c>
      <c r="G196" s="31">
        <v>17939.546779730088</v>
      </c>
      <c r="H196" s="31">
        <v>925466.87763860531</v>
      </c>
      <c r="I196" s="29"/>
      <c r="J196" s="13">
        <f>IF(OR(I196="retard+6mois",I196="défaut"),0,E196)</f>
        <v>23442.75092217038</v>
      </c>
    </row>
    <row r="197" spans="2:10" x14ac:dyDescent="0.35">
      <c r="B197" s="15">
        <v>2017</v>
      </c>
      <c r="C197" s="29" t="s">
        <v>16</v>
      </c>
      <c r="D197" s="30">
        <v>43134</v>
      </c>
      <c r="E197" s="31">
        <v>5818.9724802498677</v>
      </c>
      <c r="F197" s="31">
        <v>1542.164694344913</v>
      </c>
      <c r="G197" s="31">
        <v>4276.8077859049545</v>
      </c>
      <c r="H197" s="31">
        <v>280430.52040084818</v>
      </c>
      <c r="I197" s="29"/>
      <c r="J197" s="13">
        <f>IF(OR(I197="retard+6mois",I197="défaut"),0,E197)</f>
        <v>5818.9724802498677</v>
      </c>
    </row>
    <row r="198" spans="2:10" x14ac:dyDescent="0.35">
      <c r="B198" s="15">
        <v>2017</v>
      </c>
      <c r="C198" s="29" t="s">
        <v>16</v>
      </c>
      <c r="D198" s="30">
        <v>43135</v>
      </c>
      <c r="E198" s="32">
        <v>15713.964957425265</v>
      </c>
      <c r="F198" s="32">
        <v>3975.874562895202</v>
      </c>
      <c r="G198" s="32">
        <v>11738.090394530063</v>
      </c>
      <c r="H198" s="32">
        <v>722269.52121689182</v>
      </c>
      <c r="I198" s="29"/>
      <c r="J198" s="13">
        <f>IF(OR(I198="retard+6mois",I198="défaut"),0,E198)</f>
        <v>15713.964957425265</v>
      </c>
    </row>
    <row r="199" spans="2:10" x14ac:dyDescent="0.35">
      <c r="B199" s="15">
        <v>2017</v>
      </c>
      <c r="C199" s="29" t="s">
        <v>16</v>
      </c>
      <c r="D199" s="30">
        <v>43154</v>
      </c>
      <c r="E199" s="31">
        <v>5277.0542365001429</v>
      </c>
      <c r="F199" s="31">
        <v>1275.1446835670426</v>
      </c>
      <c r="G199" s="31">
        <v>4001.9095529331003</v>
      </c>
      <c r="H199" s="31">
        <v>235087.7186158874</v>
      </c>
      <c r="I199" s="29"/>
      <c r="J199" s="13">
        <f>IF(OR(I199="retard+6mois",I199="défaut"),0,E199)</f>
        <v>5277.0542365001429</v>
      </c>
    </row>
    <row r="200" spans="2:10" x14ac:dyDescent="0.35">
      <c r="B200" s="15">
        <v>2017</v>
      </c>
      <c r="C200" s="29" t="s">
        <v>16</v>
      </c>
      <c r="D200" s="30">
        <v>43159</v>
      </c>
      <c r="E200" s="32">
        <v>30195.308704585867</v>
      </c>
      <c r="F200" s="32">
        <v>5814.9179051464671</v>
      </c>
      <c r="G200" s="32">
        <v>24380.390799439399</v>
      </c>
      <c r="H200" s="32">
        <v>1304743.7018054673</v>
      </c>
      <c r="I200" s="29"/>
      <c r="J200" s="13">
        <f>IF(OR(I200="retard+6mois",I200="défaut"),0,E200)</f>
        <v>30195.308704585867</v>
      </c>
    </row>
    <row r="201" spans="2:10" x14ac:dyDescent="0.35">
      <c r="B201" s="15">
        <v>2017</v>
      </c>
      <c r="C201" s="29" t="s">
        <v>16</v>
      </c>
      <c r="D201" s="30">
        <v>43159</v>
      </c>
      <c r="E201" s="31">
        <v>23442.75092217038</v>
      </c>
      <c r="F201" s="31">
        <v>5398.5567862251983</v>
      </c>
      <c r="G201" s="31">
        <v>18044.194135945181</v>
      </c>
      <c r="H201" s="31">
        <v>907422.68350266013</v>
      </c>
      <c r="I201" s="29"/>
      <c r="J201" s="13">
        <f>IF(OR(I201="retard+6mois",I201="défaut"),0,E201)</f>
        <v>23442.75092217038</v>
      </c>
    </row>
    <row r="202" spans="2:10" x14ac:dyDescent="0.35">
      <c r="B202" s="15">
        <v>2017</v>
      </c>
      <c r="C202" s="29" t="s">
        <v>16</v>
      </c>
      <c r="D202" s="30">
        <v>43162</v>
      </c>
      <c r="E202" s="31">
        <v>5818.9724802498677</v>
      </c>
      <c r="F202" s="31">
        <v>1518.998652171261</v>
      </c>
      <c r="G202" s="31">
        <v>4299.9738280786069</v>
      </c>
      <c r="H202" s="31">
        <v>276130.54657276958</v>
      </c>
      <c r="I202" s="29"/>
      <c r="J202" s="13">
        <f>IF(OR(I202="retard+6mois",I202="défaut"),0,E202)</f>
        <v>5818.9724802498677</v>
      </c>
    </row>
    <row r="203" spans="2:10" x14ac:dyDescent="0.35">
      <c r="B203" s="15">
        <v>2017</v>
      </c>
      <c r="C203" s="29" t="s">
        <v>16</v>
      </c>
      <c r="D203" s="30">
        <v>43163</v>
      </c>
      <c r="E203" s="32">
        <v>15713.964957425265</v>
      </c>
      <c r="F203" s="32">
        <v>3912.2932399248311</v>
      </c>
      <c r="G203" s="32">
        <v>11801.671717500434</v>
      </c>
      <c r="H203" s="32">
        <v>710467.84949939139</v>
      </c>
      <c r="I203" s="29"/>
      <c r="J203" s="13">
        <f>IF(OR(I203="retard+6mois",I203="défaut"),0,E203)</f>
        <v>15713.964957425265</v>
      </c>
    </row>
    <row r="204" spans="2:10" x14ac:dyDescent="0.35">
      <c r="B204" s="15">
        <v>2017</v>
      </c>
      <c r="C204" s="29" t="s">
        <v>16</v>
      </c>
      <c r="D204" s="30">
        <v>43182</v>
      </c>
      <c r="E204" s="31">
        <v>5277.0542365001429</v>
      </c>
      <c r="F204" s="31">
        <v>1253.8011659513995</v>
      </c>
      <c r="G204" s="31">
        <v>4023.2530705487434</v>
      </c>
      <c r="H204" s="31">
        <v>231064.46554533867</v>
      </c>
      <c r="I204" s="29"/>
      <c r="J204" s="13">
        <f>IF(OR(I204="retard+6mois",I204="défaut"),0,E204)</f>
        <v>5277.0542365001429</v>
      </c>
    </row>
    <row r="205" spans="2:10" x14ac:dyDescent="0.35">
      <c r="B205" s="15">
        <v>2017</v>
      </c>
      <c r="C205" s="29" t="s">
        <v>16</v>
      </c>
      <c r="D205" s="30">
        <v>43187</v>
      </c>
      <c r="E205" s="32">
        <v>30195.308704585867</v>
      </c>
      <c r="F205" s="32">
        <v>5708.2536953989193</v>
      </c>
      <c r="G205" s="32">
        <v>24487.055009186948</v>
      </c>
      <c r="H205" s="32">
        <v>1280256.6467962803</v>
      </c>
      <c r="I205" s="29"/>
      <c r="J205" s="13">
        <f>IF(OR(I205="retard+6mois",I205="défaut"),0,E205)</f>
        <v>30195.308704585867</v>
      </c>
    </row>
    <row r="206" spans="2:10" x14ac:dyDescent="0.35">
      <c r="B206" s="15">
        <v>2017</v>
      </c>
      <c r="C206" s="29" t="s">
        <v>16</v>
      </c>
      <c r="D206" s="30">
        <v>43190</v>
      </c>
      <c r="E206" s="31">
        <v>23442.75092217038</v>
      </c>
      <c r="F206" s="31">
        <v>5293.2989870988513</v>
      </c>
      <c r="G206" s="31">
        <v>18149.451935071527</v>
      </c>
      <c r="H206" s="31">
        <v>889273.23156758863</v>
      </c>
      <c r="I206" s="29"/>
      <c r="J206" s="13">
        <f>IF(OR(I206="retard+6mois",I206="défaut"),0,E206)</f>
        <v>23442.75092217038</v>
      </c>
    </row>
    <row r="207" spans="2:10" x14ac:dyDescent="0.35">
      <c r="B207" s="15">
        <v>2017</v>
      </c>
      <c r="C207" s="29" t="s">
        <v>16</v>
      </c>
      <c r="D207" s="30">
        <v>43193</v>
      </c>
      <c r="E207" s="31">
        <v>5818.9724802498677</v>
      </c>
      <c r="F207" s="31">
        <v>1495.7071272691685</v>
      </c>
      <c r="G207" s="31">
        <v>4323.2653529806994</v>
      </c>
      <c r="H207" s="31">
        <v>271807.28121978889</v>
      </c>
      <c r="I207" s="29"/>
      <c r="J207" s="13">
        <f>IF(OR(I207="retard+6mois",I207="défaut"),0,E207)</f>
        <v>5818.9724802498677</v>
      </c>
    </row>
    <row r="208" spans="2:10" x14ac:dyDescent="0.35">
      <c r="B208" s="15">
        <v>2017</v>
      </c>
      <c r="C208" s="29" t="s">
        <v>16</v>
      </c>
      <c r="D208" s="30">
        <v>43194</v>
      </c>
      <c r="E208" s="32">
        <v>15713.964957425265</v>
      </c>
      <c r="F208" s="32">
        <v>3848.3675181217036</v>
      </c>
      <c r="G208" s="32">
        <v>11865.597439303561</v>
      </c>
      <c r="H208" s="32">
        <v>698602.25206008786</v>
      </c>
      <c r="I208" s="29"/>
      <c r="J208" s="13">
        <f>IF(OR(I208="retard+6mois",I208="défaut"),0,E208)</f>
        <v>15713.964957425265</v>
      </c>
    </row>
    <row r="209" spans="2:10" x14ac:dyDescent="0.35">
      <c r="B209" s="15">
        <v>2017</v>
      </c>
      <c r="C209" s="29" t="s">
        <v>16</v>
      </c>
      <c r="D209" s="30">
        <v>43213</v>
      </c>
      <c r="E209" s="31">
        <v>5277.0542365001429</v>
      </c>
      <c r="F209" s="31">
        <v>1232.3438162418063</v>
      </c>
      <c r="G209" s="31">
        <v>4044.7104202583369</v>
      </c>
      <c r="H209" s="31">
        <v>227019.75512508032</v>
      </c>
      <c r="I209" s="29"/>
      <c r="J209" s="13">
        <f>IF(OR(I209="retard+6mois",I209="défaut"),0,E209)</f>
        <v>5277.0542365001429</v>
      </c>
    </row>
    <row r="210" spans="2:10" x14ac:dyDescent="0.35">
      <c r="B210" s="15">
        <v>2017</v>
      </c>
      <c r="C210" s="29" t="s">
        <v>16</v>
      </c>
      <c r="D210" s="30">
        <v>43218</v>
      </c>
      <c r="E210" s="32">
        <v>30195.308704585867</v>
      </c>
      <c r="F210" s="32">
        <v>5601.1228297337257</v>
      </c>
      <c r="G210" s="32">
        <v>24594.185874852141</v>
      </c>
      <c r="H210" s="32">
        <v>1255662.4609214282</v>
      </c>
      <c r="I210" s="29"/>
      <c r="J210" s="13">
        <f>IF(OR(I210="retard+6mois",I210="défaut"),0,E210)</f>
        <v>30195.308704585867</v>
      </c>
    </row>
    <row r="211" spans="2:10" x14ac:dyDescent="0.35">
      <c r="B211" s="15">
        <v>2017</v>
      </c>
      <c r="C211" s="29" t="s">
        <v>16</v>
      </c>
      <c r="D211" s="30">
        <v>43220</v>
      </c>
      <c r="E211" s="31">
        <v>23442.75092217038</v>
      </c>
      <c r="F211" s="31">
        <v>5187.4271841442678</v>
      </c>
      <c r="G211" s="31">
        <v>18255.323738026113</v>
      </c>
      <c r="H211" s="31">
        <v>871017.90782956255</v>
      </c>
      <c r="I211" s="29"/>
      <c r="J211" s="13">
        <f>IF(OR(I211="retard+6mois",I211="défaut"),0,E211)</f>
        <v>23442.75092217038</v>
      </c>
    </row>
    <row r="212" spans="2:10" x14ac:dyDescent="0.35">
      <c r="B212" s="15">
        <v>2017</v>
      </c>
      <c r="C212" s="29" t="s">
        <v>16</v>
      </c>
      <c r="D212" s="30">
        <v>43223</v>
      </c>
      <c r="E212" s="31">
        <v>5818.9724802498677</v>
      </c>
      <c r="F212" s="31">
        <v>1472.2894399405232</v>
      </c>
      <c r="G212" s="31">
        <v>4346.6830403093445</v>
      </c>
      <c r="H212" s="31">
        <v>267460.59817947954</v>
      </c>
      <c r="I212" s="29"/>
      <c r="J212" s="13">
        <f>IF(OR(I212="retard+6mois",I212="défaut"),0,E212)</f>
        <v>5818.9724802498677</v>
      </c>
    </row>
    <row r="213" spans="2:10" x14ac:dyDescent="0.35">
      <c r="B213" s="15">
        <v>2017</v>
      </c>
      <c r="C213" s="29" t="s">
        <v>16</v>
      </c>
      <c r="D213" s="30">
        <v>43224</v>
      </c>
      <c r="E213" s="32">
        <v>15713.964957425265</v>
      </c>
      <c r="F213" s="32">
        <v>3784.0955319921427</v>
      </c>
      <c r="G213" s="32">
        <v>11929.869425433122</v>
      </c>
      <c r="H213" s="32">
        <v>686672.38263465476</v>
      </c>
      <c r="I213" s="29"/>
      <c r="J213" s="13">
        <f>IF(OR(I213="retard+6mois",I213="défaut"),0,E213)</f>
        <v>15713.964957425265</v>
      </c>
    </row>
    <row r="214" spans="2:10" x14ac:dyDescent="0.35">
      <c r="B214" s="15">
        <v>2017</v>
      </c>
      <c r="C214" s="29" t="s">
        <v>16</v>
      </c>
      <c r="D214" s="30">
        <v>43243</v>
      </c>
      <c r="E214" s="31">
        <v>5277.0542365001429</v>
      </c>
      <c r="F214" s="31">
        <v>1210.7720273337618</v>
      </c>
      <c r="G214" s="31">
        <v>4066.2822091663811</v>
      </c>
      <c r="H214" s="31">
        <v>222953.47291591394</v>
      </c>
      <c r="I214" s="29"/>
      <c r="J214" s="13">
        <f>IF(OR(I214="retard+6mois",I214="défaut"),0,E214)</f>
        <v>5277.0542365001429</v>
      </c>
    </row>
    <row r="215" spans="2:10" x14ac:dyDescent="0.35">
      <c r="B215" s="15">
        <v>2017</v>
      </c>
      <c r="C215" s="29" t="s">
        <v>16</v>
      </c>
      <c r="D215" s="30">
        <v>43248</v>
      </c>
      <c r="E215" s="32">
        <v>30195.308704585867</v>
      </c>
      <c r="F215" s="32">
        <v>5493.5232665312478</v>
      </c>
      <c r="G215" s="32">
        <v>24701.78543805462</v>
      </c>
      <c r="H215" s="32">
        <v>1230960.6754833735</v>
      </c>
      <c r="I215" s="29"/>
      <c r="J215" s="13">
        <f>IF(OR(I215="retard+6mois",I215="défaut"),0,E215)</f>
        <v>30195.308704585867</v>
      </c>
    </row>
    <row r="216" spans="2:10" x14ac:dyDescent="0.35">
      <c r="B216" s="15">
        <v>2017</v>
      </c>
      <c r="C216" s="29" t="s">
        <v>16</v>
      </c>
      <c r="D216" s="30">
        <v>43251</v>
      </c>
      <c r="E216" s="31">
        <v>23442.75092217038</v>
      </c>
      <c r="F216" s="31">
        <v>5080.9377956724484</v>
      </c>
      <c r="G216" s="31">
        <v>18361.813126497931</v>
      </c>
      <c r="H216" s="31">
        <v>852656.09470306465</v>
      </c>
      <c r="I216" s="29"/>
      <c r="J216" s="13">
        <f>IF(OR(I216="retard+6mois",I216="défaut"),0,E216)</f>
        <v>23442.75092217038</v>
      </c>
    </row>
    <row r="217" spans="2:10" x14ac:dyDescent="0.35">
      <c r="B217" s="15">
        <v>2017</v>
      </c>
      <c r="C217" s="29" t="s">
        <v>16</v>
      </c>
      <c r="D217" s="30">
        <v>43254</v>
      </c>
      <c r="E217" s="31">
        <v>5818.9724802498677</v>
      </c>
      <c r="F217" s="31">
        <v>1448.7449068055141</v>
      </c>
      <c r="G217" s="31">
        <v>4370.2275734443538</v>
      </c>
      <c r="H217" s="31">
        <v>263090.37060603517</v>
      </c>
      <c r="I217" s="29"/>
      <c r="J217" s="13">
        <f>IF(OR(I217="retard+6mois",I217="défaut"),0,E217)</f>
        <v>5818.9724802498677</v>
      </c>
    </row>
    <row r="218" spans="2:10" x14ac:dyDescent="0.35">
      <c r="B218" s="15">
        <v>2017</v>
      </c>
      <c r="C218" s="29" t="s">
        <v>16</v>
      </c>
      <c r="D218" s="30">
        <v>43255</v>
      </c>
      <c r="E218" s="32">
        <v>15713.964957425265</v>
      </c>
      <c r="F218" s="32">
        <v>3719.4754059377133</v>
      </c>
      <c r="G218" s="32">
        <v>11994.489551487552</v>
      </c>
      <c r="H218" s="32">
        <v>674677.89308316726</v>
      </c>
      <c r="I218" s="29"/>
      <c r="J218" s="13">
        <f>IF(OR(I218="retard+6mois",I218="défaut"),0,E218)</f>
        <v>15713.964957425265</v>
      </c>
    </row>
    <row r="219" spans="2:10" x14ac:dyDescent="0.35">
      <c r="B219" s="15">
        <v>2017</v>
      </c>
      <c r="C219" s="29" t="s">
        <v>16</v>
      </c>
      <c r="D219" s="30">
        <v>43274</v>
      </c>
      <c r="E219" s="31">
        <v>5277.0542365001429</v>
      </c>
      <c r="F219" s="31">
        <v>1189.0851888848745</v>
      </c>
      <c r="G219" s="31">
        <v>4087.9690476152682</v>
      </c>
      <c r="H219" s="31">
        <v>218865.50386829866</v>
      </c>
      <c r="I219" s="29"/>
      <c r="J219" s="13">
        <f>IF(OR(I219="retard+6mois",I219="défaut"),0,E219)</f>
        <v>5277.0542365001429</v>
      </c>
    </row>
    <row r="220" spans="2:10" x14ac:dyDescent="0.35">
      <c r="B220" s="15">
        <v>2017</v>
      </c>
      <c r="C220" s="29" t="s">
        <v>16</v>
      </c>
      <c r="D220" s="30">
        <v>43279</v>
      </c>
      <c r="E220" s="32">
        <v>30195.308704585867</v>
      </c>
      <c r="F220" s="32">
        <v>5385.4529552397589</v>
      </c>
      <c r="G220" s="32">
        <v>24809.855749346108</v>
      </c>
      <c r="H220" s="32">
        <v>1206150.8197340274</v>
      </c>
      <c r="I220" s="29"/>
      <c r="J220" s="13">
        <f>IF(OR(I220="retard+6mois",I220="défaut"),0,E220)</f>
        <v>30195.308704585867</v>
      </c>
    </row>
    <row r="221" spans="2:10" x14ac:dyDescent="0.35">
      <c r="B221" s="15">
        <v>2017</v>
      </c>
      <c r="C221" s="29" t="s">
        <v>16</v>
      </c>
      <c r="D221" s="30">
        <v>43281</v>
      </c>
      <c r="E221" s="31">
        <v>23442.75092217038</v>
      </c>
      <c r="F221" s="31">
        <v>4973.8272191012111</v>
      </c>
      <c r="G221" s="31">
        <v>18468.923703069169</v>
      </c>
      <c r="H221" s="31">
        <v>834187.17099999543</v>
      </c>
      <c r="I221" s="29"/>
      <c r="J221" s="13">
        <f>IF(OR(I221="retard+6mois",I221="défaut"),0,E221)</f>
        <v>23442.75092217038</v>
      </c>
    </row>
    <row r="222" spans="2:10" x14ac:dyDescent="0.35">
      <c r="B222" s="15">
        <v>2017</v>
      </c>
      <c r="C222" s="29" t="s">
        <v>16</v>
      </c>
      <c r="D222" s="30">
        <v>43284</v>
      </c>
      <c r="E222" s="31">
        <v>5818.9724802498677</v>
      </c>
      <c r="F222" s="31">
        <v>1425.0728407826907</v>
      </c>
      <c r="G222" s="31">
        <v>4393.8996394671767</v>
      </c>
      <c r="H222" s="31">
        <v>258696.47096656798</v>
      </c>
      <c r="I222" s="29"/>
      <c r="J222" s="13">
        <f>IF(OR(I222="retard+6mois",I222="défaut"),0,E222)</f>
        <v>5818.9724802498677</v>
      </c>
    </row>
    <row r="223" spans="2:10" x14ac:dyDescent="0.35">
      <c r="B223" s="15">
        <v>2017</v>
      </c>
      <c r="C223" s="29" t="s">
        <v>16</v>
      </c>
      <c r="D223" s="30">
        <v>43285</v>
      </c>
      <c r="E223" s="32">
        <v>15713.964957425265</v>
      </c>
      <c r="F223" s="32">
        <v>3654.5052542004892</v>
      </c>
      <c r="G223" s="32">
        <v>12059.459703224777</v>
      </c>
      <c r="H223" s="32">
        <v>662618.43337994243</v>
      </c>
      <c r="I223" s="29"/>
      <c r="J223" s="13">
        <f>IF(OR(I223="retard+6mois",I223="défaut"),0,E223)</f>
        <v>15713.964957425265</v>
      </c>
    </row>
    <row r="224" spans="2:10" x14ac:dyDescent="0.35">
      <c r="B224" s="15">
        <v>2017</v>
      </c>
      <c r="C224" s="29" t="s">
        <v>16</v>
      </c>
      <c r="D224" s="30">
        <v>43304</v>
      </c>
      <c r="E224" s="31">
        <v>5277.0542365001429</v>
      </c>
      <c r="F224" s="31">
        <v>1167.2826872975929</v>
      </c>
      <c r="G224" s="31">
        <v>4109.77154920255</v>
      </c>
      <c r="H224" s="31">
        <v>214755.7323190961</v>
      </c>
      <c r="I224" s="29"/>
      <c r="J224" s="13">
        <f>IF(OR(I224="retard+6mois",I224="défaut"),0,E224)</f>
        <v>5277.0542365001429</v>
      </c>
    </row>
    <row r="225" spans="2:10" x14ac:dyDescent="0.35">
      <c r="B225" s="15">
        <v>2017</v>
      </c>
      <c r="C225" s="29" t="s">
        <v>16</v>
      </c>
      <c r="D225" s="30">
        <v>43309</v>
      </c>
      <c r="E225" s="32">
        <v>30195.308704585867</v>
      </c>
      <c r="F225" s="32">
        <v>5276.9098363363692</v>
      </c>
      <c r="G225" s="32">
        <v>24918.398868249496</v>
      </c>
      <c r="H225" s="32">
        <v>1181232.4208657779</v>
      </c>
      <c r="I225" s="29"/>
      <c r="J225" s="13">
        <f>IF(OR(I225="retard+6mois",I225="défaut"),0,E225)</f>
        <v>30195.308704585867</v>
      </c>
    </row>
    <row r="226" spans="2:10" x14ac:dyDescent="0.35">
      <c r="B226" s="15">
        <v>2017</v>
      </c>
      <c r="C226" s="29" t="s">
        <v>16</v>
      </c>
      <c r="D226" s="30">
        <v>43312</v>
      </c>
      <c r="E226" s="31">
        <v>23442.75092217038</v>
      </c>
      <c r="F226" s="31">
        <v>4866.0918308333066</v>
      </c>
      <c r="G226" s="31">
        <v>18576.659091337075</v>
      </c>
      <c r="H226" s="31">
        <v>815610.51190865831</v>
      </c>
      <c r="I226" s="29"/>
      <c r="J226" s="13">
        <f>IF(OR(I226="retard+6mois",I226="défaut"),0,E226)</f>
        <v>23442.75092217038</v>
      </c>
    </row>
    <row r="227" spans="2:10" x14ac:dyDescent="0.35">
      <c r="B227" s="15">
        <v>2017</v>
      </c>
      <c r="C227" s="29" t="s">
        <v>16</v>
      </c>
      <c r="D227" s="30">
        <v>43315</v>
      </c>
      <c r="E227" s="31">
        <v>5818.9724802498677</v>
      </c>
      <c r="F227" s="31">
        <v>1401.2725510689099</v>
      </c>
      <c r="G227" s="31">
        <v>4417.699929180958</v>
      </c>
      <c r="H227" s="31">
        <v>254278.77103738702</v>
      </c>
      <c r="I227" s="29"/>
      <c r="J227" s="13">
        <f>IF(OR(I227="retard+6mois",I227="défaut"),0,E227)</f>
        <v>5818.9724802498677</v>
      </c>
    </row>
    <row r="228" spans="2:10" x14ac:dyDescent="0.35">
      <c r="B228" s="15">
        <v>2017</v>
      </c>
      <c r="C228" s="29" t="s">
        <v>16</v>
      </c>
      <c r="D228" s="30">
        <v>43316</v>
      </c>
      <c r="E228" s="32">
        <v>15713.964957425265</v>
      </c>
      <c r="F228" s="32">
        <v>3589.1831808080219</v>
      </c>
      <c r="G228" s="32">
        <v>12124.781776617243</v>
      </c>
      <c r="H228" s="32">
        <v>650493.65160332515</v>
      </c>
      <c r="I228" s="29"/>
      <c r="J228" s="13">
        <f>IF(OR(I228="retard+6mois",I228="défaut"),0,E228)</f>
        <v>15713.964957425265</v>
      </c>
    </row>
    <row r="229" spans="2:10" x14ac:dyDescent="0.35">
      <c r="B229" s="15">
        <v>2017</v>
      </c>
      <c r="C229" s="29" t="s">
        <v>16</v>
      </c>
      <c r="D229" s="30">
        <v>43335</v>
      </c>
      <c r="E229" s="31">
        <v>5277.0542365001429</v>
      </c>
      <c r="F229" s="31">
        <v>1145.3639057018459</v>
      </c>
      <c r="G229" s="31">
        <v>4131.6903307982975</v>
      </c>
      <c r="H229" s="31">
        <v>210624.0419882978</v>
      </c>
      <c r="I229" s="29"/>
      <c r="J229" s="13">
        <f>IF(OR(I229="retard+6mois",I229="défaut"),0,E229)</f>
        <v>5277.0542365001429</v>
      </c>
    </row>
    <row r="230" spans="2:10" x14ac:dyDescent="0.35">
      <c r="B230" s="15">
        <v>2017</v>
      </c>
      <c r="C230" s="29" t="s">
        <v>16</v>
      </c>
      <c r="D230" s="30">
        <v>43340</v>
      </c>
      <c r="E230" s="32">
        <v>30195.308704585867</v>
      </c>
      <c r="F230" s="32">
        <v>5167.8918412877783</v>
      </c>
      <c r="G230" s="32">
        <v>25027.416863298087</v>
      </c>
      <c r="H230" s="32">
        <v>1156205.0040024798</v>
      </c>
      <c r="I230" s="29"/>
      <c r="J230" s="13">
        <f>IF(OR(I230="retard+6mois",I230="défaut"),0,E230)</f>
        <v>30195.308704585867</v>
      </c>
    </row>
    <row r="231" spans="2:10" x14ac:dyDescent="0.35">
      <c r="B231" s="15">
        <v>2017</v>
      </c>
      <c r="C231" s="29" t="s">
        <v>16</v>
      </c>
      <c r="D231" s="30">
        <v>43343</v>
      </c>
      <c r="E231" s="31">
        <v>23442.75092217038</v>
      </c>
      <c r="F231" s="31">
        <v>4757.7279861338402</v>
      </c>
      <c r="G231" s="31">
        <v>18685.022936036541</v>
      </c>
      <c r="H231" s="31">
        <v>796925.48897262174</v>
      </c>
      <c r="I231" s="29"/>
      <c r="J231" s="13">
        <f>IF(OR(I231="retard+6mois",I231="défaut"),0,E231)</f>
        <v>23442.75092217038</v>
      </c>
    </row>
    <row r="232" spans="2:10" x14ac:dyDescent="0.35">
      <c r="B232" s="15">
        <v>2017</v>
      </c>
      <c r="C232" s="29" t="s">
        <v>16</v>
      </c>
      <c r="D232" s="30">
        <v>43346</v>
      </c>
      <c r="E232" s="31">
        <v>5818.9724802498677</v>
      </c>
      <c r="F232" s="31">
        <v>1377.3433431191797</v>
      </c>
      <c r="G232" s="31">
        <v>4441.6291371306879</v>
      </c>
      <c r="H232" s="31">
        <v>249837.14190025633</v>
      </c>
      <c r="I232" s="29"/>
      <c r="J232" s="13">
        <f>IF(OR(I232="retard+6mois",I232="défaut"),0,E232)</f>
        <v>5818.9724802498677</v>
      </c>
    </row>
    <row r="233" spans="2:10" x14ac:dyDescent="0.35">
      <c r="B233" s="15">
        <v>2017</v>
      </c>
      <c r="C233" s="29" t="s">
        <v>16</v>
      </c>
      <c r="D233" s="30">
        <v>43347</v>
      </c>
      <c r="E233" s="32">
        <v>15713.964957425265</v>
      </c>
      <c r="F233" s="32">
        <v>3523.5072795180113</v>
      </c>
      <c r="G233" s="32">
        <v>12190.457677907254</v>
      </c>
      <c r="H233" s="32">
        <v>638303.19392541784</v>
      </c>
      <c r="I233" s="29"/>
      <c r="J233" s="13">
        <f>IF(OR(I233="retard+6mois",I233="défaut"),0,E233)</f>
        <v>15713.964957425265</v>
      </c>
    </row>
    <row r="234" spans="2:10" x14ac:dyDescent="0.35">
      <c r="B234" s="15">
        <v>2017</v>
      </c>
      <c r="C234" s="29" t="s">
        <v>16</v>
      </c>
      <c r="D234" s="30">
        <v>43366</v>
      </c>
      <c r="E234" s="31">
        <v>5277.0542365001429</v>
      </c>
      <c r="F234" s="31">
        <v>1123.3282239375883</v>
      </c>
      <c r="G234" s="31">
        <v>4153.7260125625544</v>
      </c>
      <c r="H234" s="31">
        <v>206470.31597573526</v>
      </c>
      <c r="I234" s="29"/>
      <c r="J234" s="13">
        <f>IF(OR(I234="retard+6mois",I234="défaut"),0,E234)</f>
        <v>5277.0542365001429</v>
      </c>
    </row>
    <row r="235" spans="2:10" x14ac:dyDescent="0.35">
      <c r="B235" s="15">
        <v>2017</v>
      </c>
      <c r="C235" s="29" t="s">
        <v>16</v>
      </c>
      <c r="D235" s="30">
        <v>43371</v>
      </c>
      <c r="E235" s="32">
        <v>30195.308704585867</v>
      </c>
      <c r="F235" s="32">
        <v>5058.3968925108493</v>
      </c>
      <c r="G235" s="32">
        <v>25136.911812075017</v>
      </c>
      <c r="H235" s="32">
        <v>1131068.0921904049</v>
      </c>
      <c r="I235" s="29"/>
      <c r="J235" s="13">
        <f>IF(OR(I235="retard+6mois",I235="défaut"),0,E235)</f>
        <v>30195.308704585867</v>
      </c>
    </row>
    <row r="236" spans="2:10" x14ac:dyDescent="0.35">
      <c r="B236" s="15">
        <v>2017</v>
      </c>
      <c r="C236" s="29" t="s">
        <v>16</v>
      </c>
      <c r="D236" s="30">
        <v>43373</v>
      </c>
      <c r="E236" s="31">
        <v>23442.75092217038</v>
      </c>
      <c r="F236" s="31">
        <v>4648.7320190069604</v>
      </c>
      <c r="G236" s="31">
        <v>18794.018903163422</v>
      </c>
      <c r="H236" s="31">
        <v>778131.47006945836</v>
      </c>
      <c r="I236" s="29"/>
      <c r="J236" s="13">
        <f>IF(OR(I236="retard+6mois",I236="défaut"),0,E236)</f>
        <v>23442.75092217038</v>
      </c>
    </row>
    <row r="237" spans="2:10" x14ac:dyDescent="0.35">
      <c r="B237" s="15">
        <v>2017</v>
      </c>
      <c r="C237" s="29" t="s">
        <v>16</v>
      </c>
      <c r="D237" s="30">
        <v>43376</v>
      </c>
      <c r="E237" s="31">
        <v>5818.9724802498677</v>
      </c>
      <c r="F237" s="31">
        <v>1353.2845186263885</v>
      </c>
      <c r="G237" s="31">
        <v>4465.6879616234792</v>
      </c>
      <c r="H237" s="31">
        <v>245371.45393863285</v>
      </c>
      <c r="I237" s="29"/>
      <c r="J237" s="13">
        <f>IF(OR(I237="retard+6mois",I237="défaut"),0,E237)</f>
        <v>5818.9724802498677</v>
      </c>
    </row>
    <row r="238" spans="2:10" x14ac:dyDescent="0.35">
      <c r="B238" s="15">
        <v>2017</v>
      </c>
      <c r="C238" s="29" t="s">
        <v>16</v>
      </c>
      <c r="D238" s="30">
        <v>43377</v>
      </c>
      <c r="E238" s="32">
        <v>15713.964957425265</v>
      </c>
      <c r="F238" s="32">
        <v>3457.47563376268</v>
      </c>
      <c r="G238" s="32">
        <v>12256.489323662585</v>
      </c>
      <c r="H238" s="32">
        <v>626046.70460175525</v>
      </c>
      <c r="I238" s="29"/>
      <c r="J238" s="13">
        <f>IF(OR(I238="retard+6mois",I238="défaut"),0,E238)</f>
        <v>15713.964957425265</v>
      </c>
    </row>
    <row r="239" spans="2:10" x14ac:dyDescent="0.35">
      <c r="B239" s="15">
        <v>2017</v>
      </c>
      <c r="C239" s="29" t="s">
        <v>16</v>
      </c>
      <c r="D239" s="30">
        <v>43396</v>
      </c>
      <c r="E239" s="31">
        <v>5277.0542365001429</v>
      </c>
      <c r="F239" s="31">
        <v>1101.1750185372546</v>
      </c>
      <c r="G239" s="31">
        <v>4175.8792179628881</v>
      </c>
      <c r="H239" s="31">
        <v>202294.43675777238</v>
      </c>
      <c r="I239" s="29"/>
      <c r="J239" s="13">
        <f>IF(OR(I239="retard+6mois",I239="défaut"),0,E239)</f>
        <v>5277.0542365001429</v>
      </c>
    </row>
    <row r="240" spans="2:10" x14ac:dyDescent="0.35">
      <c r="B240" s="15">
        <v>2017</v>
      </c>
      <c r="C240" s="29" t="s">
        <v>16</v>
      </c>
      <c r="D240" s="30">
        <v>43401</v>
      </c>
      <c r="E240" s="32">
        <v>30195.308704585867</v>
      </c>
      <c r="F240" s="32">
        <v>4948.4229033330212</v>
      </c>
      <c r="G240" s="32">
        <v>25246.885801252844</v>
      </c>
      <c r="H240" s="32">
        <v>1105821.206389152</v>
      </c>
      <c r="I240" s="29"/>
      <c r="J240" s="13">
        <f>IF(OR(I240="retard+6mois",I240="défaut"),0,E240)</f>
        <v>30195.308704585867</v>
      </c>
    </row>
    <row r="241" spans="2:10" x14ac:dyDescent="0.35">
      <c r="B241" s="15">
        <v>2017</v>
      </c>
      <c r="C241" s="29" t="s">
        <v>16</v>
      </c>
      <c r="D241" s="30">
        <v>43404</v>
      </c>
      <c r="E241" s="31">
        <v>23442.75092217038</v>
      </c>
      <c r="F241" s="31">
        <v>4539.1002420718405</v>
      </c>
      <c r="G241" s="31">
        <v>18903.650680098541</v>
      </c>
      <c r="H241" s="31">
        <v>759227.81938935979</v>
      </c>
      <c r="I241" s="29"/>
      <c r="J241" s="13">
        <f>IF(OR(I241="retard+6mois",I241="défaut"),0,E241)</f>
        <v>23442.75092217038</v>
      </c>
    </row>
    <row r="242" spans="2:10" x14ac:dyDescent="0.35">
      <c r="B242" s="15">
        <v>2017</v>
      </c>
      <c r="C242" s="29" t="s">
        <v>16</v>
      </c>
      <c r="D242" s="30">
        <v>43407</v>
      </c>
      <c r="E242" s="31">
        <v>5818.9724802498677</v>
      </c>
      <c r="F242" s="31">
        <v>1329.095375500928</v>
      </c>
      <c r="G242" s="31">
        <v>4489.8771047489399</v>
      </c>
      <c r="H242" s="31">
        <v>240881.57683388391</v>
      </c>
      <c r="I242" s="29"/>
      <c r="J242" s="13">
        <f>IF(OR(I242="retard+6mois",I242="défaut"),0,E242)</f>
        <v>5818.9724802498677</v>
      </c>
    </row>
    <row r="243" spans="2:10" x14ac:dyDescent="0.35">
      <c r="B243" s="15">
        <v>2017</v>
      </c>
      <c r="C243" s="29" t="s">
        <v>16</v>
      </c>
      <c r="D243" s="30">
        <v>43408</v>
      </c>
      <c r="E243" s="32">
        <v>15713.964957425265</v>
      </c>
      <c r="F243" s="32">
        <v>3391.0863165928408</v>
      </c>
      <c r="G243" s="32">
        <v>12322.878640832425</v>
      </c>
      <c r="H243" s="32">
        <v>613723.82596092287</v>
      </c>
      <c r="I243" s="29"/>
      <c r="J243" s="13">
        <f>IF(OR(I243="retard+6mois",I243="défaut"),0,E243)</f>
        <v>15713.964957425265</v>
      </c>
    </row>
    <row r="244" spans="2:10" x14ac:dyDescent="0.35">
      <c r="B244" s="15">
        <v>2017</v>
      </c>
      <c r="C244" s="29" t="s">
        <v>16</v>
      </c>
      <c r="D244" s="30">
        <v>43427</v>
      </c>
      <c r="E244" s="31">
        <v>5277.0542365001429</v>
      </c>
      <c r="F244" s="31">
        <v>1078.9036627081193</v>
      </c>
      <c r="G244" s="31">
        <v>4198.1505737920234</v>
      </c>
      <c r="H244" s="31">
        <v>198096.28618398035</v>
      </c>
      <c r="I244" s="29"/>
      <c r="J244" s="13">
        <f>IF(OR(I244="retard+6mois",I244="défaut"),0,E244)</f>
        <v>5277.0542365001429</v>
      </c>
    </row>
    <row r="245" spans="2:10" x14ac:dyDescent="0.35">
      <c r="B245" s="15">
        <v>2017</v>
      </c>
      <c r="C245" s="29" t="s">
        <v>16</v>
      </c>
      <c r="D245" s="30">
        <v>43432</v>
      </c>
      <c r="E245" s="32">
        <v>30195.308704585867</v>
      </c>
      <c r="F245" s="32">
        <v>4837.96777795254</v>
      </c>
      <c r="G245" s="32">
        <v>25357.340926633326</v>
      </c>
      <c r="H245" s="32">
        <v>1080463.8654625188</v>
      </c>
      <c r="I245" s="29"/>
      <c r="J245" s="13">
        <f>IF(OR(I245="retard+6mois",I245="défaut"),0,E245)</f>
        <v>30195.308704585867</v>
      </c>
    </row>
    <row r="246" spans="2:10" x14ac:dyDescent="0.35">
      <c r="B246" s="15">
        <v>2017</v>
      </c>
      <c r="C246" s="29" t="s">
        <v>16</v>
      </c>
      <c r="D246" s="30">
        <v>43434</v>
      </c>
      <c r="E246" s="31">
        <v>23442.75092217038</v>
      </c>
      <c r="F246" s="31">
        <v>4428.8289464379322</v>
      </c>
      <c r="G246" s="31">
        <v>19013.921975732446</v>
      </c>
      <c r="H246" s="31">
        <v>740213.89741362736</v>
      </c>
      <c r="I246" s="29"/>
      <c r="J246" s="13">
        <f>IF(OR(I246="retard+6mois",I246="défaut"),0,E246)</f>
        <v>23442.75092217038</v>
      </c>
    </row>
    <row r="247" spans="2:10" x14ac:dyDescent="0.35">
      <c r="B247" s="15">
        <v>2017</v>
      </c>
      <c r="C247" s="29" t="s">
        <v>16</v>
      </c>
      <c r="D247" s="30">
        <v>43437</v>
      </c>
      <c r="E247" s="31">
        <v>5818.9724802498677</v>
      </c>
      <c r="F247" s="31">
        <v>1304.7752078502047</v>
      </c>
      <c r="G247" s="31">
        <v>4514.1972723996632</v>
      </c>
      <c r="H247" s="31">
        <v>236367.37956148424</v>
      </c>
      <c r="I247" s="29"/>
      <c r="J247" s="13">
        <f>IF(OR(I247="retard+6mois",I247="défaut"),0,E247)</f>
        <v>5818.9724802498677</v>
      </c>
    </row>
    <row r="248" spans="2:10" x14ac:dyDescent="0.35">
      <c r="B248" s="15">
        <v>2017</v>
      </c>
      <c r="C248" s="29" t="s">
        <v>16</v>
      </c>
      <c r="D248" s="30">
        <v>43438</v>
      </c>
      <c r="E248" s="32">
        <v>15713.964957425265</v>
      </c>
      <c r="F248" s="32">
        <v>3324.3373906216657</v>
      </c>
      <c r="G248" s="32">
        <v>12389.6275668036</v>
      </c>
      <c r="H248" s="32">
        <v>601334.19839411927</v>
      </c>
      <c r="I248" s="29"/>
      <c r="J248" s="13">
        <f>IF(OR(I248="retard+6mois",I248="défaut"),0,E248)</f>
        <v>15713.964957425265</v>
      </c>
    </row>
    <row r="249" spans="2:10" x14ac:dyDescent="0.35">
      <c r="B249" s="15">
        <v>2017</v>
      </c>
      <c r="C249" s="29" t="s">
        <v>16</v>
      </c>
      <c r="D249" s="30">
        <v>43457</v>
      </c>
      <c r="E249" s="31">
        <v>5277.0542365001429</v>
      </c>
      <c r="F249" s="31">
        <v>1056.5135263145619</v>
      </c>
      <c r="G249" s="31">
        <v>4220.5407101855808</v>
      </c>
      <c r="H249" s="31">
        <v>193875.74547379478</v>
      </c>
      <c r="I249" s="29"/>
      <c r="J249" s="13">
        <f>IF(OR(I249="retard+6mois",I249="défaut"),0,E249)</f>
        <v>5277.0542365001429</v>
      </c>
    </row>
    <row r="250" spans="2:10" x14ac:dyDescent="0.35">
      <c r="B250" s="15">
        <v>2017</v>
      </c>
      <c r="C250" s="29" t="s">
        <v>16</v>
      </c>
      <c r="D250" s="30">
        <v>43462</v>
      </c>
      <c r="E250" s="32">
        <v>30195.308704585867</v>
      </c>
      <c r="F250" s="32">
        <v>4727.0294113985192</v>
      </c>
      <c r="G250" s="32">
        <v>25468.279293187348</v>
      </c>
      <c r="H250" s="32">
        <v>1054995.5861693313</v>
      </c>
      <c r="I250" s="29"/>
      <c r="J250" s="13">
        <f>IF(OR(I250="retard+6mois",I250="défaut"),0,E250)</f>
        <v>30195.308704585867</v>
      </c>
    </row>
    <row r="251" spans="2:10" x14ac:dyDescent="0.35">
      <c r="B251" s="15">
        <v>2017</v>
      </c>
      <c r="C251" s="29" t="s">
        <v>16</v>
      </c>
      <c r="D251" s="30">
        <v>43465</v>
      </c>
      <c r="E251" s="31">
        <v>23442.75092217038</v>
      </c>
      <c r="F251" s="31">
        <v>4317.9144015794936</v>
      </c>
      <c r="G251" s="31">
        <v>19124.836520590885</v>
      </c>
      <c r="H251" s="31">
        <v>721089.06089303643</v>
      </c>
      <c r="I251" s="29"/>
      <c r="J251" s="13">
        <f>IF(OR(I251="retard+6mois",I251="défaut"),0,E251)</f>
        <v>23442.75092217038</v>
      </c>
    </row>
    <row r="252" spans="2:10" x14ac:dyDescent="0.35">
      <c r="B252" s="15">
        <v>2017</v>
      </c>
      <c r="C252" s="29" t="s">
        <v>16</v>
      </c>
      <c r="D252" s="30">
        <v>43468</v>
      </c>
      <c r="E252" s="31">
        <v>5818.9724802498677</v>
      </c>
      <c r="F252" s="31">
        <v>1280.3233059580396</v>
      </c>
      <c r="G252" s="31">
        <v>4538.6491742918279</v>
      </c>
      <c r="H252" s="31">
        <v>231828.73038719242</v>
      </c>
      <c r="I252" s="29"/>
      <c r="J252" s="13">
        <f>IF(OR(I252="retard+6mois",I252="défaut"),0,E252)</f>
        <v>5818.9724802498677</v>
      </c>
    </row>
    <row r="253" spans="2:10" x14ac:dyDescent="0.35">
      <c r="B253" s="15">
        <v>2017</v>
      </c>
      <c r="C253" s="29" t="s">
        <v>16</v>
      </c>
      <c r="D253" s="30">
        <v>43469</v>
      </c>
      <c r="E253" s="32">
        <v>15713.964957425265</v>
      </c>
      <c r="F253" s="32">
        <v>3257.2269079681464</v>
      </c>
      <c r="G253" s="32">
        <v>12456.738049457119</v>
      </c>
      <c r="H253" s="32">
        <v>588877.46034466219</v>
      </c>
      <c r="I253" s="29"/>
      <c r="J253" s="13">
        <f>IF(OR(I253="retard+6mois",I253="défaut"),0,E253)</f>
        <v>15713.964957425265</v>
      </c>
    </row>
    <row r="254" spans="2:10" x14ac:dyDescent="0.35">
      <c r="B254" s="15">
        <v>2017</v>
      </c>
      <c r="C254" s="29" t="s">
        <v>16</v>
      </c>
      <c r="D254" s="30">
        <v>43488</v>
      </c>
      <c r="E254" s="31">
        <v>5277.0542365001429</v>
      </c>
      <c r="F254" s="31">
        <v>1034.0039758602388</v>
      </c>
      <c r="G254" s="31">
        <v>4243.0502606399041</v>
      </c>
      <c r="H254" s="31">
        <v>189632.69521315489</v>
      </c>
      <c r="I254" s="29"/>
      <c r="J254" s="13">
        <f>IF(OR(I254="retard+6mois",I254="défaut"),0,E254)</f>
        <v>5277.0542365001429</v>
      </c>
    </row>
    <row r="255" spans="2:10" x14ac:dyDescent="0.35">
      <c r="B255" s="15">
        <v>2017</v>
      </c>
      <c r="C255" s="29" t="s">
        <v>16</v>
      </c>
      <c r="D255" s="30">
        <v>43493</v>
      </c>
      <c r="E255" s="32">
        <v>30195.308704585867</v>
      </c>
      <c r="F255" s="32">
        <v>4615.6056894908243</v>
      </c>
      <c r="G255" s="32">
        <v>25579.703015095041</v>
      </c>
      <c r="H255" s="32">
        <v>1029415.8831542362</v>
      </c>
      <c r="I255" s="29"/>
      <c r="J255" s="13">
        <f>IF(OR(I255="retard+6mois",I255="défaut"),0,E255)</f>
        <v>30195.308704585867</v>
      </c>
    </row>
    <row r="256" spans="2:10" x14ac:dyDescent="0.35">
      <c r="B256" s="15">
        <v>2017</v>
      </c>
      <c r="C256" s="29" t="s">
        <v>16</v>
      </c>
      <c r="D256" s="30">
        <v>43496</v>
      </c>
      <c r="E256" s="31">
        <v>23442.75092217038</v>
      </c>
      <c r="F256" s="31">
        <v>4206.3528552093794</v>
      </c>
      <c r="G256" s="31">
        <v>19236.398066961003</v>
      </c>
      <c r="H256" s="31">
        <v>701852.66282607545</v>
      </c>
      <c r="I256" s="29"/>
      <c r="J256" s="13">
        <f>IF(OR(I256="retard+6mois",I256="défaut"),0,E256)</f>
        <v>23442.75092217038</v>
      </c>
    </row>
    <row r="257" spans="2:10" x14ac:dyDescent="0.35">
      <c r="B257" s="15">
        <v>2017</v>
      </c>
      <c r="C257" s="29" t="s">
        <v>16</v>
      </c>
      <c r="D257" s="30">
        <v>43499</v>
      </c>
      <c r="E257" s="31">
        <v>5818.9724802498677</v>
      </c>
      <c r="F257" s="31">
        <v>1255.7389562639589</v>
      </c>
      <c r="G257" s="31">
        <v>4563.2335239859085</v>
      </c>
      <c r="H257" s="31">
        <v>227265.49686320653</v>
      </c>
      <c r="I257" s="29"/>
      <c r="J257" s="13">
        <f>IF(OR(I257="retard+6mois",I257="défaut"),0,E257)</f>
        <v>5818.9724802498677</v>
      </c>
    </row>
    <row r="258" spans="2:10" x14ac:dyDescent="0.35">
      <c r="B258" s="15">
        <v>2017</v>
      </c>
      <c r="C258" s="29" t="s">
        <v>16</v>
      </c>
      <c r="D258" s="30">
        <v>43500</v>
      </c>
      <c r="E258" s="32">
        <v>15713.964957425265</v>
      </c>
      <c r="F258" s="32">
        <v>3189.7529102002536</v>
      </c>
      <c r="G258" s="32">
        <v>12524.212047225012</v>
      </c>
      <c r="H258" s="32">
        <v>576353.24829743721</v>
      </c>
      <c r="I258" s="29"/>
      <c r="J258" s="13">
        <f>IF(OR(I258="retard+6mois",I258="défaut"),0,E258)</f>
        <v>15713.964957425265</v>
      </c>
    </row>
    <row r="259" spans="2:10" x14ac:dyDescent="0.35">
      <c r="B259" s="15">
        <v>2017</v>
      </c>
      <c r="C259" s="29" t="s">
        <v>16</v>
      </c>
      <c r="D259" s="30">
        <v>43519</v>
      </c>
      <c r="E259" s="31">
        <v>5277.0542365001429</v>
      </c>
      <c r="F259" s="31">
        <v>1011.3743744701595</v>
      </c>
      <c r="G259" s="31">
        <v>4265.6798620299833</v>
      </c>
      <c r="H259" s="31">
        <v>185367.01535112489</v>
      </c>
      <c r="I259" s="29"/>
      <c r="J259" s="13">
        <f>IF(OR(I259="retard+6mois",I259="défaut"),0,E259)</f>
        <v>5277.0542365001429</v>
      </c>
    </row>
    <row r="260" spans="2:10" x14ac:dyDescent="0.35">
      <c r="B260" s="15">
        <v>2017</v>
      </c>
      <c r="C260" s="29" t="s">
        <v>16</v>
      </c>
      <c r="D260" s="30">
        <v>43524</v>
      </c>
      <c r="E260" s="32">
        <v>30195.308704585867</v>
      </c>
      <c r="F260" s="32">
        <v>4503.6944887997834</v>
      </c>
      <c r="G260" s="32">
        <v>25691.614215786081</v>
      </c>
      <c r="H260" s="32">
        <v>1003724.2689384501</v>
      </c>
      <c r="I260" s="29"/>
      <c r="J260" s="13">
        <f>IF(OR(I260="retard+6mois",I260="défaut"),0,E260)</f>
        <v>30195.308704585867</v>
      </c>
    </row>
    <row r="261" spans="2:10" x14ac:dyDescent="0.35">
      <c r="B261" s="15">
        <v>2017</v>
      </c>
      <c r="C261" s="29" t="s">
        <v>16</v>
      </c>
      <c r="D261" s="30">
        <v>43524</v>
      </c>
      <c r="E261" s="31">
        <v>23442.75092217038</v>
      </c>
      <c r="F261" s="31">
        <v>4094.1405331521073</v>
      </c>
      <c r="G261" s="31">
        <v>19348.610389018271</v>
      </c>
      <c r="H261" s="31">
        <v>682504.05243705714</v>
      </c>
      <c r="I261" s="29"/>
      <c r="J261" s="13">
        <f>IF(OR(I261="retard+6mois",I261="défaut"),0,E261)</f>
        <v>23442.75092217038</v>
      </c>
    </row>
    <row r="262" spans="2:10" x14ac:dyDescent="0.35">
      <c r="B262" s="15">
        <v>2017</v>
      </c>
      <c r="C262" s="29" t="s">
        <v>16</v>
      </c>
      <c r="D262" s="30">
        <v>43527</v>
      </c>
      <c r="E262" s="31">
        <v>5818.9724802498677</v>
      </c>
      <c r="F262" s="31">
        <v>1231.0214413423687</v>
      </c>
      <c r="G262" s="31">
        <v>4587.9510389074985</v>
      </c>
      <c r="H262" s="31">
        <v>222677.54582429904</v>
      </c>
      <c r="I262" s="29"/>
      <c r="J262" s="13">
        <f>IF(OR(I262="retard+6mois",I262="défaut"),0,E262)</f>
        <v>5818.9724802498677</v>
      </c>
    </row>
    <row r="263" spans="2:10" x14ac:dyDescent="0.35">
      <c r="B263" s="15">
        <v>2017</v>
      </c>
      <c r="C263" s="29" t="s">
        <v>16</v>
      </c>
      <c r="D263" s="30">
        <v>43528</v>
      </c>
      <c r="E263" s="32">
        <v>15713.964957425265</v>
      </c>
      <c r="F263" s="32">
        <v>3121.913428277785</v>
      </c>
      <c r="G263" s="32">
        <v>12592.05152914748</v>
      </c>
      <c r="H263" s="32">
        <v>563761.19676828978</v>
      </c>
      <c r="I263" s="29"/>
      <c r="J263" s="13">
        <f>IF(OR(I263="retard+6mois",I263="défaut"),0,E263)</f>
        <v>15713.964957425265</v>
      </c>
    </row>
    <row r="264" spans="2:10" x14ac:dyDescent="0.35">
      <c r="B264" s="15">
        <v>2017</v>
      </c>
      <c r="C264" s="29" t="s">
        <v>16</v>
      </c>
      <c r="D264" s="30">
        <v>43547</v>
      </c>
      <c r="E264" s="31">
        <v>5277.0542365001429</v>
      </c>
      <c r="F264" s="31">
        <v>988.62408187266612</v>
      </c>
      <c r="G264" s="31">
        <v>4288.4301546274764</v>
      </c>
      <c r="H264" s="31">
        <v>181078.58519649741</v>
      </c>
      <c r="I264" s="29"/>
      <c r="J264" s="13">
        <f>IF(OR(I264="retard+6mois",I264="défaut"),0,E264)</f>
        <v>5277.0542365001429</v>
      </c>
    </row>
    <row r="265" spans="2:10" x14ac:dyDescent="0.35">
      <c r="B265" s="15">
        <v>2017</v>
      </c>
      <c r="C265" s="29" t="s">
        <v>16</v>
      </c>
      <c r="D265" s="30">
        <v>43552</v>
      </c>
      <c r="E265" s="32">
        <v>30195.308704585867</v>
      </c>
      <c r="F265" s="32">
        <v>4391.2936766057192</v>
      </c>
      <c r="G265" s="32">
        <v>25804.015027980146</v>
      </c>
      <c r="H265" s="32">
        <v>977920.25391047006</v>
      </c>
      <c r="I265" s="29"/>
      <c r="J265" s="13">
        <f>IF(OR(I265="retard+6mois",I265="défaut"),0,E265)</f>
        <v>30195.308704585867</v>
      </c>
    </row>
    <row r="266" spans="2:10" x14ac:dyDescent="0.35">
      <c r="B266" s="15">
        <v>2017</v>
      </c>
      <c r="C266" s="29" t="s">
        <v>16</v>
      </c>
      <c r="D266" s="30">
        <v>43555</v>
      </c>
      <c r="E266" s="31">
        <v>23442.75092217038</v>
      </c>
      <c r="F266" s="31">
        <v>3981.2736392161673</v>
      </c>
      <c r="G266" s="31">
        <v>19461.477282954213</v>
      </c>
      <c r="H266" s="31">
        <v>663042.57515410287</v>
      </c>
      <c r="I266" s="29"/>
      <c r="J266" s="13">
        <f>IF(OR(I266="retard+6mois",I266="défaut"),0,E266)</f>
        <v>23442.75092217038</v>
      </c>
    </row>
    <row r="267" spans="2:10" x14ac:dyDescent="0.35">
      <c r="B267" s="15">
        <v>2017</v>
      </c>
      <c r="C267" s="29" t="s">
        <v>16</v>
      </c>
      <c r="D267" s="30">
        <v>43558</v>
      </c>
      <c r="E267" s="31">
        <v>5818.9724802498677</v>
      </c>
      <c r="F267" s="31">
        <v>1206.1700398816199</v>
      </c>
      <c r="G267" s="31">
        <v>4612.8024403682475</v>
      </c>
      <c r="H267" s="31">
        <v>218064.74338393079</v>
      </c>
      <c r="I267" s="29"/>
      <c r="J267" s="13">
        <f>IF(OR(I267="retard+6mois",I267="défaut"),0,E267)</f>
        <v>5818.9724802498677</v>
      </c>
    </row>
    <row r="268" spans="2:10" x14ac:dyDescent="0.35">
      <c r="B268" s="15">
        <v>2017</v>
      </c>
      <c r="C268" s="29" t="s">
        <v>16</v>
      </c>
      <c r="D268" s="30">
        <v>43559</v>
      </c>
      <c r="E268" s="32">
        <v>15713.964957425265</v>
      </c>
      <c r="F268" s="32">
        <v>3053.706482494903</v>
      </c>
      <c r="G268" s="32">
        <v>12660.258474930362</v>
      </c>
      <c r="H268" s="32">
        <v>551100.93829335948</v>
      </c>
      <c r="I268" s="29"/>
      <c r="J268" s="13">
        <f>IF(OR(I268="retard+6mois",I268="défaut"),0,E268)</f>
        <v>15713.964957425265</v>
      </c>
    </row>
    <row r="269" spans="2:10" x14ac:dyDescent="0.35">
      <c r="B269" s="15">
        <v>2017</v>
      </c>
      <c r="C269" s="29" t="s">
        <v>16</v>
      </c>
      <c r="D269" s="30">
        <v>43578</v>
      </c>
      <c r="E269" s="31">
        <v>5277.0542365001429</v>
      </c>
      <c r="F269" s="31">
        <v>965.75245438131958</v>
      </c>
      <c r="G269" s="31">
        <v>4311.3017821188232</v>
      </c>
      <c r="H269" s="31">
        <v>176767.28341437859</v>
      </c>
      <c r="I269" s="29"/>
      <c r="J269" s="13">
        <f>IF(OR(I269="retard+6mois",I269="défaut"),0,E269)</f>
        <v>5277.0542365001429</v>
      </c>
    </row>
    <row r="270" spans="2:10" x14ac:dyDescent="0.35">
      <c r="B270" s="15">
        <v>2017</v>
      </c>
      <c r="C270" s="29" t="s">
        <v>16</v>
      </c>
      <c r="D270" s="30">
        <v>43583</v>
      </c>
      <c r="E270" s="32">
        <v>30195.308704585867</v>
      </c>
      <c r="F270" s="32">
        <v>4278.4011108583063</v>
      </c>
      <c r="G270" s="32">
        <v>25916.907593727559</v>
      </c>
      <c r="H270" s="32">
        <v>952003.34631674248</v>
      </c>
      <c r="I270" s="29"/>
      <c r="J270" s="13">
        <f>IF(OR(I270="retard+6mois",I270="défaut"),0,E270)</f>
        <v>30195.308704585867</v>
      </c>
    </row>
    <row r="271" spans="2:10" x14ac:dyDescent="0.35">
      <c r="B271" s="15">
        <v>2017</v>
      </c>
      <c r="C271" s="29" t="s">
        <v>16</v>
      </c>
      <c r="D271" s="30">
        <v>43585</v>
      </c>
      <c r="E271" s="31">
        <v>23442.75092217038</v>
      </c>
      <c r="F271" s="31">
        <v>3867.7483550656002</v>
      </c>
      <c r="G271" s="31">
        <v>19575.002567104781</v>
      </c>
      <c r="H271" s="31">
        <v>643467.57258699811</v>
      </c>
      <c r="I271" s="29"/>
      <c r="J271" s="13">
        <f>IF(OR(I271="retard+6mois",I271="défaut"),0,E271)</f>
        <v>23442.75092217038</v>
      </c>
    </row>
    <row r="272" spans="2:10" x14ac:dyDescent="0.35">
      <c r="B272" s="15">
        <v>2017</v>
      </c>
      <c r="C272" s="29" t="s">
        <v>16</v>
      </c>
      <c r="D272" s="30">
        <v>43588</v>
      </c>
      <c r="E272" s="31">
        <v>5818.9724802498677</v>
      </c>
      <c r="F272" s="31">
        <v>1181.1840266629586</v>
      </c>
      <c r="G272" s="31">
        <v>4637.7884535869089</v>
      </c>
      <c r="H272" s="31">
        <v>213426.9549303439</v>
      </c>
      <c r="I272" s="29"/>
      <c r="J272" s="13">
        <f>IF(OR(I272="retard+6mois",I272="défaut"),0,E272)</f>
        <v>5818.9724802498677</v>
      </c>
    </row>
    <row r="273" spans="2:10" x14ac:dyDescent="0.35">
      <c r="B273" s="15">
        <v>2017</v>
      </c>
      <c r="C273" s="29" t="s">
        <v>16</v>
      </c>
      <c r="D273" s="30">
        <v>43589</v>
      </c>
      <c r="E273" s="32">
        <v>15713.964957425265</v>
      </c>
      <c r="F273" s="32">
        <v>2985.130082422364</v>
      </c>
      <c r="G273" s="32">
        <v>12728.834875002902</v>
      </c>
      <c r="H273" s="32">
        <v>538372.10341835662</v>
      </c>
      <c r="I273" s="29"/>
      <c r="J273" s="13">
        <f>IF(OR(I273="retard+6mois",I273="défaut"),0,E273)</f>
        <v>15713.964957425265</v>
      </c>
    </row>
    <row r="274" spans="2:10" x14ac:dyDescent="0.35">
      <c r="B274" s="15">
        <v>2017</v>
      </c>
      <c r="C274" s="29" t="s">
        <v>16</v>
      </c>
      <c r="D274" s="30">
        <v>43608</v>
      </c>
      <c r="E274" s="31">
        <v>5277.0542365001429</v>
      </c>
      <c r="F274" s="31">
        <v>942.75884487668588</v>
      </c>
      <c r="G274" s="31">
        <v>4334.2953916234574</v>
      </c>
      <c r="H274" s="31">
        <v>172432.98802275513</v>
      </c>
      <c r="I274" s="29"/>
      <c r="J274" s="13">
        <f>IF(OR(I274="retard+6mois",I274="défaut"),0,E274)</f>
        <v>5277.0542365001429</v>
      </c>
    </row>
    <row r="275" spans="2:10" x14ac:dyDescent="0.35">
      <c r="B275" s="15">
        <v>2017</v>
      </c>
      <c r="C275" s="29" t="s">
        <v>16</v>
      </c>
      <c r="D275" s="41">
        <v>43613</v>
      </c>
      <c r="E275" s="32">
        <v>30195.308704585867</v>
      </c>
      <c r="F275" s="32">
        <v>4165.0146401357479</v>
      </c>
      <c r="G275" s="32">
        <v>26030.294064450118</v>
      </c>
      <c r="H275" s="32">
        <v>925973.0522522924</v>
      </c>
      <c r="I275" s="29"/>
      <c r="J275" s="13">
        <f>IF(OR(I275="retard+6mois",I275="défaut"),0,E275)</f>
        <v>30195.308704585867</v>
      </c>
    </row>
    <row r="276" spans="2:10" x14ac:dyDescent="0.35">
      <c r="B276" s="15">
        <v>2017</v>
      </c>
      <c r="C276" s="29" t="s">
        <v>16</v>
      </c>
      <c r="D276" s="30">
        <v>43616</v>
      </c>
      <c r="E276" s="31">
        <v>23442.75092217038</v>
      </c>
      <c r="F276" s="31">
        <v>3753.5608400908227</v>
      </c>
      <c r="G276" s="31">
        <v>19689.190082079556</v>
      </c>
      <c r="H276" s="31">
        <v>623778.38250491861</v>
      </c>
      <c r="I276" s="29"/>
      <c r="J276" s="13">
        <f>IF(OR(I276="retard+6mois",I276="défaut"),0,E276)</f>
        <v>23442.75092217038</v>
      </c>
    </row>
    <row r="277" spans="2:10" x14ac:dyDescent="0.35">
      <c r="B277" s="15">
        <v>2017</v>
      </c>
      <c r="C277" s="29" t="s">
        <v>16</v>
      </c>
      <c r="D277" s="30">
        <v>43619</v>
      </c>
      <c r="E277" s="31">
        <v>5818.9724802498677</v>
      </c>
      <c r="F277" s="31">
        <v>1156.0626725393629</v>
      </c>
      <c r="G277" s="31">
        <v>4662.9098077105045</v>
      </c>
      <c r="H277" s="31">
        <v>208764.0451226334</v>
      </c>
      <c r="I277" s="29"/>
      <c r="J277" s="13">
        <f>IF(OR(I277="retard+6mois",I277="défaut"),0,E277)</f>
        <v>5818.9724802498677</v>
      </c>
    </row>
    <row r="278" spans="2:10" x14ac:dyDescent="0.35">
      <c r="B278" s="15">
        <v>2017</v>
      </c>
      <c r="C278" s="29" t="s">
        <v>16</v>
      </c>
      <c r="D278" s="30">
        <v>43620</v>
      </c>
      <c r="E278" s="32">
        <v>15713.964957425265</v>
      </c>
      <c r="F278" s="32">
        <v>2916.182226849432</v>
      </c>
      <c r="G278" s="32">
        <v>12797.782730575833</v>
      </c>
      <c r="H278" s="32">
        <v>525574.32068778074</v>
      </c>
      <c r="I278" s="29"/>
      <c r="J278" s="13">
        <f>IF(OR(I278="retard+6mois",I278="défaut"),0,E278)</f>
        <v>15713.964957425265</v>
      </c>
    </row>
    <row r="279" spans="2:10" x14ac:dyDescent="0.35">
      <c r="B279" s="15">
        <v>2017</v>
      </c>
      <c r="C279" s="29" t="s">
        <v>16</v>
      </c>
      <c r="D279" s="30">
        <v>43639</v>
      </c>
      <c r="E279" s="31">
        <v>5277.0542365001429</v>
      </c>
      <c r="F279" s="31">
        <v>919.64260278802738</v>
      </c>
      <c r="G279" s="31">
        <v>4357.4116337121159</v>
      </c>
      <c r="H279" s="31">
        <v>168075.57638904301</v>
      </c>
      <c r="I279" s="29"/>
      <c r="J279" s="13">
        <f>IF(OR(I279="retard+6mois",I279="défaut"),0,E279)</f>
        <v>5277.0542365001429</v>
      </c>
    </row>
    <row r="280" spans="2:10" x14ac:dyDescent="0.35">
      <c r="B280" s="15">
        <v>2017</v>
      </c>
      <c r="C280" s="29" t="s">
        <v>16</v>
      </c>
      <c r="D280" s="30">
        <v>43644</v>
      </c>
      <c r="E280" s="32">
        <v>30195.308704585867</v>
      </c>
      <c r="F280" s="32">
        <v>4051.1321036037789</v>
      </c>
      <c r="G280" s="32">
        <v>26144.176600982086</v>
      </c>
      <c r="H280" s="32">
        <v>899828.87565131031</v>
      </c>
      <c r="I280" s="29"/>
      <c r="J280" s="13">
        <f>IF(OR(I280="retard+6mois",I280="défaut"),0,E280)</f>
        <v>30195.308704585867</v>
      </c>
    </row>
    <row r="281" spans="2:10" x14ac:dyDescent="0.35">
      <c r="B281" s="15">
        <v>2017</v>
      </c>
      <c r="C281" s="29" t="s">
        <v>16</v>
      </c>
      <c r="D281" s="30">
        <v>43646</v>
      </c>
      <c r="E281" s="31">
        <v>23442.75092217038</v>
      </c>
      <c r="F281" s="31">
        <v>3638.7072312786927</v>
      </c>
      <c r="G281" s="31">
        <v>19804.043690891689</v>
      </c>
      <c r="H281" s="31">
        <v>603974.33881402691</v>
      </c>
      <c r="I281" s="29"/>
      <c r="J281" s="13">
        <f>IF(OR(I281="retard+6mois",I281="défaut"),0,E281)</f>
        <v>23442.75092217038</v>
      </c>
    </row>
    <row r="282" spans="2:10" x14ac:dyDescent="0.35">
      <c r="B282" s="15">
        <v>2017</v>
      </c>
      <c r="C282" s="29" t="s">
        <v>16</v>
      </c>
      <c r="D282" s="30">
        <v>43649</v>
      </c>
      <c r="E282" s="31">
        <v>5818.9724802498677</v>
      </c>
      <c r="F282" s="31">
        <v>1130.8052444142643</v>
      </c>
      <c r="G282" s="31">
        <v>4688.1672358356036</v>
      </c>
      <c r="H282" s="31">
        <v>204075.8778867978</v>
      </c>
      <c r="I282" s="29"/>
      <c r="J282" s="13">
        <f>IF(OR(I282="retard+6mois",I282="défaut"),0,E282)</f>
        <v>5818.9724802498677</v>
      </c>
    </row>
    <row r="283" spans="2:10" x14ac:dyDescent="0.35">
      <c r="B283" s="15">
        <v>2017</v>
      </c>
      <c r="C283" s="29" t="s">
        <v>16</v>
      </c>
      <c r="D283" s="30">
        <v>43650</v>
      </c>
      <c r="E283" s="32">
        <v>15713.964957425265</v>
      </c>
      <c r="F283" s="32">
        <v>2846.8609037254791</v>
      </c>
      <c r="G283" s="32">
        <v>12867.104053699786</v>
      </c>
      <c r="H283" s="32">
        <v>512707.21663408098</v>
      </c>
      <c r="I283" s="29"/>
      <c r="J283" s="13">
        <f>IF(OR(I283="retard+6mois",I283="défaut"),0,E283)</f>
        <v>15713.964957425265</v>
      </c>
    </row>
    <row r="284" spans="2:10" x14ac:dyDescent="0.35">
      <c r="B284" s="15">
        <v>2017</v>
      </c>
      <c r="C284" s="29" t="s">
        <v>16</v>
      </c>
      <c r="D284" s="30">
        <v>43669</v>
      </c>
      <c r="E284" s="31">
        <v>5277.0542365001429</v>
      </c>
      <c r="F284" s="31">
        <v>896.40307407489615</v>
      </c>
      <c r="G284" s="31">
        <v>4380.6511624252471</v>
      </c>
      <c r="H284" s="31">
        <v>163694.92522661775</v>
      </c>
      <c r="I284" s="29"/>
      <c r="J284" s="13">
        <f>IF(OR(I284="retard+6mois",I284="défaut"),0,E284)</f>
        <v>5277.0542365001429</v>
      </c>
    </row>
    <row r="285" spans="2:10" x14ac:dyDescent="0.35">
      <c r="B285" s="15">
        <v>2017</v>
      </c>
      <c r="C285" s="29" t="s">
        <v>16</v>
      </c>
      <c r="D285" s="30">
        <v>43674</v>
      </c>
      <c r="E285" s="32">
        <v>30195.308704585867</v>
      </c>
      <c r="F285" s="32">
        <v>3936.7513309744827</v>
      </c>
      <c r="G285" s="32">
        <v>26258.557373611384</v>
      </c>
      <c r="H285" s="32">
        <v>873570.31827769894</v>
      </c>
      <c r="I285" s="29"/>
      <c r="J285" s="13">
        <f>IF(OR(I285="retard+6mois",I285="défaut"),0,E285)</f>
        <v>30195.308704585867</v>
      </c>
    </row>
    <row r="286" spans="2:10" x14ac:dyDescent="0.35">
      <c r="B286" s="15">
        <v>2017</v>
      </c>
      <c r="C286" s="29" t="s">
        <v>16</v>
      </c>
      <c r="D286" s="30">
        <v>43677</v>
      </c>
      <c r="E286" s="31">
        <v>23442.75092217038</v>
      </c>
      <c r="F286" s="31">
        <v>3523.1836430818239</v>
      </c>
      <c r="G286" s="31">
        <v>19919.567279088558</v>
      </c>
      <c r="H286" s="31">
        <v>584054.77153493837</v>
      </c>
      <c r="I286" s="29"/>
      <c r="J286" s="13">
        <f>IF(OR(I286="retard+6mois",I286="défaut"),0,E286)</f>
        <v>23442.75092217038</v>
      </c>
    </row>
    <row r="287" spans="2:10" x14ac:dyDescent="0.35">
      <c r="B287" s="15">
        <v>2017</v>
      </c>
      <c r="C287" s="29" t="s">
        <v>16</v>
      </c>
      <c r="D287" s="30">
        <v>43680</v>
      </c>
      <c r="E287" s="31">
        <v>5818.9724802498677</v>
      </c>
      <c r="F287" s="31">
        <v>1105.4110052201547</v>
      </c>
      <c r="G287" s="31">
        <v>4713.5614750297127</v>
      </c>
      <c r="H287" s="31">
        <v>199362.31641176809</v>
      </c>
      <c r="I287" s="29"/>
      <c r="J287" s="13">
        <f>IF(OR(I287="retard+6mois",I287="défaut"),0,E287)</f>
        <v>5818.9724802498677</v>
      </c>
    </row>
    <row r="288" spans="2:10" x14ac:dyDescent="0.35">
      <c r="B288" s="15">
        <v>2017</v>
      </c>
      <c r="C288" s="29" t="s">
        <v>16</v>
      </c>
      <c r="D288" s="30">
        <v>43681</v>
      </c>
      <c r="E288" s="32">
        <v>15713.964957425265</v>
      </c>
      <c r="F288" s="32">
        <v>2777.164090101272</v>
      </c>
      <c r="G288" s="32">
        <v>12936.800867323993</v>
      </c>
      <c r="H288" s="32">
        <v>499770.41576675698</v>
      </c>
      <c r="I288" s="29"/>
      <c r="J288" s="13">
        <f>IF(OR(I288="retard+6mois",I288="défaut"),0,E288)</f>
        <v>15713.964957425265</v>
      </c>
    </row>
    <row r="289" spans="2:10" x14ac:dyDescent="0.35">
      <c r="B289" s="15">
        <v>2017</v>
      </c>
      <c r="C289" s="29" t="s">
        <v>16</v>
      </c>
      <c r="D289" s="30">
        <v>43700</v>
      </c>
      <c r="E289" s="31">
        <v>5277.0542365001429</v>
      </c>
      <c r="F289" s="31">
        <v>873.03960120862803</v>
      </c>
      <c r="G289" s="31">
        <v>4404.0146352915144</v>
      </c>
      <c r="H289" s="31">
        <v>159290.91059132625</v>
      </c>
      <c r="I289" s="29"/>
      <c r="J289" s="13">
        <f>IF(OR(I289="retard+6mois",I289="défaut"),0,E289)</f>
        <v>5277.0542365001429</v>
      </c>
    </row>
    <row r="290" spans="2:10" x14ac:dyDescent="0.35">
      <c r="B290" s="15">
        <v>2017</v>
      </c>
      <c r="C290" s="29" t="s">
        <v>16</v>
      </c>
      <c r="D290" s="30">
        <v>43705</v>
      </c>
      <c r="E290" s="32">
        <v>30195.308704585867</v>
      </c>
      <c r="F290" s="32">
        <v>3821.870142464933</v>
      </c>
      <c r="G290" s="32">
        <v>26373.438562120933</v>
      </c>
      <c r="H290" s="32">
        <v>847196.87971557805</v>
      </c>
      <c r="I290" s="29"/>
      <c r="J290" s="13">
        <f>IF(OR(I290="retard+6mois",I290="défaut"),0,E290)</f>
        <v>30195.308704585867</v>
      </c>
    </row>
    <row r="291" spans="2:10" x14ac:dyDescent="0.35">
      <c r="B291" s="15">
        <v>2017</v>
      </c>
      <c r="C291" s="29" t="s">
        <v>16</v>
      </c>
      <c r="D291" s="30">
        <v>43708</v>
      </c>
      <c r="E291" s="31">
        <v>23442.75092217038</v>
      </c>
      <c r="F291" s="31">
        <v>3406.9861672871407</v>
      </c>
      <c r="G291" s="31">
        <v>20035.764754883239</v>
      </c>
      <c r="H291" s="31">
        <v>564019.00678005512</v>
      </c>
      <c r="I291" s="29"/>
      <c r="J291" s="13">
        <f>IF(OR(I291="retard+6mois",I291="défaut"),0,E291)</f>
        <v>23442.75092217038</v>
      </c>
    </row>
    <row r="292" spans="2:10" x14ac:dyDescent="0.35">
      <c r="B292" s="15">
        <v>2017</v>
      </c>
      <c r="C292" s="29" t="s">
        <v>16</v>
      </c>
      <c r="D292" s="30">
        <v>43711</v>
      </c>
      <c r="E292" s="31">
        <v>5818.9724802498677</v>
      </c>
      <c r="F292" s="31">
        <v>1079.8792138970773</v>
      </c>
      <c r="G292" s="31">
        <v>4739.0932663527901</v>
      </c>
      <c r="H292" s="31">
        <v>194623.22314541531</v>
      </c>
      <c r="I292" s="29"/>
      <c r="J292" s="13">
        <f>IF(OR(I292="retard+6mois",I292="défaut"),0,E292)</f>
        <v>5818.9724802498677</v>
      </c>
    </row>
    <row r="293" spans="2:10" x14ac:dyDescent="0.35">
      <c r="B293" s="15">
        <v>2017</v>
      </c>
      <c r="C293" s="29" t="s">
        <v>16</v>
      </c>
      <c r="D293" s="30">
        <v>43712</v>
      </c>
      <c r="E293" s="32">
        <v>15713.964957425265</v>
      </c>
      <c r="F293" s="32">
        <v>2707.0897520699336</v>
      </c>
      <c r="G293" s="32">
        <v>13006.875205355333</v>
      </c>
      <c r="H293" s="32">
        <v>486763.54056140163</v>
      </c>
      <c r="I293" s="29"/>
      <c r="J293" s="13">
        <f>IF(OR(I293="retard+6mois",I293="défaut"),0,E293)</f>
        <v>15713.964957425265</v>
      </c>
    </row>
    <row r="294" spans="2:10" x14ac:dyDescent="0.35">
      <c r="B294" s="15">
        <v>2017</v>
      </c>
      <c r="C294" s="29" t="s">
        <v>16</v>
      </c>
      <c r="D294" s="30">
        <v>43731</v>
      </c>
      <c r="E294" s="31">
        <v>5277.0542365001429</v>
      </c>
      <c r="F294" s="31">
        <v>849.55152315374005</v>
      </c>
      <c r="G294" s="31">
        <v>4427.5027133464027</v>
      </c>
      <c r="H294" s="31">
        <v>154863.40787797986</v>
      </c>
      <c r="I294" s="29"/>
      <c r="J294" s="13">
        <f>IF(OR(I294="retard+6mois",I294="défaut"),0,E294)</f>
        <v>5277.0542365001429</v>
      </c>
    </row>
    <row r="295" spans="2:10" x14ac:dyDescent="0.35">
      <c r="B295" s="15">
        <v>2017</v>
      </c>
      <c r="C295" s="29" t="s">
        <v>16</v>
      </c>
      <c r="D295" s="30">
        <v>43736</v>
      </c>
      <c r="E295" s="32">
        <v>30195.308704585867</v>
      </c>
      <c r="F295" s="32">
        <v>3706.486348755654</v>
      </c>
      <c r="G295" s="32">
        <v>26488.822355830212</v>
      </c>
      <c r="H295" s="32">
        <v>820708.05735974782</v>
      </c>
      <c r="I295" s="29"/>
      <c r="J295" s="13">
        <f>IF(OR(I295="retard+6mois",I295="défaut"),0,E295)</f>
        <v>30195.308704585867</v>
      </c>
    </row>
    <row r="296" spans="2:10" x14ac:dyDescent="0.35">
      <c r="B296" s="15">
        <v>2017</v>
      </c>
      <c r="C296" s="29" t="s">
        <v>16</v>
      </c>
      <c r="D296" s="30">
        <v>43738</v>
      </c>
      <c r="E296" s="31">
        <v>23442.75092217038</v>
      </c>
      <c r="F296" s="31">
        <v>3290.1108728836552</v>
      </c>
      <c r="G296" s="31">
        <v>20152.640049286725</v>
      </c>
      <c r="H296" s="31">
        <v>543866.36673076835</v>
      </c>
      <c r="I296" s="29"/>
      <c r="J296" s="13">
        <f>IF(OR(I296="retard+6mois",I296="défaut"),0,E296)</f>
        <v>23442.75092217038</v>
      </c>
    </row>
    <row r="297" spans="2:10" x14ac:dyDescent="0.35">
      <c r="B297" s="15">
        <v>2017</v>
      </c>
      <c r="C297" s="29" t="s">
        <v>16</v>
      </c>
      <c r="D297" s="30">
        <v>43741</v>
      </c>
      <c r="E297" s="31">
        <v>5818.9724802498677</v>
      </c>
      <c r="F297" s="31">
        <v>1054.2091253709996</v>
      </c>
      <c r="G297" s="31">
        <v>4764.7633548788681</v>
      </c>
      <c r="H297" s="31">
        <v>189858.45979053644</v>
      </c>
      <c r="I297" s="29"/>
      <c r="J297" s="13">
        <f>IF(OR(I297="retard+6mois",I297="défaut"),0,E297)</f>
        <v>5818.9724802498677</v>
      </c>
    </row>
    <row r="298" spans="2:10" x14ac:dyDescent="0.35">
      <c r="B298" s="15">
        <v>2017</v>
      </c>
      <c r="C298" s="29" t="s">
        <v>16</v>
      </c>
      <c r="D298" s="30">
        <v>43742</v>
      </c>
      <c r="E298" s="32">
        <v>15713.964957425265</v>
      </c>
      <c r="F298" s="32">
        <v>2636.6358447075922</v>
      </c>
      <c r="G298" s="32">
        <v>13077.329112717673</v>
      </c>
      <c r="H298" s="32">
        <v>473686.21144868399</v>
      </c>
      <c r="I298" s="29"/>
      <c r="J298" s="13">
        <f>IF(OR(I298="retard+6mois",I298="défaut"),0,E298)</f>
        <v>15713.964957425265</v>
      </c>
    </row>
    <row r="299" spans="2:10" x14ac:dyDescent="0.35">
      <c r="B299" s="15">
        <v>2017</v>
      </c>
      <c r="C299" s="29" t="s">
        <v>16</v>
      </c>
      <c r="D299" s="30">
        <v>43761</v>
      </c>
      <c r="E299" s="31">
        <v>5277.0542365001429</v>
      </c>
      <c r="F299" s="31">
        <v>825.93817534922584</v>
      </c>
      <c r="G299" s="31">
        <v>4451.1160611509167</v>
      </c>
      <c r="H299" s="31">
        <v>150412.29181682895</v>
      </c>
      <c r="I299" s="29"/>
      <c r="J299" s="13">
        <f>IF(OR(I299="retard+6mois",I299="défaut"),0,E299)</f>
        <v>5277.0542365001429</v>
      </c>
    </row>
    <row r="300" spans="2:10" x14ac:dyDescent="0.35">
      <c r="B300" s="15">
        <v>2017</v>
      </c>
      <c r="C300" s="29" t="s">
        <v>16</v>
      </c>
      <c r="D300" s="30">
        <v>43766</v>
      </c>
      <c r="E300" s="32">
        <v>30195.308704585867</v>
      </c>
      <c r="F300" s="32">
        <v>3590.5977509488966</v>
      </c>
      <c r="G300" s="32">
        <v>26604.710953636968</v>
      </c>
      <c r="H300" s="32">
        <v>794103.3464061108</v>
      </c>
      <c r="I300" s="29"/>
      <c r="J300" s="13">
        <f>IF(OR(I300="retard+6mois",I300="défaut"),0,E300)</f>
        <v>30195.308704585867</v>
      </c>
    </row>
    <row r="301" spans="2:10" x14ac:dyDescent="0.35">
      <c r="B301" s="15">
        <v>2017</v>
      </c>
      <c r="C301" s="29" t="s">
        <v>16</v>
      </c>
      <c r="D301" s="30">
        <v>43769</v>
      </c>
      <c r="E301" s="31">
        <v>23442.75092217038</v>
      </c>
      <c r="F301" s="31">
        <v>3172.5538059294827</v>
      </c>
      <c r="G301" s="31">
        <v>20270.197116240899</v>
      </c>
      <c r="H301" s="31">
        <v>523596.16961452743</v>
      </c>
      <c r="I301" s="29"/>
      <c r="J301" s="13">
        <f>IF(OR(I301="retard+6mois",I301="défaut"),0,E301)</f>
        <v>23442.75092217038</v>
      </c>
    </row>
    <row r="302" spans="2:10" x14ac:dyDescent="0.35">
      <c r="B302" s="15">
        <v>2017</v>
      </c>
      <c r="C302" s="29" t="s">
        <v>16</v>
      </c>
      <c r="D302" s="30">
        <v>43772</v>
      </c>
      <c r="E302" s="31">
        <v>5818.9724802498677</v>
      </c>
      <c r="F302" s="31">
        <v>1028.3999905320723</v>
      </c>
      <c r="G302" s="31">
        <v>4790.5724897177952</v>
      </c>
      <c r="H302" s="31">
        <v>185067.88730081863</v>
      </c>
      <c r="I302" s="29"/>
      <c r="J302" s="13">
        <f>IF(OR(I302="retard+6mois",I302="défaut"),0,E302)</f>
        <v>5818.9724802498677</v>
      </c>
    </row>
    <row r="303" spans="2:10" x14ac:dyDescent="0.35">
      <c r="B303" s="15">
        <v>2017</v>
      </c>
      <c r="C303" s="29" t="s">
        <v>16</v>
      </c>
      <c r="D303" s="30">
        <v>43773</v>
      </c>
      <c r="E303" s="32">
        <v>15713.964957425265</v>
      </c>
      <c r="F303" s="32">
        <v>2565.800312013705</v>
      </c>
      <c r="G303" s="32">
        <v>13148.16464541156</v>
      </c>
      <c r="H303" s="32">
        <v>460538.04680327245</v>
      </c>
      <c r="I303" s="29"/>
      <c r="J303" s="13">
        <f>IF(OR(I303="retard+6mois",I303="défaut"),0,E303)</f>
        <v>15713.964957425265</v>
      </c>
    </row>
    <row r="304" spans="2:10" x14ac:dyDescent="0.35">
      <c r="B304" s="15">
        <v>2017</v>
      </c>
      <c r="C304" s="29" t="s">
        <v>16</v>
      </c>
      <c r="D304" s="30">
        <v>43792</v>
      </c>
      <c r="E304" s="31">
        <v>5277.0542365001429</v>
      </c>
      <c r="F304" s="31">
        <v>802.19888968975431</v>
      </c>
      <c r="G304" s="31">
        <v>4474.8553468103883</v>
      </c>
      <c r="H304" s="31">
        <v>145937.43647001855</v>
      </c>
      <c r="I304" s="29"/>
      <c r="J304" s="13">
        <f>IF(OR(I304="retard+6mois",I304="défaut"),0,E304)</f>
        <v>5277.0542365001429</v>
      </c>
    </row>
    <row r="305" spans="2:10" x14ac:dyDescent="0.35">
      <c r="B305" s="15">
        <v>2017</v>
      </c>
      <c r="C305" s="29" t="s">
        <v>16</v>
      </c>
      <c r="D305" s="30">
        <v>43797</v>
      </c>
      <c r="E305" s="32">
        <v>30195.308704585867</v>
      </c>
      <c r="F305" s="32">
        <v>3474.2021405267346</v>
      </c>
      <c r="G305" s="32">
        <v>26721.106564059133</v>
      </c>
      <c r="H305" s="32">
        <v>767382.23984205164</v>
      </c>
      <c r="I305" s="29"/>
      <c r="J305" s="13">
        <f>IF(OR(I305="retard+6mois",I305="défaut"),0,E305)</f>
        <v>30195.308704585867</v>
      </c>
    </row>
    <row r="306" spans="2:10" x14ac:dyDescent="0.35">
      <c r="B306" s="15">
        <v>2017</v>
      </c>
      <c r="C306" s="29" t="s">
        <v>16</v>
      </c>
      <c r="D306" s="30">
        <v>43799</v>
      </c>
      <c r="E306" s="31">
        <v>23442.75092217038</v>
      </c>
      <c r="F306" s="31">
        <v>3054.3109894180766</v>
      </c>
      <c r="G306" s="31">
        <v>20388.439932752302</v>
      </c>
      <c r="H306" s="31">
        <v>503207.72968177515</v>
      </c>
      <c r="I306" s="29"/>
      <c r="J306" s="13">
        <f>IF(OR(I306="retard+6mois",I306="défaut"),0,E306)</f>
        <v>23442.75092217038</v>
      </c>
    </row>
    <row r="307" spans="2:10" x14ac:dyDescent="0.35">
      <c r="B307" s="15">
        <v>2017</v>
      </c>
      <c r="C307" s="29" t="s">
        <v>16</v>
      </c>
      <c r="D307" s="30">
        <v>43802</v>
      </c>
      <c r="E307" s="31">
        <v>5818.9724802498677</v>
      </c>
      <c r="F307" s="31">
        <v>1002.4510562127676</v>
      </c>
      <c r="G307" s="31">
        <v>4816.5214240370997</v>
      </c>
      <c r="H307" s="31">
        <v>180251.36587678152</v>
      </c>
      <c r="I307" s="29"/>
      <c r="J307" s="13">
        <f>IF(OR(I307="retard+6mois",I307="défaut"),0,E307)</f>
        <v>5818.9724802498677</v>
      </c>
    </row>
    <row r="308" spans="2:10" x14ac:dyDescent="0.35">
      <c r="B308" s="15">
        <v>2017</v>
      </c>
      <c r="C308" s="29" t="s">
        <v>16</v>
      </c>
      <c r="D308" s="30">
        <v>43803</v>
      </c>
      <c r="E308" s="32">
        <v>15713.964957425265</v>
      </c>
      <c r="F308" s="32">
        <v>2494.5810868510594</v>
      </c>
      <c r="G308" s="32">
        <v>13219.383870574206</v>
      </c>
      <c r="H308" s="32">
        <v>447318.66293269827</v>
      </c>
      <c r="I308" s="29"/>
      <c r="J308" s="13">
        <f>IF(OR(I308="retard+6mois",I308="défaut"),0,E308)</f>
        <v>15713.964957425265</v>
      </c>
    </row>
    <row r="309" spans="2:10" x14ac:dyDescent="0.35">
      <c r="B309" s="15">
        <v>2017</v>
      </c>
      <c r="C309" s="29" t="s">
        <v>16</v>
      </c>
      <c r="D309" s="30">
        <v>43822</v>
      </c>
      <c r="E309" s="31">
        <v>5277.0542365001429</v>
      </c>
      <c r="F309" s="31">
        <v>778.33299450676566</v>
      </c>
      <c r="G309" s="31">
        <v>4498.7212419933776</v>
      </c>
      <c r="H309" s="31">
        <v>141438.71522802519</v>
      </c>
      <c r="I309" s="29"/>
      <c r="J309" s="13">
        <f>IF(OR(I309="retard+6mois",I309="défaut"),0,E309)</f>
        <v>5277.0542365001429</v>
      </c>
    </row>
    <row r="310" spans="2:10" x14ac:dyDescent="0.35">
      <c r="B310" s="15">
        <v>2017</v>
      </c>
      <c r="C310" s="29" t="s">
        <v>16</v>
      </c>
      <c r="D310" s="30">
        <v>43827</v>
      </c>
      <c r="E310" s="32">
        <v>30195.308704585867</v>
      </c>
      <c r="F310" s="32">
        <v>3357.2972993089757</v>
      </c>
      <c r="G310" s="32">
        <v>26838.011405276891</v>
      </c>
      <c r="H310" s="32">
        <v>740544.22843677481</v>
      </c>
      <c r="I310" s="29"/>
      <c r="J310" s="13">
        <f>IF(OR(I310="retard+6mois",I310="défaut"),0,E310)</f>
        <v>30195.308704585867</v>
      </c>
    </row>
    <row r="311" spans="2:10" x14ac:dyDescent="0.35">
      <c r="B311" s="15">
        <v>2017</v>
      </c>
      <c r="C311" s="29" t="s">
        <v>16</v>
      </c>
      <c r="D311" s="30">
        <v>43830</v>
      </c>
      <c r="E311" s="31">
        <v>23442.75092217038</v>
      </c>
      <c r="F311" s="31">
        <v>2935.3784231436889</v>
      </c>
      <c r="G311" s="31">
        <v>20507.372499026693</v>
      </c>
      <c r="H311" s="31">
        <v>482700.35718274844</v>
      </c>
      <c r="I311" s="29"/>
      <c r="J311" s="13">
        <f>IF(OR(I311="retard+6mois",I311="défaut"),0,E311)</f>
        <v>23442.75092217038</v>
      </c>
    </row>
    <row r="312" spans="2:10" x14ac:dyDescent="0.35">
      <c r="B312" s="15">
        <v>2017</v>
      </c>
      <c r="C312" s="29" t="s">
        <v>16</v>
      </c>
      <c r="D312" s="30">
        <v>43833</v>
      </c>
      <c r="E312" s="31">
        <v>5818.9724802498677</v>
      </c>
      <c r="F312" s="31">
        <v>976.36156516589983</v>
      </c>
      <c r="G312" s="31">
        <v>4842.6109150839675</v>
      </c>
      <c r="H312" s="31">
        <v>175408.75496169756</v>
      </c>
      <c r="I312" s="29"/>
      <c r="J312" s="13">
        <f>IF(OR(I312="retard+6mois",I312="défaut"),0,E312)</f>
        <v>5818.9724802498677</v>
      </c>
    </row>
    <row r="313" spans="2:10" x14ac:dyDescent="0.35">
      <c r="B313" s="15">
        <v>2017</v>
      </c>
      <c r="C313" s="29" t="s">
        <v>16</v>
      </c>
      <c r="D313" s="30">
        <v>43834</v>
      </c>
      <c r="E313" s="32">
        <v>15713.964957425265</v>
      </c>
      <c r="F313" s="32">
        <v>2422.9760908854491</v>
      </c>
      <c r="G313" s="32">
        <v>13290.988866539816</v>
      </c>
      <c r="H313" s="32">
        <v>434027.67406615848</v>
      </c>
      <c r="I313" s="29"/>
      <c r="J313" s="13">
        <f>IF(OR(I313="retard+6mois",I313="défaut"),0,E313)</f>
        <v>15713.964957425265</v>
      </c>
    </row>
    <row r="314" spans="2:10" x14ac:dyDescent="0.35">
      <c r="B314" s="15">
        <v>2017</v>
      </c>
      <c r="C314" s="29" t="s">
        <v>16</v>
      </c>
      <c r="D314" s="30">
        <v>43853</v>
      </c>
      <c r="E314" s="31">
        <v>5277.0542365001429</v>
      </c>
      <c r="F314" s="31">
        <v>754.33981454946763</v>
      </c>
      <c r="G314" s="31">
        <v>4522.7144219506754</v>
      </c>
      <c r="H314" s="31">
        <v>136916.0008060745</v>
      </c>
      <c r="I314" s="29"/>
      <c r="J314" s="13">
        <f>IF(OR(I314="retard+6mois",I314="défaut"),0,E314)</f>
        <v>5277.0542365001429</v>
      </c>
    </row>
    <row r="315" spans="2:10" x14ac:dyDescent="0.35">
      <c r="B315" s="15">
        <v>2017</v>
      </c>
      <c r="C315" s="29" t="s">
        <v>16</v>
      </c>
      <c r="D315" s="30">
        <v>43858</v>
      </c>
      <c r="E315" s="32">
        <v>30195.308704585867</v>
      </c>
      <c r="F315" s="32">
        <v>3239.8809994108892</v>
      </c>
      <c r="G315" s="32">
        <v>26955.427705174978</v>
      </c>
      <c r="H315" s="32">
        <v>713588.8007315998</v>
      </c>
      <c r="I315" s="29"/>
      <c r="J315" s="13">
        <f>IF(OR(I315="retard+6mois",I315="défaut"),0,E315)</f>
        <v>30195.308704585867</v>
      </c>
    </row>
    <row r="316" spans="2:10" x14ac:dyDescent="0.35">
      <c r="B316" s="15">
        <v>2017</v>
      </c>
      <c r="C316" s="29" t="s">
        <v>16</v>
      </c>
      <c r="D316" s="30">
        <v>43861</v>
      </c>
      <c r="E316" s="31">
        <v>23442.75092217038</v>
      </c>
      <c r="F316" s="31">
        <v>2815.752083566033</v>
      </c>
      <c r="G316" s="31">
        <v>20626.998838604348</v>
      </c>
      <c r="H316" s="31">
        <v>462073.35834414407</v>
      </c>
      <c r="I316" s="29"/>
      <c r="J316" s="13">
        <f>IF(OR(I316="retard+6mois",I316="défaut"),0,E316)</f>
        <v>23442.75092217038</v>
      </c>
    </row>
    <row r="317" spans="2:10" x14ac:dyDescent="0.35">
      <c r="B317" s="15">
        <v>2017</v>
      </c>
      <c r="C317" s="29" t="s">
        <v>16</v>
      </c>
      <c r="D317" s="30">
        <v>43864</v>
      </c>
      <c r="E317" s="31">
        <v>5818.9724802498677</v>
      </c>
      <c r="F317" s="31">
        <v>950.13075604252845</v>
      </c>
      <c r="G317" s="31">
        <v>4868.8417242073392</v>
      </c>
      <c r="H317" s="31">
        <v>170539.91323749023</v>
      </c>
      <c r="I317" s="29"/>
      <c r="J317" s="13">
        <f>IF(OR(I317="retard+6mois",I317="défaut"),0,E317)</f>
        <v>5818.9724802498677</v>
      </c>
    </row>
    <row r="318" spans="2:10" x14ac:dyDescent="0.35">
      <c r="B318" s="15">
        <v>2017</v>
      </c>
      <c r="C318" s="29" t="s">
        <v>16</v>
      </c>
      <c r="D318" s="30">
        <v>43865</v>
      </c>
      <c r="E318" s="32">
        <v>15713.964957425265</v>
      </c>
      <c r="F318" s="32">
        <v>2350.9832345250252</v>
      </c>
      <c r="G318" s="32">
        <v>13362.98172290024</v>
      </c>
      <c r="H318" s="32">
        <v>420664.69234325824</v>
      </c>
      <c r="I318" s="29"/>
      <c r="J318" s="13">
        <f>IF(OR(I318="retard+6mois",I318="défaut"),0,E318)</f>
        <v>15713.964957425265</v>
      </c>
    </row>
    <row r="319" spans="2:10" x14ac:dyDescent="0.35">
      <c r="B319" s="15">
        <v>2017</v>
      </c>
      <c r="C319" s="29" t="s">
        <v>16</v>
      </c>
      <c r="D319" s="30">
        <v>43884</v>
      </c>
      <c r="E319" s="31">
        <v>5277.0542365001429</v>
      </c>
      <c r="F319" s="31">
        <v>730.21867096573067</v>
      </c>
      <c r="G319" s="31">
        <v>4546.8355655344121</v>
      </c>
      <c r="H319" s="31">
        <v>132369.16524054008</v>
      </c>
      <c r="I319" s="29"/>
      <c r="J319" s="13">
        <f>IF(OR(I319="retard+6mois",I319="défaut"),0,E319)</f>
        <v>5277.0542365001429</v>
      </c>
    </row>
    <row r="320" spans="2:10" x14ac:dyDescent="0.35">
      <c r="B320" s="15">
        <v>2017</v>
      </c>
      <c r="C320" s="29" t="s">
        <v>16</v>
      </c>
      <c r="D320" s="30">
        <v>43889</v>
      </c>
      <c r="E320" s="32">
        <v>30195.308704585867</v>
      </c>
      <c r="F320" s="32">
        <v>3121.9510032007493</v>
      </c>
      <c r="G320" s="32">
        <v>27073.357701385117</v>
      </c>
      <c r="H320" s="32">
        <v>686515.44303021464</v>
      </c>
      <c r="I320" s="29"/>
      <c r="J320" s="13">
        <f>IF(OR(I320="retard+6mois",I320="défaut"),0,E320)</f>
        <v>30195.308704585867</v>
      </c>
    </row>
    <row r="321" spans="2:10" x14ac:dyDescent="0.35">
      <c r="B321" s="15">
        <v>2017</v>
      </c>
      <c r="C321" s="29" t="s">
        <v>16</v>
      </c>
      <c r="D321" s="30">
        <v>43890</v>
      </c>
      <c r="E321" s="31">
        <v>23442.75092217038</v>
      </c>
      <c r="F321" s="31">
        <v>2695.4279236741741</v>
      </c>
      <c r="G321" s="31">
        <v>20747.322998496205</v>
      </c>
      <c r="H321" s="31">
        <v>441326.03534564789</v>
      </c>
      <c r="I321" s="29"/>
      <c r="J321" s="13">
        <f>IF(OR(I321="retard+6mois",I321="défaut"),0,E321)</f>
        <v>23442.75092217038</v>
      </c>
    </row>
    <row r="322" spans="2:10" x14ac:dyDescent="0.35">
      <c r="B322" s="15">
        <v>2017</v>
      </c>
      <c r="C322" s="29" t="s">
        <v>16</v>
      </c>
      <c r="D322" s="30">
        <v>43893</v>
      </c>
      <c r="E322" s="31">
        <v>5818.9724802498677</v>
      </c>
      <c r="F322" s="31">
        <v>923.75786336973886</v>
      </c>
      <c r="G322" s="31">
        <v>4895.2146168801291</v>
      </c>
      <c r="H322" s="31">
        <v>165644.69862061008</v>
      </c>
      <c r="I322" s="29"/>
      <c r="J322" s="13">
        <f>IF(OR(I322="retard+6mois",I322="défaut"),0,E322)</f>
        <v>5818.9724802498677</v>
      </c>
    </row>
    <row r="323" spans="2:10" x14ac:dyDescent="0.35">
      <c r="B323" s="15">
        <v>2017</v>
      </c>
      <c r="C323" s="29" t="s">
        <v>16</v>
      </c>
      <c r="D323" s="30">
        <v>43894</v>
      </c>
      <c r="E323" s="32">
        <v>15713.964957425265</v>
      </c>
      <c r="F323" s="32">
        <v>2278.6004168593158</v>
      </c>
      <c r="G323" s="32">
        <v>13435.36454056595</v>
      </c>
      <c r="H323" s="32">
        <v>407229.32780269231</v>
      </c>
      <c r="I323" s="29"/>
      <c r="J323" s="13">
        <f>IF(OR(I323="retard+6mois",I323="défaut"),0,E323)</f>
        <v>15713.964957425265</v>
      </c>
    </row>
    <row r="324" spans="2:10" x14ac:dyDescent="0.35">
      <c r="B324" s="15">
        <v>2017</v>
      </c>
      <c r="C324" s="29" t="s">
        <v>16</v>
      </c>
      <c r="D324" s="30">
        <v>43913</v>
      </c>
      <c r="E324" s="31">
        <v>5277.0542365001429</v>
      </c>
      <c r="F324" s="31">
        <v>705.96888128288049</v>
      </c>
      <c r="G324" s="31">
        <v>4571.0853552172621</v>
      </c>
      <c r="H324" s="31">
        <v>127798.07988532282</v>
      </c>
      <c r="I324" s="29"/>
      <c r="J324" s="13">
        <f>IF(OR(I324="retard+6mois",I324="défaut"),0,E324)</f>
        <v>5277.0542365001429</v>
      </c>
    </row>
    <row r="325" spans="2:10" x14ac:dyDescent="0.35">
      <c r="B325" s="15">
        <v>2017</v>
      </c>
      <c r="C325" s="29" t="s">
        <v>16</v>
      </c>
      <c r="D325" s="30">
        <v>43918</v>
      </c>
      <c r="E325" s="32">
        <v>30195.308704585867</v>
      </c>
      <c r="F325" s="32">
        <v>3003.5050632571888</v>
      </c>
      <c r="G325" s="32">
        <v>27191.803641328679</v>
      </c>
      <c r="H325" s="32">
        <v>659323.63938888593</v>
      </c>
      <c r="I325" s="29"/>
      <c r="J325" s="13">
        <f>IF(OR(I325="retard+6mois",I325="défaut"),0,E325)</f>
        <v>30195.308704585867</v>
      </c>
    </row>
    <row r="326" spans="2:10" x14ac:dyDescent="0.35">
      <c r="B326" s="15">
        <v>2017</v>
      </c>
      <c r="C326" s="29" t="s">
        <v>16</v>
      </c>
      <c r="D326" s="30">
        <v>43921</v>
      </c>
      <c r="E326" s="31">
        <v>23442.75092217038</v>
      </c>
      <c r="F326" s="31">
        <v>2574.401872849613</v>
      </c>
      <c r="G326" s="31">
        <v>20868.349049320768</v>
      </c>
      <c r="H326" s="31">
        <v>420457.6862963271</v>
      </c>
      <c r="I326" s="29"/>
      <c r="J326" s="13">
        <f>IF(OR(I326="retard+6mois",I326="défaut"),0,E326)</f>
        <v>23442.75092217038</v>
      </c>
    </row>
    <row r="327" spans="2:10" x14ac:dyDescent="0.35">
      <c r="B327" s="15">
        <v>2017</v>
      </c>
      <c r="C327" s="29" t="s">
        <v>16</v>
      </c>
      <c r="D327" s="30">
        <v>43924</v>
      </c>
      <c r="E327" s="31">
        <v>5818.9724802498677</v>
      </c>
      <c r="F327" s="31">
        <v>897.24211752830468</v>
      </c>
      <c r="G327" s="31">
        <v>4921.7303627215633</v>
      </c>
      <c r="H327" s="31">
        <v>160722.96825788851</v>
      </c>
      <c r="I327" s="29"/>
      <c r="J327" s="13">
        <f>IF(OR(I327="retard+6mois",I327="défaut"),0,E327)</f>
        <v>5818.9724802498677</v>
      </c>
    </row>
    <row r="328" spans="2:10" x14ac:dyDescent="0.35">
      <c r="B328" s="15">
        <v>2017</v>
      </c>
      <c r="C328" s="29" t="s">
        <v>16</v>
      </c>
      <c r="D328" s="30">
        <v>43925</v>
      </c>
      <c r="E328" s="32">
        <v>15713.964957425265</v>
      </c>
      <c r="F328" s="32">
        <v>2205.825525597917</v>
      </c>
      <c r="G328" s="32">
        <v>13508.139431827349</v>
      </c>
      <c r="H328" s="32">
        <v>393721.18837086495</v>
      </c>
      <c r="I328" s="29"/>
      <c r="J328" s="13">
        <f>IF(OR(I328="retard+6mois",I328="défaut"),0,E328)</f>
        <v>15713.964957425265</v>
      </c>
    </row>
    <row r="329" spans="2:10" x14ac:dyDescent="0.35">
      <c r="B329" s="15">
        <v>2017</v>
      </c>
      <c r="C329" s="29" t="s">
        <v>16</v>
      </c>
      <c r="D329" s="30">
        <v>43944</v>
      </c>
      <c r="E329" s="31">
        <v>681.58975938838842</v>
      </c>
      <c r="F329" s="31">
        <v>681.58975938838842</v>
      </c>
      <c r="G329" s="31">
        <v>0</v>
      </c>
      <c r="H329" s="31">
        <v>127798.07988532282</v>
      </c>
      <c r="I329" s="29"/>
      <c r="J329" s="13">
        <f>IF(OR(I329="retard+6mois",I329="défaut"),0,E329)</f>
        <v>681.58975938838842</v>
      </c>
    </row>
    <row r="330" spans="2:10" x14ac:dyDescent="0.35">
      <c r="B330" s="15">
        <v>2017</v>
      </c>
      <c r="C330" s="29" t="s">
        <v>16</v>
      </c>
      <c r="D330" s="30">
        <v>43949</v>
      </c>
      <c r="E330" s="32">
        <v>30195.308704585867</v>
      </c>
      <c r="F330" s="32">
        <v>2884.5409223263759</v>
      </c>
      <c r="G330" s="32">
        <v>27310.767782259492</v>
      </c>
      <c r="H330" s="32">
        <v>632012.87160662643</v>
      </c>
      <c r="I330" s="29"/>
      <c r="J330" s="13">
        <f>IF(OR(I330="retard+6mois",I330="défaut"),0,E330)</f>
        <v>30195.308704585867</v>
      </c>
    </row>
    <row r="331" spans="2:10" x14ac:dyDescent="0.35">
      <c r="B331" s="15">
        <v>2017</v>
      </c>
      <c r="C331" s="29" t="s">
        <v>16</v>
      </c>
      <c r="D331" s="30">
        <v>43951</v>
      </c>
      <c r="E331" s="31">
        <v>23442.75092217038</v>
      </c>
      <c r="F331" s="31">
        <v>2452.6698367285749</v>
      </c>
      <c r="G331" s="31">
        <v>20990.081085441805</v>
      </c>
      <c r="H331" s="31">
        <v>399467.60521088529</v>
      </c>
      <c r="I331" s="29"/>
      <c r="J331" s="13">
        <f>IF(OR(I331="retard+6mois",I331="défaut"),0,E331)</f>
        <v>23442.75092217038</v>
      </c>
    </row>
    <row r="332" spans="2:10" x14ac:dyDescent="0.35">
      <c r="B332" s="15">
        <v>2017</v>
      </c>
      <c r="C332" s="29" t="s">
        <v>16</v>
      </c>
      <c r="D332" s="30">
        <v>43954</v>
      </c>
      <c r="E332" s="31">
        <v>5818.9724802498677</v>
      </c>
      <c r="F332" s="31">
        <v>870.58274473022948</v>
      </c>
      <c r="G332" s="31">
        <v>4948.3897355196386</v>
      </c>
      <c r="H332" s="31">
        <v>155774.57852236886</v>
      </c>
      <c r="I332" s="29"/>
      <c r="J332" s="13">
        <f>IF(OR(I332="retard+6mois",I332="défaut"),0,E332)</f>
        <v>5818.9724802498677</v>
      </c>
    </row>
    <row r="333" spans="2:10" x14ac:dyDescent="0.35">
      <c r="B333" s="15">
        <v>2017</v>
      </c>
      <c r="C333" s="29" t="s">
        <v>16</v>
      </c>
      <c r="D333" s="30">
        <v>43955</v>
      </c>
      <c r="E333" s="32">
        <v>15713.964957425265</v>
      </c>
      <c r="F333" s="32">
        <v>2132.6564370088522</v>
      </c>
      <c r="G333" s="32">
        <v>13581.308520416413</v>
      </c>
      <c r="H333" s="32">
        <v>380139.87985044852</v>
      </c>
      <c r="I333" s="29"/>
      <c r="J333" s="13">
        <f>IF(OR(I333="retard+6mois",I333="défaut"),0,E333)</f>
        <v>15713.964957425265</v>
      </c>
    </row>
    <row r="334" spans="2:10" x14ac:dyDescent="0.35">
      <c r="B334" s="15">
        <v>2017</v>
      </c>
      <c r="C334" s="29" t="s">
        <v>16</v>
      </c>
      <c r="D334" s="30">
        <v>43974</v>
      </c>
      <c r="E334" s="31">
        <v>681.58975938838842</v>
      </c>
      <c r="F334" s="31">
        <v>681.58975938838842</v>
      </c>
      <c r="G334" s="31">
        <v>0</v>
      </c>
      <c r="H334" s="31">
        <v>127798.07988532282</v>
      </c>
      <c r="I334" s="29"/>
      <c r="J334" s="13">
        <f>IF(OR(I334="retard+6mois",I334="défaut"),0,E334)</f>
        <v>681.58975938838842</v>
      </c>
    </row>
    <row r="335" spans="2:10" x14ac:dyDescent="0.35">
      <c r="B335" s="15">
        <v>2017</v>
      </c>
      <c r="C335" s="29" t="s">
        <v>16</v>
      </c>
      <c r="D335" s="30">
        <v>43979</v>
      </c>
      <c r="E335" s="32">
        <v>30195.308704585867</v>
      </c>
      <c r="F335" s="32">
        <v>2765.0563132789903</v>
      </c>
      <c r="G335" s="32">
        <v>27430.252391306876</v>
      </c>
      <c r="H335" s="32">
        <v>604582.61921531952</v>
      </c>
      <c r="I335" s="29"/>
      <c r="J335" s="13">
        <f>IF(OR(I335="retard+6mois",I335="défaut"),0,E335)</f>
        <v>30195.308704585867</v>
      </c>
    </row>
    <row r="336" spans="2:10" x14ac:dyDescent="0.35">
      <c r="B336" s="15">
        <v>2017</v>
      </c>
      <c r="C336" s="29" t="s">
        <v>16</v>
      </c>
      <c r="D336" s="30">
        <v>43982</v>
      </c>
      <c r="E336" s="31">
        <v>23442.75092217038</v>
      </c>
      <c r="F336" s="31">
        <v>2330.227697063498</v>
      </c>
      <c r="G336" s="31">
        <v>21112.523225106881</v>
      </c>
      <c r="H336" s="31">
        <v>378355.08198577841</v>
      </c>
      <c r="I336" s="29"/>
      <c r="J336" s="13">
        <f>IF(OR(I336="retard+6mois",I336="défaut"),0,E336)</f>
        <v>23442.75092217038</v>
      </c>
    </row>
    <row r="337" spans="2:10" x14ac:dyDescent="0.35">
      <c r="B337" s="15">
        <v>2017</v>
      </c>
      <c r="C337" s="29" t="s">
        <v>16</v>
      </c>
      <c r="D337" s="30">
        <v>43985</v>
      </c>
      <c r="E337" s="31">
        <v>5818.9724802498677</v>
      </c>
      <c r="F337" s="31">
        <v>843.77896699616474</v>
      </c>
      <c r="G337" s="31">
        <v>4975.1935132537028</v>
      </c>
      <c r="H337" s="31">
        <v>150799.38500911515</v>
      </c>
      <c r="I337" s="29"/>
      <c r="J337" s="13">
        <f>IF(OR(I337="retard+6mois",I337="défaut"),0,E337)</f>
        <v>5818.9724802498677</v>
      </c>
    </row>
    <row r="338" spans="2:10" x14ac:dyDescent="0.35">
      <c r="B338" s="15">
        <v>2017</v>
      </c>
      <c r="C338" s="29" t="s">
        <v>16</v>
      </c>
      <c r="D338" s="30">
        <v>43986</v>
      </c>
      <c r="E338" s="32">
        <v>15713.964957425265</v>
      </c>
      <c r="F338" s="32">
        <v>2059.0910158565962</v>
      </c>
      <c r="G338" s="32">
        <v>13654.873941568669</v>
      </c>
      <c r="H338" s="32">
        <v>366485.00590887986</v>
      </c>
      <c r="I338" s="29"/>
      <c r="J338" s="13">
        <f>IF(OR(I338="retard+6mois",I338="défaut"),0,E338)</f>
        <v>15713.964957425265</v>
      </c>
    </row>
    <row r="339" spans="2:10" x14ac:dyDescent="0.35">
      <c r="B339" s="15">
        <v>2017</v>
      </c>
      <c r="C339" s="29" t="s">
        <v>16</v>
      </c>
      <c r="D339" s="30">
        <v>44005</v>
      </c>
      <c r="E339" s="31">
        <v>681.58975938838842</v>
      </c>
      <c r="F339" s="31">
        <v>681.58975938838842</v>
      </c>
      <c r="G339" s="31">
        <v>0</v>
      </c>
      <c r="H339" s="31">
        <v>127798.07988532282</v>
      </c>
      <c r="I339" s="29"/>
      <c r="J339" s="13">
        <f>IF(OR(I339="retard+6mois",I339="défaut"),0,E339)</f>
        <v>681.58975938838842</v>
      </c>
    </row>
    <row r="340" spans="2:10" x14ac:dyDescent="0.35">
      <c r="B340" s="15">
        <v>2017</v>
      </c>
      <c r="C340" s="29" t="s">
        <v>16</v>
      </c>
      <c r="D340" s="30">
        <v>44010</v>
      </c>
      <c r="E340" s="32">
        <v>30195.308704585867</v>
      </c>
      <c r="F340" s="32">
        <v>2645.0489590670227</v>
      </c>
      <c r="G340" s="32">
        <v>27550.259745518844</v>
      </c>
      <c r="H340" s="32">
        <v>577032.35946980072</v>
      </c>
      <c r="I340" s="29"/>
      <c r="J340" s="13">
        <f>IF(OR(I340="retard+6mois",I340="défaut"),0,E340)</f>
        <v>30195.308704585867</v>
      </c>
    </row>
    <row r="341" spans="2:10" x14ac:dyDescent="0.35">
      <c r="B341" s="15">
        <v>2017</v>
      </c>
      <c r="C341" s="29" t="s">
        <v>16</v>
      </c>
      <c r="D341" s="30">
        <v>44012</v>
      </c>
      <c r="E341" s="31">
        <v>23442.75092217038</v>
      </c>
      <c r="F341" s="31">
        <v>2207.0713115837075</v>
      </c>
      <c r="G341" s="31">
        <v>21235.679610586674</v>
      </c>
      <c r="H341" s="31">
        <v>357119.40237519174</v>
      </c>
      <c r="I341" s="29"/>
      <c r="J341" s="13">
        <f>IF(OR(I341="retard+6mois",I341="défaut"),0,E341)</f>
        <v>23442.75092217038</v>
      </c>
    </row>
    <row r="342" spans="2:10" x14ac:dyDescent="0.35">
      <c r="B342" s="15">
        <v>2017</v>
      </c>
      <c r="C342" s="29" t="s">
        <v>16</v>
      </c>
      <c r="D342" s="30">
        <v>44015</v>
      </c>
      <c r="E342" s="31">
        <v>5818.9724802498677</v>
      </c>
      <c r="F342" s="31">
        <v>816.83000213270714</v>
      </c>
      <c r="G342" s="31">
        <v>5002.1424781171609</v>
      </c>
      <c r="H342" s="31">
        <v>145797.24253099799</v>
      </c>
      <c r="I342" s="29"/>
      <c r="J342" s="13">
        <f>IF(OR(I342="retard+6mois",I342="défaut"),0,E342)</f>
        <v>5818.9724802498677</v>
      </c>
    </row>
    <row r="343" spans="2:10" x14ac:dyDescent="0.35">
      <c r="B343" s="15">
        <v>2017</v>
      </c>
      <c r="C343" s="29" t="s">
        <v>16</v>
      </c>
      <c r="D343" s="30">
        <v>44016</v>
      </c>
      <c r="E343" s="32">
        <v>15713.964957425265</v>
      </c>
      <c r="F343" s="32">
        <v>1985.1271153397659</v>
      </c>
      <c r="G343" s="32">
        <v>13728.837842085499</v>
      </c>
      <c r="H343" s="32">
        <v>352756.16806679434</v>
      </c>
      <c r="I343" s="29"/>
      <c r="J343" s="13">
        <f>IF(OR(I343="retard+6mois",I343="défaut"),0,E343)</f>
        <v>15713.964957425265</v>
      </c>
    </row>
    <row r="344" spans="2:10" x14ac:dyDescent="0.35">
      <c r="B344" s="15">
        <v>2017</v>
      </c>
      <c r="C344" s="29" t="s">
        <v>16</v>
      </c>
      <c r="D344" s="30">
        <v>44035</v>
      </c>
      <c r="E344" s="31">
        <v>5277.0542365001429</v>
      </c>
      <c r="F344" s="31">
        <v>681.58975938838842</v>
      </c>
      <c r="G344" s="31">
        <v>4595.4644771117546</v>
      </c>
      <c r="H344" s="31">
        <v>123202.61540821106</v>
      </c>
      <c r="I344" s="29"/>
      <c r="J344" s="13">
        <f>IF(OR(I344="retard+6mois",I344="défaut"),0,E344)</f>
        <v>5277.0542365001429</v>
      </c>
    </row>
    <row r="345" spans="2:10" x14ac:dyDescent="0.35">
      <c r="B345" s="15">
        <v>2017</v>
      </c>
      <c r="C345" s="29" t="s">
        <v>16</v>
      </c>
      <c r="D345" s="30">
        <v>44040</v>
      </c>
      <c r="E345" s="32">
        <v>30195.308704585867</v>
      </c>
      <c r="F345" s="32">
        <v>2524.516572680378</v>
      </c>
      <c r="G345" s="32">
        <v>27670.792131905488</v>
      </c>
      <c r="H345" s="32">
        <v>549361.56733789528</v>
      </c>
      <c r="I345" s="29"/>
      <c r="J345" s="13">
        <f>IF(OR(I345="retard+6mois",I345="défaut"),0,E345)</f>
        <v>30195.308704585867</v>
      </c>
    </row>
    <row r="346" spans="2:10" x14ac:dyDescent="0.35">
      <c r="B346" s="15">
        <v>2017</v>
      </c>
      <c r="C346" s="29" t="s">
        <v>16</v>
      </c>
      <c r="D346" s="30">
        <v>44043</v>
      </c>
      <c r="E346" s="31">
        <v>23442.75092217038</v>
      </c>
      <c r="F346" s="31">
        <v>2083.1965138552855</v>
      </c>
      <c r="G346" s="31">
        <v>21359.554408315096</v>
      </c>
      <c r="H346" s="31">
        <v>335759.84796687664</v>
      </c>
      <c r="I346" s="29"/>
      <c r="J346" s="13">
        <f>IF(OR(I346="retard+6mois",I346="défaut"),0,E346)</f>
        <v>23442.75092217038</v>
      </c>
    </row>
    <row r="347" spans="2:10" x14ac:dyDescent="0.35">
      <c r="B347" s="15">
        <v>2017</v>
      </c>
      <c r="C347" s="29" t="s">
        <v>16</v>
      </c>
      <c r="D347" s="30">
        <v>44046</v>
      </c>
      <c r="E347" s="31">
        <v>5818.9724802498677</v>
      </c>
      <c r="F347" s="31">
        <v>789.73506370957239</v>
      </c>
      <c r="G347" s="31">
        <v>5029.2374165402953</v>
      </c>
      <c r="H347" s="31">
        <v>140768.00511445769</v>
      </c>
      <c r="I347" s="29"/>
      <c r="J347" s="13">
        <f>IF(OR(I347="retard+6mois",I347="défaut"),0,E347)</f>
        <v>5818.9724802498677</v>
      </c>
    </row>
    <row r="348" spans="2:10" x14ac:dyDescent="0.35">
      <c r="B348" s="15">
        <v>2017</v>
      </c>
      <c r="C348" s="29" t="s">
        <v>16</v>
      </c>
      <c r="D348" s="30">
        <v>44047</v>
      </c>
      <c r="E348" s="32">
        <v>15713.964957425265</v>
      </c>
      <c r="F348" s="32">
        <v>1910.7625770284694</v>
      </c>
      <c r="G348" s="32">
        <v>13803.202380396797</v>
      </c>
      <c r="H348" s="32">
        <v>338952.96568639757</v>
      </c>
      <c r="I348" s="29"/>
      <c r="J348" s="13">
        <f>IF(OR(I348="retard+6mois",I348="défaut"),0,E348)</f>
        <v>15713.964957425265</v>
      </c>
    </row>
    <row r="349" spans="2:10" x14ac:dyDescent="0.35">
      <c r="B349" s="15">
        <v>2017</v>
      </c>
      <c r="C349" s="29" t="s">
        <v>16</v>
      </c>
      <c r="D349" s="30">
        <v>44066</v>
      </c>
      <c r="E349" s="31">
        <v>5277.0542365001429</v>
      </c>
      <c r="F349" s="31">
        <v>657.08061551045898</v>
      </c>
      <c r="G349" s="31">
        <v>4619.9736209896837</v>
      </c>
      <c r="H349" s="31">
        <v>118582.64178722138</v>
      </c>
      <c r="I349" s="29"/>
      <c r="J349" s="13">
        <f>IF(OR(I349="retard+6mois",I349="défaut"),0,E349)</f>
        <v>5277.0542365001429</v>
      </c>
    </row>
    <row r="350" spans="2:10" x14ac:dyDescent="0.35">
      <c r="B350" s="15">
        <v>2017</v>
      </c>
      <c r="C350" s="29" t="s">
        <v>16</v>
      </c>
      <c r="D350" s="30">
        <v>44071</v>
      </c>
      <c r="E350" s="32">
        <v>30195.308704585867</v>
      </c>
      <c r="F350" s="32">
        <v>2403.4568571032919</v>
      </c>
      <c r="G350" s="32">
        <v>27791.851847482576</v>
      </c>
      <c r="H350" s="32">
        <v>521569.71549041272</v>
      </c>
      <c r="I350" s="29"/>
      <c r="J350" s="13">
        <f>IF(OR(I350="retard+6mois",I350="défaut"),0,E350)</f>
        <v>30195.308704585867</v>
      </c>
    </row>
    <row r="351" spans="2:10" x14ac:dyDescent="0.35">
      <c r="B351" s="15">
        <v>2017</v>
      </c>
      <c r="C351" s="29" t="s">
        <v>16</v>
      </c>
      <c r="D351" s="30">
        <v>44074</v>
      </c>
      <c r="E351" s="31">
        <v>23442.75092217038</v>
      </c>
      <c r="F351" s="31">
        <v>1958.599113140114</v>
      </c>
      <c r="G351" s="31">
        <v>21484.151809030267</v>
      </c>
      <c r="H351" s="31">
        <v>314275.69615784637</v>
      </c>
      <c r="I351" s="29"/>
      <c r="J351" s="13">
        <f>IF(OR(I351="retard+6mois",I351="défaut"),0,E351)</f>
        <v>23442.75092217038</v>
      </c>
    </row>
    <row r="352" spans="2:10" x14ac:dyDescent="0.35">
      <c r="B352" s="15">
        <v>2017</v>
      </c>
      <c r="C352" s="29" t="s">
        <v>16</v>
      </c>
      <c r="D352" s="30">
        <v>44077</v>
      </c>
      <c r="E352" s="31">
        <v>5818.9724802498677</v>
      </c>
      <c r="F352" s="31">
        <v>762.49336103664575</v>
      </c>
      <c r="G352" s="31">
        <v>5056.4791192132216</v>
      </c>
      <c r="H352" s="31">
        <v>135711.52599524448</v>
      </c>
      <c r="I352" s="29"/>
      <c r="J352" s="13">
        <f>IF(OR(I352="retard+6mois",I352="défaut"),0,E352)</f>
        <v>5818.9724802498677</v>
      </c>
    </row>
    <row r="353" spans="2:10" x14ac:dyDescent="0.35">
      <c r="B353" s="15">
        <v>2017</v>
      </c>
      <c r="C353" s="29" t="s">
        <v>16</v>
      </c>
      <c r="D353" s="30">
        <v>44078</v>
      </c>
      <c r="E353" s="32">
        <v>15713.964957425265</v>
      </c>
      <c r="F353" s="32">
        <v>1835.9952308013201</v>
      </c>
      <c r="G353" s="32">
        <v>13877.969726623945</v>
      </c>
      <c r="H353" s="32">
        <v>325074.9959597736</v>
      </c>
      <c r="I353" s="29"/>
      <c r="J353" s="13">
        <f>IF(OR(I353="retard+6mois",I353="défaut"),0,E353)</f>
        <v>15713.964957425265</v>
      </c>
    </row>
    <row r="354" spans="2:10" x14ac:dyDescent="0.35">
      <c r="B354" s="15">
        <v>2017</v>
      </c>
      <c r="C354" s="29" t="s">
        <v>16</v>
      </c>
      <c r="D354" s="30">
        <v>44097</v>
      </c>
      <c r="E354" s="31">
        <v>5277.0542365001429</v>
      </c>
      <c r="F354" s="31">
        <v>632.44075619851401</v>
      </c>
      <c r="G354" s="31">
        <v>4644.6134803016284</v>
      </c>
      <c r="H354" s="31">
        <v>113938.02830691975</v>
      </c>
      <c r="I354" s="29"/>
      <c r="J354" s="13">
        <f>IF(OR(I354="retard+6mois",I354="défaut"),0,E354)</f>
        <v>5277.0542365001429</v>
      </c>
    </row>
    <row r="355" spans="2:10" x14ac:dyDescent="0.35">
      <c r="B355" s="15">
        <v>2017</v>
      </c>
      <c r="C355" s="29" t="s">
        <v>16</v>
      </c>
      <c r="D355" s="30">
        <v>44102</v>
      </c>
      <c r="E355" s="32">
        <v>30195.308704585867</v>
      </c>
      <c r="F355" s="32">
        <v>2281.8675052705553</v>
      </c>
      <c r="G355" s="32">
        <v>27913.441199315312</v>
      </c>
      <c r="H355" s="32">
        <v>493656.27429109742</v>
      </c>
      <c r="I355" s="29"/>
      <c r="J355" s="13">
        <f>IF(OR(I355="retard+6mois",I355="défaut"),0,E355)</f>
        <v>30195.308704585867</v>
      </c>
    </row>
    <row r="356" spans="2:10" x14ac:dyDescent="0.35">
      <c r="B356" s="15">
        <v>2017</v>
      </c>
      <c r="C356" s="29" t="s">
        <v>16</v>
      </c>
      <c r="D356" s="30">
        <v>44104</v>
      </c>
      <c r="E356" s="31">
        <v>23442.75092217038</v>
      </c>
      <c r="F356" s="31">
        <v>1833.2748942541039</v>
      </c>
      <c r="G356" s="31">
        <v>21609.476027916277</v>
      </c>
      <c r="H356" s="31">
        <v>292666.22012993007</v>
      </c>
      <c r="I356" s="29"/>
      <c r="J356" s="13">
        <f>IF(OR(I356="retard+6mois",I356="défaut"),0,E356)</f>
        <v>23442.75092217038</v>
      </c>
    </row>
    <row r="357" spans="2:10" x14ac:dyDescent="0.35">
      <c r="B357" s="15">
        <v>2017</v>
      </c>
      <c r="C357" s="29" t="s">
        <v>16</v>
      </c>
      <c r="D357" s="30">
        <v>44107</v>
      </c>
      <c r="E357" s="31">
        <v>5818.9724802498677</v>
      </c>
      <c r="F357" s="31">
        <v>735.10409914090758</v>
      </c>
      <c r="G357" s="31">
        <v>5083.8683811089604</v>
      </c>
      <c r="H357" s="31">
        <v>130627.65761413552</v>
      </c>
      <c r="I357" s="29"/>
      <c r="J357" s="13">
        <f>IF(OR(I357="retard+6mois",I357="défaut"),0,E357)</f>
        <v>5818.9724802498677</v>
      </c>
    </row>
    <row r="358" spans="2:10" x14ac:dyDescent="0.35">
      <c r="B358" s="15">
        <v>2017</v>
      </c>
      <c r="C358" s="29" t="s">
        <v>16</v>
      </c>
      <c r="D358" s="30">
        <v>44108</v>
      </c>
      <c r="E358" s="32">
        <v>15713.964957425265</v>
      </c>
      <c r="F358" s="32">
        <v>1760.8228947821071</v>
      </c>
      <c r="G358" s="32">
        <v>13953.142062643157</v>
      </c>
      <c r="H358" s="32">
        <v>311121.85389713047</v>
      </c>
      <c r="I358" s="29"/>
      <c r="J358" s="13">
        <f>IF(OR(I358="retard+6mois",I358="défaut"),0,E358)</f>
        <v>15713.964957425265</v>
      </c>
    </row>
    <row r="359" spans="2:10" x14ac:dyDescent="0.35">
      <c r="B359" s="15">
        <v>2017</v>
      </c>
      <c r="C359" s="29" t="s">
        <v>16</v>
      </c>
      <c r="D359" s="30">
        <v>44127</v>
      </c>
      <c r="E359" s="31">
        <v>5277.0542365001429</v>
      </c>
      <c r="F359" s="31">
        <v>607.66948430357195</v>
      </c>
      <c r="G359" s="31">
        <v>4669.3847521965708</v>
      </c>
      <c r="H359" s="31">
        <v>109268.64355472318</v>
      </c>
      <c r="I359" s="29"/>
      <c r="J359" s="13">
        <f>IF(OR(I359="retard+6mois",I359="défaut"),0,E359)</f>
        <v>5277.0542365001429</v>
      </c>
    </row>
    <row r="360" spans="2:10" x14ac:dyDescent="0.35">
      <c r="B360" s="15">
        <v>2017</v>
      </c>
      <c r="C360" s="29" t="s">
        <v>16</v>
      </c>
      <c r="D360" s="30">
        <v>44132</v>
      </c>
      <c r="E360" s="32">
        <v>30195.308704585867</v>
      </c>
      <c r="F360" s="32">
        <v>2159.7462000235514</v>
      </c>
      <c r="G360" s="32">
        <v>28035.562504562316</v>
      </c>
      <c r="H360" s="32">
        <v>465620.7117865351</v>
      </c>
      <c r="I360" s="29"/>
      <c r="J360" s="13">
        <f>IF(OR(I360="retard+6mois",I360="défaut"),0,E360)</f>
        <v>30195.308704585867</v>
      </c>
    </row>
    <row r="361" spans="2:10" x14ac:dyDescent="0.35">
      <c r="B361" s="15">
        <v>2017</v>
      </c>
      <c r="C361" s="29" t="s">
        <v>16</v>
      </c>
      <c r="D361" s="30">
        <v>44135</v>
      </c>
      <c r="E361" s="31">
        <v>23442.75092217038</v>
      </c>
      <c r="F361" s="31">
        <v>1707.2196174245921</v>
      </c>
      <c r="G361" s="31">
        <v>21735.531304745789</v>
      </c>
      <c r="H361" s="31">
        <v>270930.68882518425</v>
      </c>
      <c r="I361" s="29"/>
      <c r="J361" s="13">
        <f>IF(OR(I361="retard+6mois",I361="défaut"),0,E361)</f>
        <v>23442.75092217038</v>
      </c>
    </row>
    <row r="362" spans="2:10" x14ac:dyDescent="0.35">
      <c r="B362" s="15">
        <v>2017</v>
      </c>
      <c r="C362" s="29" t="s">
        <v>16</v>
      </c>
      <c r="D362" s="30">
        <v>44138</v>
      </c>
      <c r="E362" s="31">
        <v>5818.9724802498677</v>
      </c>
      <c r="F362" s="31">
        <v>707.56647874323414</v>
      </c>
      <c r="G362" s="31">
        <v>5111.4060015066334</v>
      </c>
      <c r="H362" s="31">
        <v>125516.25161262888</v>
      </c>
      <c r="I362" s="29"/>
      <c r="J362" s="13">
        <f>IF(OR(I362="retard+6mois",I362="défaut"),0,E362)</f>
        <v>5818.9724802498677</v>
      </c>
    </row>
    <row r="363" spans="2:10" x14ac:dyDescent="0.35">
      <c r="B363" s="15">
        <v>2017</v>
      </c>
      <c r="C363" s="29" t="s">
        <v>16</v>
      </c>
      <c r="D363" s="30">
        <v>44139</v>
      </c>
      <c r="E363" s="32">
        <v>15713.964957425265</v>
      </c>
      <c r="F363" s="32">
        <v>1685.2433752761235</v>
      </c>
      <c r="G363" s="32">
        <v>14028.721582149141</v>
      </c>
      <c r="H363" s="32">
        <v>297093.13231498131</v>
      </c>
      <c r="I363" s="29"/>
      <c r="J363" s="13">
        <f>IF(OR(I363="retard+6mois",I363="défaut"),0,E363)</f>
        <v>15713.964957425265</v>
      </c>
    </row>
    <row r="364" spans="2:10" x14ac:dyDescent="0.35">
      <c r="B364" s="15">
        <v>2017</v>
      </c>
      <c r="C364" s="29" t="s">
        <v>16</v>
      </c>
      <c r="D364" s="30">
        <v>44158</v>
      </c>
      <c r="E364" s="31">
        <v>5277.0542365001429</v>
      </c>
      <c r="F364" s="31">
        <v>582.76609895852368</v>
      </c>
      <c r="G364" s="31">
        <v>4694.2881375416191</v>
      </c>
      <c r="H364" s="31">
        <v>104574.35541718156</v>
      </c>
      <c r="I364" s="29"/>
      <c r="J364" s="13">
        <f>IF(OR(I364="retard+6mois",I364="défaut"),0,E364)</f>
        <v>5277.0542365001429</v>
      </c>
    </row>
    <row r="365" spans="2:10" x14ac:dyDescent="0.35">
      <c r="B365" s="15">
        <v>2017</v>
      </c>
      <c r="C365" s="29" t="s">
        <v>16</v>
      </c>
      <c r="D365" s="30">
        <v>44163</v>
      </c>
      <c r="E365" s="32">
        <v>30195.308704585867</v>
      </c>
      <c r="F365" s="32">
        <v>2037.0906140660909</v>
      </c>
      <c r="G365" s="32">
        <v>28158.218090519775</v>
      </c>
      <c r="H365" s="32">
        <v>437462.49369601533</v>
      </c>
      <c r="I365" s="29"/>
      <c r="J365" s="13">
        <f>IF(OR(I365="retard+6mois",I365="défaut"),0,E365)</f>
        <v>30195.308704585867</v>
      </c>
    </row>
    <row r="366" spans="2:10" x14ac:dyDescent="0.35">
      <c r="B366" s="15">
        <v>2017</v>
      </c>
      <c r="C366" s="29" t="s">
        <v>16</v>
      </c>
      <c r="D366" s="30">
        <v>44165</v>
      </c>
      <c r="E366" s="31">
        <v>23442.75092217038</v>
      </c>
      <c r="F366" s="31">
        <v>1580.4290181469084</v>
      </c>
      <c r="G366" s="31">
        <v>21862.321904023473</v>
      </c>
      <c r="H366" s="31">
        <v>249068.36692116078</v>
      </c>
      <c r="I366" s="29"/>
      <c r="J366" s="13">
        <f>IF(OR(I366="retard+6mois",I366="défaut"),0,E366)</f>
        <v>23442.75092217038</v>
      </c>
    </row>
    <row r="367" spans="2:10" x14ac:dyDescent="0.35">
      <c r="B367" s="15">
        <v>2017</v>
      </c>
      <c r="C367" s="29" t="s">
        <v>16</v>
      </c>
      <c r="D367" s="30">
        <v>44168</v>
      </c>
      <c r="E367" s="31">
        <v>5818.9724802498677</v>
      </c>
      <c r="F367" s="31">
        <v>679.87969623507308</v>
      </c>
      <c r="G367" s="31">
        <v>5139.0927840147942</v>
      </c>
      <c r="H367" s="31">
        <v>120377.15882861409</v>
      </c>
      <c r="I367" s="29"/>
      <c r="J367" s="13">
        <f>IF(OR(I367="retard+6mois",I367="défaut"),0,E367)</f>
        <v>5818.9724802498677</v>
      </c>
    </row>
    <row r="368" spans="2:10" x14ac:dyDescent="0.35">
      <c r="B368" s="15">
        <v>2017</v>
      </c>
      <c r="C368" s="29" t="s">
        <v>16</v>
      </c>
      <c r="D368" s="30">
        <v>44169</v>
      </c>
      <c r="E368" s="32">
        <v>15713.964957425265</v>
      </c>
      <c r="F368" s="32">
        <v>1609.2544667061486</v>
      </c>
      <c r="G368" s="32">
        <v>14104.710490719117</v>
      </c>
      <c r="H368" s="32">
        <v>282988.42182426219</v>
      </c>
      <c r="I368" s="29"/>
      <c r="J368" s="13">
        <f>IF(OR(I368="retard+6mois",I368="défaut"),0,E368)</f>
        <v>15713.964957425265</v>
      </c>
    </row>
    <row r="369" spans="2:10" x14ac:dyDescent="0.35">
      <c r="B369" s="15">
        <v>2017</v>
      </c>
      <c r="C369" s="29" t="s">
        <v>16</v>
      </c>
      <c r="D369" s="30">
        <v>44188</v>
      </c>
      <c r="E369" s="31">
        <v>5277.0542365001429</v>
      </c>
      <c r="F369" s="31">
        <v>557.72989555830168</v>
      </c>
      <c r="G369" s="31">
        <v>4719.324340941841</v>
      </c>
      <c r="H369" s="31">
        <v>99855.031076239728</v>
      </c>
      <c r="I369" s="29"/>
      <c r="J369" s="13">
        <f>IF(OR(I369="retard+6mois",I369="défaut"),0,E369)</f>
        <v>5277.0542365001429</v>
      </c>
    </row>
    <row r="370" spans="2:10" x14ac:dyDescent="0.35">
      <c r="B370" s="15">
        <v>2017</v>
      </c>
      <c r="C370" s="29" t="s">
        <v>16</v>
      </c>
      <c r="D370" s="30">
        <v>44193</v>
      </c>
      <c r="E370" s="32">
        <v>30195.308704585867</v>
      </c>
      <c r="F370" s="32">
        <v>1913.898409920067</v>
      </c>
      <c r="G370" s="32">
        <v>28281.410294665799</v>
      </c>
      <c r="H370" s="32">
        <v>409181.08340134955</v>
      </c>
      <c r="I370" s="29"/>
      <c r="J370" s="13">
        <f>IF(OR(I370="retard+6mois",I370="défaut"),0,E370)</f>
        <v>30195.308704585867</v>
      </c>
    </row>
    <row r="371" spans="2:10" x14ac:dyDescent="0.35">
      <c r="B371" s="15">
        <v>2017</v>
      </c>
      <c r="C371" s="29" t="s">
        <v>16</v>
      </c>
      <c r="D371" s="30">
        <v>44196</v>
      </c>
      <c r="E371" s="31">
        <v>23442.75092217038</v>
      </c>
      <c r="F371" s="31">
        <v>1452.8988070401047</v>
      </c>
      <c r="G371" s="31">
        <v>21989.852115130278</v>
      </c>
      <c r="H371" s="31">
        <v>227078.51480603049</v>
      </c>
      <c r="I371" s="29"/>
      <c r="J371" s="13">
        <f>IF(OR(I371="retard+6mois",I371="défaut"),0,E371)</f>
        <v>23442.75092217038</v>
      </c>
    </row>
    <row r="372" spans="2:10" x14ac:dyDescent="0.35">
      <c r="B372" s="15">
        <v>2017</v>
      </c>
      <c r="C372" s="29" t="s">
        <v>16</v>
      </c>
      <c r="D372" s="30">
        <v>44199</v>
      </c>
      <c r="E372" s="31">
        <v>5818.9724802498677</v>
      </c>
      <c r="F372" s="31">
        <v>652.042943654993</v>
      </c>
      <c r="G372" s="31">
        <v>5166.9295365948747</v>
      </c>
      <c r="H372" s="31">
        <v>115210.22929201921</v>
      </c>
      <c r="I372" s="29"/>
      <c r="J372" s="13">
        <f>IF(OR(I372="retard+6mois",I372="défaut"),0,E372)</f>
        <v>5818.9724802498677</v>
      </c>
    </row>
    <row r="373" spans="2:10" x14ac:dyDescent="0.35">
      <c r="B373" s="15">
        <v>2017</v>
      </c>
      <c r="C373" s="29" t="s">
        <v>16</v>
      </c>
      <c r="D373" s="30">
        <v>44200</v>
      </c>
      <c r="E373" s="32">
        <v>15713.964957425265</v>
      </c>
      <c r="F373" s="32">
        <v>1532.853951548087</v>
      </c>
      <c r="G373" s="32">
        <v>14181.111005877177</v>
      </c>
      <c r="H373" s="32">
        <v>268807.31081838498</v>
      </c>
      <c r="I373" s="29"/>
      <c r="J373" s="13">
        <f>IF(OR(I373="retard+6mois",I373="défaut"),0,E373)</f>
        <v>15713.964957425265</v>
      </c>
    </row>
    <row r="374" spans="2:10" x14ac:dyDescent="0.35">
      <c r="B374" s="15">
        <v>2017</v>
      </c>
      <c r="C374" s="29" t="s">
        <v>16</v>
      </c>
      <c r="D374" s="30">
        <v>44219</v>
      </c>
      <c r="E374" s="31">
        <v>5277.0542365001429</v>
      </c>
      <c r="F374" s="31">
        <v>532.56016573994521</v>
      </c>
      <c r="G374" s="31">
        <v>4744.4940707601982</v>
      </c>
      <c r="H374" s="31">
        <v>95110.537005479535</v>
      </c>
      <c r="I374" s="29"/>
      <c r="J374" s="13">
        <f>IF(OR(I374="retard+6mois",I374="défaut"),0,E374)</f>
        <v>5277.0542365001429</v>
      </c>
    </row>
    <row r="375" spans="2:10" x14ac:dyDescent="0.35">
      <c r="B375" s="15">
        <v>2017</v>
      </c>
      <c r="C375" s="29" t="s">
        <v>16</v>
      </c>
      <c r="D375" s="30">
        <v>44224</v>
      </c>
      <c r="E375" s="32">
        <v>30195.308704585867</v>
      </c>
      <c r="F375" s="32">
        <v>1790.1672398809042</v>
      </c>
      <c r="G375" s="32">
        <v>28405.141464704961</v>
      </c>
      <c r="H375" s="32">
        <v>380775.94193664461</v>
      </c>
      <c r="I375" s="29"/>
      <c r="J375" s="13">
        <f>IF(OR(I375="retard+6mois",I375="défaut"),0,E375)</f>
        <v>30195.308704585867</v>
      </c>
    </row>
    <row r="376" spans="2:10" x14ac:dyDescent="0.35">
      <c r="B376" s="15">
        <v>2017</v>
      </c>
      <c r="C376" s="29" t="s">
        <v>16</v>
      </c>
      <c r="D376" s="30">
        <v>44227</v>
      </c>
      <c r="E376" s="31">
        <v>23442.75092217038</v>
      </c>
      <c r="F376" s="31">
        <v>1324.6246697018446</v>
      </c>
      <c r="G376" s="31">
        <v>22118.126252468537</v>
      </c>
      <c r="H376" s="31">
        <v>204960.38855356196</v>
      </c>
      <c r="I376" s="29"/>
      <c r="J376" s="13">
        <f>IF(OR(I376="retard+6mois",I376="défaut"),0,E376)</f>
        <v>23442.75092217038</v>
      </c>
    </row>
    <row r="377" spans="2:10" x14ac:dyDescent="0.35">
      <c r="B377" s="15">
        <v>2017</v>
      </c>
      <c r="C377" s="29" t="s">
        <v>16</v>
      </c>
      <c r="D377" s="30">
        <v>44230</v>
      </c>
      <c r="E377" s="31">
        <v>5818.9724802498677</v>
      </c>
      <c r="F377" s="31">
        <v>624.0554086651041</v>
      </c>
      <c r="G377" s="31">
        <v>5194.9170715847631</v>
      </c>
      <c r="H377" s="31">
        <v>110015.31222043445</v>
      </c>
      <c r="I377" s="29"/>
      <c r="J377" s="13">
        <f>IF(OR(I377="retard+6mois",I377="défaut"),0,E377)</f>
        <v>5818.9724802498677</v>
      </c>
    </row>
    <row r="378" spans="2:10" x14ac:dyDescent="0.35">
      <c r="B378" s="15">
        <v>2017</v>
      </c>
      <c r="C378" s="29" t="s">
        <v>16</v>
      </c>
      <c r="D378" s="30">
        <v>44231</v>
      </c>
      <c r="E378" s="32">
        <v>15713.964957425265</v>
      </c>
      <c r="F378" s="32">
        <v>1456.0396002662519</v>
      </c>
      <c r="G378" s="32">
        <v>14257.925357159012</v>
      </c>
      <c r="H378" s="32">
        <v>254549.38546122596</v>
      </c>
      <c r="I378" s="29"/>
      <c r="J378" s="13">
        <f>IF(OR(I378="retard+6mois",I378="défaut"),0,E378)</f>
        <v>15713.964957425265</v>
      </c>
    </row>
    <row r="379" spans="2:10" x14ac:dyDescent="0.35">
      <c r="B379" s="15">
        <v>2017</v>
      </c>
      <c r="C379" s="29" t="s">
        <v>16</v>
      </c>
      <c r="D379" s="30">
        <v>44250</v>
      </c>
      <c r="E379" s="31">
        <v>5277.0542365001429</v>
      </c>
      <c r="F379" s="31">
        <v>507.25619736255754</v>
      </c>
      <c r="G379" s="31">
        <v>4769.798039137585</v>
      </c>
      <c r="H379" s="31">
        <v>90340.738966341945</v>
      </c>
      <c r="I379" s="29"/>
      <c r="J379" s="13">
        <f>IF(OR(I379="retard+6mois",I379="défaut"),0,E379)</f>
        <v>5277.0542365001429</v>
      </c>
    </row>
    <row r="380" spans="2:10" x14ac:dyDescent="0.35">
      <c r="B380" s="15">
        <v>2017</v>
      </c>
      <c r="C380" s="29" t="s">
        <v>16</v>
      </c>
      <c r="D380" s="30">
        <v>44255</v>
      </c>
      <c r="E380" s="32">
        <v>30195.308704585867</v>
      </c>
      <c r="F380" s="32">
        <v>1665.8947459728199</v>
      </c>
      <c r="G380" s="32">
        <v>28529.413958613048</v>
      </c>
      <c r="H380" s="32">
        <v>352246.52797803155</v>
      </c>
      <c r="I380" s="29"/>
      <c r="J380" s="13">
        <f>IF(OR(I380="retard+6mois",I380="défaut"),0,E380)</f>
        <v>30195.308704585867</v>
      </c>
    </row>
    <row r="381" spans="2:10" x14ac:dyDescent="0.35">
      <c r="B381" s="15">
        <v>2017</v>
      </c>
      <c r="C381" s="29" t="s">
        <v>16</v>
      </c>
      <c r="D381" s="30">
        <v>44255</v>
      </c>
      <c r="E381" s="31">
        <v>23442.75092217038</v>
      </c>
      <c r="F381" s="31">
        <v>1195.6022665624448</v>
      </c>
      <c r="G381" s="31">
        <v>22247.148655607936</v>
      </c>
      <c r="H381" s="31">
        <v>182713.23989795402</v>
      </c>
      <c r="I381" s="29"/>
      <c r="J381" s="13">
        <f>IF(OR(I381="retard+6mois",I381="défaut"),0,E381)</f>
        <v>23442.75092217038</v>
      </c>
    </row>
    <row r="382" spans="2:10" x14ac:dyDescent="0.35">
      <c r="B382" s="15">
        <v>2017</v>
      </c>
      <c r="C382" s="29" t="s">
        <v>16</v>
      </c>
      <c r="D382" s="30">
        <v>44258</v>
      </c>
      <c r="E382" s="31">
        <v>5818.9724802498677</v>
      </c>
      <c r="F382" s="31">
        <v>595.91627452735327</v>
      </c>
      <c r="G382" s="31">
        <v>5223.0562057225143</v>
      </c>
      <c r="H382" s="31">
        <v>104792.25601471194</v>
      </c>
      <c r="I382" s="29"/>
      <c r="J382" s="13">
        <f>IF(OR(I382="retard+6mois",I382="défaut"),0,E382)</f>
        <v>5818.9724802498677</v>
      </c>
    </row>
    <row r="383" spans="2:10" x14ac:dyDescent="0.35">
      <c r="B383" s="15">
        <v>2017</v>
      </c>
      <c r="C383" s="29" t="s">
        <v>16</v>
      </c>
      <c r="D383" s="30">
        <v>44259</v>
      </c>
      <c r="E383" s="32">
        <v>15713.964957425265</v>
      </c>
      <c r="F383" s="32">
        <v>1378.8091712483074</v>
      </c>
      <c r="G383" s="32">
        <v>14335.155786176958</v>
      </c>
      <c r="H383" s="32">
        <v>240214.22967504899</v>
      </c>
      <c r="I383" s="29"/>
      <c r="J383" s="13">
        <f>IF(OR(I383="retard+6mois",I383="défaut"),0,E383)</f>
        <v>15713.964957425265</v>
      </c>
    </row>
    <row r="384" spans="2:10" x14ac:dyDescent="0.35">
      <c r="B384" s="15">
        <v>2017</v>
      </c>
      <c r="C384" s="29" t="s">
        <v>16</v>
      </c>
      <c r="D384" s="30">
        <v>44278</v>
      </c>
      <c r="E384" s="31">
        <v>5277.0542365001429</v>
      </c>
      <c r="F384" s="31">
        <v>481.81727448715702</v>
      </c>
      <c r="G384" s="31">
        <v>4795.2369620129857</v>
      </c>
      <c r="H384" s="31">
        <v>85545.502004328955</v>
      </c>
      <c r="I384" s="29"/>
      <c r="J384" s="13">
        <f>IF(OR(I384="retard+6mois",I384="défaut"),0,E384)</f>
        <v>5277.0542365001429</v>
      </c>
    </row>
    <row r="385" spans="2:10" x14ac:dyDescent="0.35">
      <c r="B385" s="15">
        <v>2017</v>
      </c>
      <c r="C385" s="29" t="s">
        <v>16</v>
      </c>
      <c r="D385" s="30">
        <v>44283</v>
      </c>
      <c r="E385" s="32">
        <v>30195.308704585867</v>
      </c>
      <c r="F385" s="32">
        <v>1541.0785599038879</v>
      </c>
      <c r="G385" s="32">
        <v>28654.23014468198</v>
      </c>
      <c r="H385" s="32">
        <v>323592.29783334956</v>
      </c>
      <c r="I385" s="29"/>
      <c r="J385" s="13">
        <f>IF(OR(I385="retard+6mois",I385="défaut"),0,E385)</f>
        <v>30195.308704585867</v>
      </c>
    </row>
    <row r="386" spans="2:10" x14ac:dyDescent="0.35">
      <c r="B386" s="15">
        <v>2017</v>
      </c>
      <c r="C386" s="29" t="s">
        <v>16</v>
      </c>
      <c r="D386" s="30">
        <v>44286</v>
      </c>
      <c r="E386" s="31">
        <v>23442.75092217038</v>
      </c>
      <c r="F386" s="31">
        <v>1065.8272327380653</v>
      </c>
      <c r="G386" s="31">
        <v>22376.923689432315</v>
      </c>
      <c r="H386" s="31">
        <v>160336.31620852169</v>
      </c>
      <c r="I386" s="29"/>
      <c r="J386" s="13">
        <f>IF(OR(I386="retard+6mois",I386="défaut"),0,E386)</f>
        <v>23442.75092217038</v>
      </c>
    </row>
    <row r="387" spans="2:10" x14ac:dyDescent="0.35">
      <c r="B387" s="15">
        <v>2017</v>
      </c>
      <c r="C387" s="29" t="s">
        <v>16</v>
      </c>
      <c r="D387" s="30">
        <v>44289</v>
      </c>
      <c r="E387" s="31">
        <v>5818.9724802498677</v>
      </c>
      <c r="F387" s="31">
        <v>567.62472007968961</v>
      </c>
      <c r="G387" s="31">
        <v>5251.3477601701779</v>
      </c>
      <c r="H387" s="31">
        <v>99540.908254541762</v>
      </c>
      <c r="I387" s="29"/>
      <c r="J387" s="13">
        <f>IF(OR(I387="retard+6mois",I387="défaut"),0,E387)</f>
        <v>5818.9724802498677</v>
      </c>
    </row>
    <row r="388" spans="2:10" x14ac:dyDescent="0.35">
      <c r="B388" s="15">
        <v>2017</v>
      </c>
      <c r="C388" s="29" t="s">
        <v>16</v>
      </c>
      <c r="D388" s="30">
        <v>44290</v>
      </c>
      <c r="E388" s="32">
        <v>15713.964957425265</v>
      </c>
      <c r="F388" s="32">
        <v>1301.1604107398487</v>
      </c>
      <c r="G388" s="32">
        <v>14412.804546685416</v>
      </c>
      <c r="H388" s="32">
        <v>225801.42512836357</v>
      </c>
      <c r="I388" s="29"/>
      <c r="J388" s="13">
        <f>IF(OR(I388="retard+6mois",I388="défaut"),0,E388)</f>
        <v>15713.964957425265</v>
      </c>
    </row>
    <row r="389" spans="2:10" x14ac:dyDescent="0.35">
      <c r="B389" s="15">
        <v>2017</v>
      </c>
      <c r="C389" s="29" t="s">
        <v>16</v>
      </c>
      <c r="D389" s="30">
        <v>44309</v>
      </c>
      <c r="E389" s="31">
        <v>5277.0542365001429</v>
      </c>
      <c r="F389" s="31">
        <v>456.2426773564211</v>
      </c>
      <c r="G389" s="31">
        <v>4820.8115591437218</v>
      </c>
      <c r="H389" s="31">
        <v>80724.690445185232</v>
      </c>
      <c r="I389" s="29"/>
      <c r="J389" s="13">
        <f>IF(OR(I389="retard+6mois",I389="défaut"),0,E389)</f>
        <v>5277.0542365001429</v>
      </c>
    </row>
    <row r="390" spans="2:10" x14ac:dyDescent="0.35">
      <c r="B390" s="15">
        <v>2017</v>
      </c>
      <c r="C390" s="29" t="s">
        <v>16</v>
      </c>
      <c r="D390" s="30">
        <v>44314</v>
      </c>
      <c r="E390" s="32">
        <v>30195.308704585867</v>
      </c>
      <c r="F390" s="32">
        <v>1415.7163030209042</v>
      </c>
      <c r="G390" s="32">
        <v>28779.592401564962</v>
      </c>
      <c r="H390" s="32">
        <v>294812.70543178462</v>
      </c>
      <c r="I390" s="29"/>
      <c r="J390" s="13">
        <f>IF(OR(I390="retard+6mois",I390="défaut"),0,E390)</f>
        <v>30195.308704585867</v>
      </c>
    </row>
    <row r="391" spans="2:10" x14ac:dyDescent="0.35">
      <c r="B391" s="15">
        <v>2017</v>
      </c>
      <c r="C391" s="29" t="s">
        <v>16</v>
      </c>
      <c r="D391" s="30">
        <v>44316</v>
      </c>
      <c r="E391" s="31">
        <v>23442.75092217038</v>
      </c>
      <c r="F391" s="31">
        <v>935.29517788304327</v>
      </c>
      <c r="G391" s="31">
        <v>22507.455744287337</v>
      </c>
      <c r="H391" s="31">
        <v>137828.86046423434</v>
      </c>
      <c r="I391" s="29"/>
      <c r="J391" s="13">
        <f>IF(OR(I391="retard+6mois",I391="défaut"),0,E391)</f>
        <v>23442.75092217038</v>
      </c>
    </row>
    <row r="392" spans="2:10" x14ac:dyDescent="0.35">
      <c r="B392" s="15">
        <v>2017</v>
      </c>
      <c r="C392" s="29" t="s">
        <v>16</v>
      </c>
      <c r="D392" s="30">
        <v>44319</v>
      </c>
      <c r="E392" s="31">
        <v>5818.9724802498677</v>
      </c>
      <c r="F392" s="31">
        <v>539.1799197121012</v>
      </c>
      <c r="G392" s="31">
        <v>5279.7925605377668</v>
      </c>
      <c r="H392" s="31">
        <v>94261.115694003995</v>
      </c>
      <c r="I392" s="29"/>
      <c r="J392" s="13">
        <f>IF(OR(I392="retard+6mois",I392="défaut"),0,E392)</f>
        <v>5818.9724802498677</v>
      </c>
    </row>
    <row r="393" spans="2:10" x14ac:dyDescent="0.35">
      <c r="B393" s="15">
        <v>2017</v>
      </c>
      <c r="C393" s="29" t="s">
        <v>16</v>
      </c>
      <c r="D393" s="30">
        <v>44320</v>
      </c>
      <c r="E393" s="32">
        <v>15713.964957425265</v>
      </c>
      <c r="F393" s="32">
        <v>1223.0910527786361</v>
      </c>
      <c r="G393" s="32">
        <v>14490.873904646629</v>
      </c>
      <c r="H393" s="32">
        <v>211310.55122371693</v>
      </c>
      <c r="I393" s="29"/>
      <c r="J393" s="13">
        <f>IF(OR(I393="retard+6mois",I393="défaut"),0,E393)</f>
        <v>15713.964957425265</v>
      </c>
    </row>
    <row r="394" spans="2:10" x14ac:dyDescent="0.35">
      <c r="B394" s="15">
        <v>2017</v>
      </c>
      <c r="C394" s="29" t="s">
        <v>16</v>
      </c>
      <c r="D394" s="30">
        <v>44339</v>
      </c>
      <c r="E394" s="31">
        <v>5277.0542365001429</v>
      </c>
      <c r="F394" s="31">
        <v>430.53168237432124</v>
      </c>
      <c r="G394" s="31">
        <v>4846.5225541258214</v>
      </c>
      <c r="H394" s="31">
        <v>75878.167891059406</v>
      </c>
      <c r="I394" s="29"/>
      <c r="J394" s="13">
        <f>IF(OR(I394="retard+6mois",I394="défaut"),0,E394)</f>
        <v>5277.0542365001429</v>
      </c>
    </row>
    <row r="395" spans="2:10" x14ac:dyDescent="0.35">
      <c r="B395" s="15">
        <v>2017</v>
      </c>
      <c r="C395" s="29" t="s">
        <v>16</v>
      </c>
      <c r="D395" s="30">
        <v>44344</v>
      </c>
      <c r="E395" s="32">
        <v>30195.308704585867</v>
      </c>
      <c r="F395" s="32">
        <v>1289.8055862640576</v>
      </c>
      <c r="G395" s="32">
        <v>28905.503118321809</v>
      </c>
      <c r="H395" s="32">
        <v>265907.2023134628</v>
      </c>
      <c r="I395" s="29"/>
      <c r="J395" s="13">
        <f>IF(OR(I395="retard+6mois",I395="défaut"),0,E395)</f>
        <v>30195.308704585867</v>
      </c>
    </row>
    <row r="396" spans="2:10" x14ac:dyDescent="0.35">
      <c r="B396" s="15">
        <v>2017</v>
      </c>
      <c r="C396" s="29" t="s">
        <v>16</v>
      </c>
      <c r="D396" s="30">
        <v>44347</v>
      </c>
      <c r="E396" s="31">
        <v>23442.75092217038</v>
      </c>
      <c r="F396" s="31">
        <v>804.00168604136707</v>
      </c>
      <c r="G396" s="31">
        <v>22638.749236129013</v>
      </c>
      <c r="H396" s="31">
        <v>115190.11122810532</v>
      </c>
      <c r="I396" s="29"/>
      <c r="J396" s="13">
        <f>IF(OR(I396="retard+6mois",I396="défaut"),0,E396)</f>
        <v>23442.75092217038</v>
      </c>
    </row>
    <row r="397" spans="2:10" x14ac:dyDescent="0.35">
      <c r="B397" s="15">
        <v>2017</v>
      </c>
      <c r="C397" s="29" t="s">
        <v>16</v>
      </c>
      <c r="D397" s="30">
        <v>44350</v>
      </c>
      <c r="E397" s="31">
        <v>5818.9724802498677</v>
      </c>
      <c r="F397" s="31">
        <v>510.5810433425217</v>
      </c>
      <c r="G397" s="31">
        <v>5308.3914369073464</v>
      </c>
      <c r="H397" s="31">
        <v>88952.724257096648</v>
      </c>
      <c r="I397" s="29"/>
      <c r="J397" s="13">
        <f>IF(OR(I397="retard+6mois",I397="défaut"),0,E397)</f>
        <v>5818.9724802498677</v>
      </c>
    </row>
    <row r="398" spans="2:10" x14ac:dyDescent="0.35">
      <c r="B398" s="15">
        <v>2017</v>
      </c>
      <c r="C398" s="29" t="s">
        <v>16</v>
      </c>
      <c r="D398" s="30">
        <v>44351</v>
      </c>
      <c r="E398" s="32">
        <v>15713.964957425265</v>
      </c>
      <c r="F398" s="32">
        <v>1144.5988191284666</v>
      </c>
      <c r="G398" s="32">
        <v>14569.366138296798</v>
      </c>
      <c r="H398" s="32">
        <v>196741.18508542015</v>
      </c>
      <c r="I398" s="29"/>
      <c r="J398" s="13">
        <f>IF(OR(I398="retard+6mois",I398="défaut"),0,E398)</f>
        <v>15713.964957425265</v>
      </c>
    </row>
    <row r="399" spans="2:10" x14ac:dyDescent="0.35">
      <c r="B399" s="15">
        <v>2017</v>
      </c>
      <c r="C399" s="29" t="s">
        <v>16</v>
      </c>
      <c r="D399" s="30">
        <v>44370</v>
      </c>
      <c r="E399" s="31">
        <v>5277.0542365001429</v>
      </c>
      <c r="F399" s="31">
        <v>404.68356208565018</v>
      </c>
      <c r="G399" s="31">
        <v>4872.3706744144929</v>
      </c>
      <c r="H399" s="31">
        <v>71005.797216644918</v>
      </c>
      <c r="I399" s="29"/>
      <c r="J399" s="13">
        <f>IF(OR(I399="retard+6mois",I399="défaut"),0,E399)</f>
        <v>5277.0542365001429</v>
      </c>
    </row>
    <row r="400" spans="2:10" x14ac:dyDescent="0.35">
      <c r="B400" s="15">
        <v>2017</v>
      </c>
      <c r="C400" s="29" t="s">
        <v>16</v>
      </c>
      <c r="D400" s="30">
        <v>44375</v>
      </c>
      <c r="E400" s="32">
        <v>30195.308704585867</v>
      </c>
      <c r="F400" s="32">
        <v>1163.3440101213998</v>
      </c>
      <c r="G400" s="32">
        <v>29031.964694464466</v>
      </c>
      <c r="H400" s="32">
        <v>236875.23761899833</v>
      </c>
      <c r="I400" s="29"/>
      <c r="J400" s="13">
        <f>IF(OR(I400="retard+6mois",I400="défaut"),0,E400)</f>
        <v>30195.308704585867</v>
      </c>
    </row>
    <row r="401" spans="2:10" x14ac:dyDescent="0.35">
      <c r="B401" s="15">
        <v>2017</v>
      </c>
      <c r="C401" s="29" t="s">
        <v>16</v>
      </c>
      <c r="D401" s="30">
        <v>44377</v>
      </c>
      <c r="E401" s="31">
        <v>23442.75092217038</v>
      </c>
      <c r="F401" s="31">
        <v>671.94231549728113</v>
      </c>
      <c r="G401" s="31">
        <v>22770.808606673098</v>
      </c>
      <c r="H401" s="31">
        <v>92419.302621432231</v>
      </c>
      <c r="I401" s="29"/>
      <c r="J401" s="13">
        <f>IF(OR(I401="retard+6mois",I401="défaut"),0,E401)</f>
        <v>23442.75092217038</v>
      </c>
    </row>
    <row r="402" spans="2:10" x14ac:dyDescent="0.35">
      <c r="B402" s="15">
        <v>2017</v>
      </c>
      <c r="C402" s="29" t="s">
        <v>16</v>
      </c>
      <c r="D402" s="30">
        <v>44380</v>
      </c>
      <c r="E402" s="31">
        <v>5818.9724802498677</v>
      </c>
      <c r="F402" s="31">
        <v>481.82725639260684</v>
      </c>
      <c r="G402" s="31">
        <v>5337.145223857261</v>
      </c>
      <c r="H402" s="31">
        <v>83615.579033239381</v>
      </c>
      <c r="I402" s="29"/>
      <c r="J402" s="13">
        <f>IF(OR(I402="retard+6mois",I402="défaut"),0,E402)</f>
        <v>5818.9724802498677</v>
      </c>
    </row>
    <row r="403" spans="2:10" x14ac:dyDescent="0.35">
      <c r="B403" s="15">
        <v>2017</v>
      </c>
      <c r="C403" s="29" t="s">
        <v>16</v>
      </c>
      <c r="D403" s="30">
        <v>44381</v>
      </c>
      <c r="E403" s="32">
        <v>15713.964957425265</v>
      </c>
      <c r="F403" s="32">
        <v>1065.6814192126924</v>
      </c>
      <c r="G403" s="32">
        <v>14648.283538212572</v>
      </c>
      <c r="H403" s="32">
        <v>182092.90154720758</v>
      </c>
      <c r="I403" s="29"/>
      <c r="J403" s="13">
        <f>IF(OR(I403="retard+6mois",I403="défaut"),0,E403)</f>
        <v>15713.964957425265</v>
      </c>
    </row>
    <row r="404" spans="2:10" x14ac:dyDescent="0.35">
      <c r="B404" s="15">
        <v>2017</v>
      </c>
      <c r="C404" s="29" t="s">
        <v>16</v>
      </c>
      <c r="D404" s="30">
        <v>44400</v>
      </c>
      <c r="E404" s="31">
        <v>5277.0542365001429</v>
      </c>
      <c r="F404" s="31">
        <v>378.69758515543958</v>
      </c>
      <c r="G404" s="31">
        <v>4898.3566513447031</v>
      </c>
      <c r="H404" s="31">
        <v>66107.440565300218</v>
      </c>
      <c r="I404" s="29"/>
      <c r="J404" s="13">
        <f>IF(OR(I404="retard+6mois",I404="défaut"),0,E404)</f>
        <v>5277.0542365001429</v>
      </c>
    </row>
    <row r="405" spans="2:10" x14ac:dyDescent="0.35">
      <c r="B405" s="15">
        <v>2017</v>
      </c>
      <c r="C405" s="29" t="s">
        <v>16</v>
      </c>
      <c r="D405" s="30">
        <v>44405</v>
      </c>
      <c r="E405" s="32">
        <v>30195.308704585867</v>
      </c>
      <c r="F405" s="32">
        <v>1036.3291645831177</v>
      </c>
      <c r="G405" s="32">
        <v>29158.979540002751</v>
      </c>
      <c r="H405" s="32">
        <v>207716.25807899557</v>
      </c>
      <c r="I405" s="29"/>
      <c r="J405" s="13">
        <f>IF(OR(I405="retard+6mois",I405="défaut"),0,E405)</f>
        <v>30195.308704585867</v>
      </c>
    </row>
    <row r="406" spans="2:10" x14ac:dyDescent="0.35">
      <c r="B406" s="15">
        <v>2017</v>
      </c>
      <c r="C406" s="29" t="s">
        <v>16</v>
      </c>
      <c r="D406" s="30">
        <v>44408</v>
      </c>
      <c r="E406" s="31">
        <v>23442.75092217038</v>
      </c>
      <c r="F406" s="31">
        <v>539.11259862502141</v>
      </c>
      <c r="G406" s="31">
        <v>22903.638323545358</v>
      </c>
      <c r="H406" s="31">
        <v>69515.664297886877</v>
      </c>
      <c r="I406" s="29"/>
      <c r="J406" s="13">
        <f>IF(OR(I406="retard+6mois",I406="défaut"),0,E406)</f>
        <v>23442.75092217038</v>
      </c>
    </row>
    <row r="407" spans="2:10" x14ac:dyDescent="0.35">
      <c r="B407" s="15">
        <v>2017</v>
      </c>
      <c r="C407" s="29" t="s">
        <v>16</v>
      </c>
      <c r="D407" s="30">
        <v>44411</v>
      </c>
      <c r="E407" s="31">
        <v>5818.9724802498677</v>
      </c>
      <c r="F407" s="31">
        <v>452.91771976338003</v>
      </c>
      <c r="G407" s="31">
        <v>5366.0547604864878</v>
      </c>
      <c r="H407" s="31">
        <v>78249.524272752897</v>
      </c>
      <c r="I407" s="29"/>
      <c r="J407" s="13">
        <f>IF(OR(I407="retard+6mois",I407="défaut"),0,E407)</f>
        <v>5818.9724802498677</v>
      </c>
    </row>
    <row r="408" spans="2:10" x14ac:dyDescent="0.35">
      <c r="B408" s="15">
        <v>2017</v>
      </c>
      <c r="C408" s="29" t="s">
        <v>16</v>
      </c>
      <c r="D408" s="30">
        <v>44412</v>
      </c>
      <c r="E408" s="32">
        <v>15713.964957425265</v>
      </c>
      <c r="F408" s="32">
        <v>986.33655004737454</v>
      </c>
      <c r="G408" s="32">
        <v>14727.628407377892</v>
      </c>
      <c r="H408" s="32">
        <v>167365.27313982969</v>
      </c>
      <c r="I408" s="29"/>
      <c r="J408" s="13">
        <f>IF(OR(I408="retard+6mois",I408="défaut"),0,E408)</f>
        <v>15713.964957425265</v>
      </c>
    </row>
    <row r="409" spans="2:10" x14ac:dyDescent="0.35">
      <c r="B409" s="15">
        <v>2017</v>
      </c>
      <c r="C409" s="29" t="s">
        <v>16</v>
      </c>
      <c r="D409" s="30">
        <v>44431</v>
      </c>
      <c r="E409" s="31">
        <v>5277.0542365001429</v>
      </c>
      <c r="F409" s="31">
        <v>352.57301634826786</v>
      </c>
      <c r="G409" s="31">
        <v>4924.4812201518753</v>
      </c>
      <c r="H409" s="31">
        <v>61182.959345148345</v>
      </c>
      <c r="I409" s="29"/>
      <c r="J409" s="13">
        <f>IF(OR(I409="retard+6mois",I409="défaut"),0,E409)</f>
        <v>5277.0542365001429</v>
      </c>
    </row>
    <row r="410" spans="2:10" x14ac:dyDescent="0.35">
      <c r="B410" s="15">
        <v>2017</v>
      </c>
      <c r="C410" s="29" t="s">
        <v>16</v>
      </c>
      <c r="D410" s="30">
        <v>44436</v>
      </c>
      <c r="E410" s="32">
        <v>30195.308704585867</v>
      </c>
      <c r="F410" s="32">
        <v>908.75862909560556</v>
      </c>
      <c r="G410" s="32">
        <v>29286.55007549026</v>
      </c>
      <c r="H410" s="32">
        <v>178429.70800350531</v>
      </c>
      <c r="I410" s="29"/>
      <c r="J410" s="13">
        <f>IF(OR(I410="retard+6mois",I410="défaut"),0,E410)</f>
        <v>30195.308704585867</v>
      </c>
    </row>
    <row r="411" spans="2:10" x14ac:dyDescent="0.35">
      <c r="B411" s="15">
        <v>2017</v>
      </c>
      <c r="C411" s="29" t="s">
        <v>16</v>
      </c>
      <c r="D411" s="30">
        <v>44439</v>
      </c>
      <c r="E411" s="31">
        <v>23442.75092217038</v>
      </c>
      <c r="F411" s="31">
        <v>405.50804173767347</v>
      </c>
      <c r="G411" s="31">
        <v>23037.242880432706</v>
      </c>
      <c r="H411" s="31">
        <v>46478.42141745417</v>
      </c>
      <c r="I411" s="29"/>
      <c r="J411" s="13">
        <f>IF(OR(I411="retard+6mois",I411="défaut"),0,E411)</f>
        <v>23442.75092217038</v>
      </c>
    </row>
    <row r="412" spans="2:10" x14ac:dyDescent="0.35">
      <c r="B412" s="15">
        <v>2017</v>
      </c>
      <c r="C412" s="29" t="s">
        <v>16</v>
      </c>
      <c r="D412" s="30">
        <v>44442</v>
      </c>
      <c r="E412" s="31">
        <v>5818.9724802498677</v>
      </c>
      <c r="F412" s="31">
        <v>423.85158981074488</v>
      </c>
      <c r="G412" s="31">
        <v>5395.1208904391224</v>
      </c>
      <c r="H412" s="31">
        <v>72854.403382313772</v>
      </c>
      <c r="I412" s="29"/>
      <c r="J412" s="13">
        <f>IF(OR(I412="retard+6mois",I412="défaut"),0,E412)</f>
        <v>5818.9724802498677</v>
      </c>
    </row>
    <row r="413" spans="2:10" x14ac:dyDescent="0.35">
      <c r="B413" s="15">
        <v>2017</v>
      </c>
      <c r="C413" s="29" t="s">
        <v>16</v>
      </c>
      <c r="D413" s="30">
        <v>44443</v>
      </c>
      <c r="E413" s="32">
        <v>15713.964957425265</v>
      </c>
      <c r="F413" s="32">
        <v>906.56189617407745</v>
      </c>
      <c r="G413" s="32">
        <v>14807.403061251189</v>
      </c>
      <c r="H413" s="32">
        <v>152557.8700785785</v>
      </c>
      <c r="I413" s="29"/>
      <c r="J413" s="13">
        <f>IF(OR(I413="retard+6mois",I413="défaut"),0,E413)</f>
        <v>15713.964957425265</v>
      </c>
    </row>
    <row r="414" spans="2:10" x14ac:dyDescent="0.35">
      <c r="B414" s="15">
        <v>2017</v>
      </c>
      <c r="C414" s="29" t="s">
        <v>16</v>
      </c>
      <c r="D414" s="30">
        <v>44462</v>
      </c>
      <c r="E414" s="31">
        <v>5277.0542365001429</v>
      </c>
      <c r="F414" s="31">
        <v>326.30911650745787</v>
      </c>
      <c r="G414" s="31">
        <v>4950.7451199926854</v>
      </c>
      <c r="H414" s="31">
        <v>56232.214225155658</v>
      </c>
      <c r="I414" s="29"/>
      <c r="J414" s="13">
        <f>IF(OR(I414="retard+6mois",I414="défaut"),0,E414)</f>
        <v>5277.0542365001429</v>
      </c>
    </row>
    <row r="415" spans="2:10" x14ac:dyDescent="0.35">
      <c r="B415" s="15">
        <v>2017</v>
      </c>
      <c r="C415" s="29" t="s">
        <v>16</v>
      </c>
      <c r="D415" s="30">
        <v>44467</v>
      </c>
      <c r="E415" s="32">
        <v>30195.308704585867</v>
      </c>
      <c r="F415" s="32">
        <v>780.62997251533568</v>
      </c>
      <c r="G415" s="32">
        <v>29414.67873207053</v>
      </c>
      <c r="H415" s="32">
        <v>149015.02927143479</v>
      </c>
      <c r="I415" s="29"/>
      <c r="J415" s="13">
        <f>IF(OR(I415="retard+6mois",I415="défaut"),0,E415)</f>
        <v>30195.308704585867</v>
      </c>
    </row>
    <row r="416" spans="2:10" x14ac:dyDescent="0.35">
      <c r="B416" s="15">
        <v>2017</v>
      </c>
      <c r="C416" s="29" t="s">
        <v>16</v>
      </c>
      <c r="D416" s="30">
        <v>44469</v>
      </c>
      <c r="E416" s="31">
        <v>23442.75092217038</v>
      </c>
      <c r="F416" s="31">
        <v>271.12412493514938</v>
      </c>
      <c r="G416" s="31">
        <v>23171.626797235233</v>
      </c>
      <c r="H416" s="31">
        <v>23306.794620218938</v>
      </c>
      <c r="I416" s="29"/>
      <c r="J416" s="13">
        <f>IF(OR(I416="retard+6mois",I416="défaut"),0,E416)</f>
        <v>23442.75092217038</v>
      </c>
    </row>
    <row r="417" spans="2:10" x14ac:dyDescent="0.35">
      <c r="B417" s="15">
        <v>2017</v>
      </c>
      <c r="C417" s="29" t="s">
        <v>16</v>
      </c>
      <c r="D417" s="30">
        <v>44472</v>
      </c>
      <c r="E417" s="31">
        <v>5818.9724802498677</v>
      </c>
      <c r="F417" s="31">
        <v>394.62801832086626</v>
      </c>
      <c r="G417" s="31">
        <v>5424.3444619290012</v>
      </c>
      <c r="H417" s="31">
        <v>67430.058920384778</v>
      </c>
      <c r="I417" s="29"/>
      <c r="J417" s="13">
        <f>IF(OR(I417="retard+6mois",I417="défaut"),0,E417)</f>
        <v>5818.9724802498677</v>
      </c>
    </row>
    <row r="418" spans="2:10" x14ac:dyDescent="0.35">
      <c r="B418" s="15">
        <v>2017</v>
      </c>
      <c r="C418" s="29" t="s">
        <v>16</v>
      </c>
      <c r="D418" s="30">
        <v>44473</v>
      </c>
      <c r="E418" s="32">
        <v>15713.964957425265</v>
      </c>
      <c r="F418" s="32">
        <v>826.35512959230027</v>
      </c>
      <c r="G418" s="32">
        <v>14887.609827832965</v>
      </c>
      <c r="H418" s="32">
        <v>137670.26025074554</v>
      </c>
      <c r="I418" s="29"/>
      <c r="J418" s="13">
        <f>IF(OR(I418="retard+6mois",I418="défaut"),0,E418)</f>
        <v>15713.964957425265</v>
      </c>
    </row>
    <row r="419" spans="2:10" x14ac:dyDescent="0.35">
      <c r="B419" s="15">
        <v>2017</v>
      </c>
      <c r="C419" s="29" t="s">
        <v>16</v>
      </c>
      <c r="D419" s="30">
        <v>44492</v>
      </c>
      <c r="E419" s="31">
        <v>5277.0542365001429</v>
      </c>
      <c r="F419" s="31">
        <v>299.90514253416353</v>
      </c>
      <c r="G419" s="31">
        <v>4977.1490939659798</v>
      </c>
      <c r="H419" s="31">
        <v>51255.06513118968</v>
      </c>
      <c r="I419" s="29"/>
      <c r="J419" s="13">
        <f>IF(OR(I419="retard+6mois",I419="défaut"),0,E419)</f>
        <v>5277.0542365001429</v>
      </c>
    </row>
    <row r="420" spans="2:10" x14ac:dyDescent="0.35">
      <c r="B420" s="15">
        <v>2017</v>
      </c>
      <c r="C420" s="29" t="s">
        <v>16</v>
      </c>
      <c r="D420" s="30">
        <v>44497</v>
      </c>
      <c r="E420" s="32">
        <v>30195.308704585867</v>
      </c>
      <c r="F420" s="32">
        <v>651.94075306252716</v>
      </c>
      <c r="G420" s="32">
        <v>29543.367951523338</v>
      </c>
      <c r="H420" s="32">
        <v>119471.66131991145</v>
      </c>
      <c r="I420" s="29"/>
      <c r="J420" s="13">
        <f>IF(OR(I420="retard+6mois",I420="défaut"),0,E420)</f>
        <v>30195.308704585867</v>
      </c>
    </row>
    <row r="421" spans="2:10" x14ac:dyDescent="0.35">
      <c r="B421" s="15">
        <v>2017</v>
      </c>
      <c r="C421" s="29" t="s">
        <v>16</v>
      </c>
      <c r="D421" s="30">
        <v>44500</v>
      </c>
      <c r="E421" s="31">
        <v>23442.75092217038</v>
      </c>
      <c r="F421" s="31">
        <v>135.95630195127714</v>
      </c>
      <c r="G421" s="31">
        <v>23306.794620219101</v>
      </c>
      <c r="H421" s="31">
        <v>-1.6370904631912708E-10</v>
      </c>
      <c r="I421" s="29"/>
      <c r="J421" s="13">
        <f>IF(OR(I421="retard+6mois",I421="défaut"),0,E421)</f>
        <v>23442.75092217038</v>
      </c>
    </row>
    <row r="422" spans="2:10" x14ac:dyDescent="0.35">
      <c r="B422" s="15">
        <v>2017</v>
      </c>
      <c r="C422" s="29" t="s">
        <v>16</v>
      </c>
      <c r="D422" s="30">
        <v>44503</v>
      </c>
      <c r="E422" s="31">
        <v>5818.9724802498677</v>
      </c>
      <c r="F422" s="31">
        <v>365.24615248541755</v>
      </c>
      <c r="G422" s="31">
        <v>5453.7263277644497</v>
      </c>
      <c r="H422" s="31">
        <v>61976.332592620325</v>
      </c>
      <c r="I422" s="29"/>
      <c r="J422" s="13">
        <f>IF(OR(I422="retard+6mois",I422="défaut"),0,E422)</f>
        <v>5818.9724802498677</v>
      </c>
    </row>
    <row r="423" spans="2:10" x14ac:dyDescent="0.35">
      <c r="B423" s="15">
        <v>2017</v>
      </c>
      <c r="C423" s="29" t="s">
        <v>16</v>
      </c>
      <c r="D423" s="30">
        <v>44504</v>
      </c>
      <c r="E423" s="32">
        <v>15713.964957425265</v>
      </c>
      <c r="F423" s="32">
        <v>745.71390969153845</v>
      </c>
      <c r="G423" s="32">
        <v>14968.251047733727</v>
      </c>
      <c r="H423" s="32">
        <v>122702.00920301181</v>
      </c>
      <c r="I423" s="29"/>
      <c r="J423" s="13">
        <f>IF(OR(I423="retard+6mois",I423="défaut"),0,E423)</f>
        <v>15713.964957425265</v>
      </c>
    </row>
    <row r="424" spans="2:10" x14ac:dyDescent="0.35">
      <c r="B424" s="15">
        <v>2017</v>
      </c>
      <c r="C424" s="29" t="s">
        <v>16</v>
      </c>
      <c r="D424" s="30">
        <v>44523</v>
      </c>
      <c r="E424" s="31">
        <v>5277.0542365001429</v>
      </c>
      <c r="F424" s="31">
        <v>273.36034736634497</v>
      </c>
      <c r="G424" s="31">
        <v>5003.6938891337977</v>
      </c>
      <c r="H424" s="31">
        <v>46251.37124205588</v>
      </c>
      <c r="I424" s="29"/>
      <c r="J424" s="13">
        <f>IF(OR(I424="retard+6mois",I424="défaut"),0,E424)</f>
        <v>5277.0542365001429</v>
      </c>
    </row>
    <row r="425" spans="2:10" x14ac:dyDescent="0.35">
      <c r="B425" s="15">
        <v>2017</v>
      </c>
      <c r="C425" s="29" t="s">
        <v>16</v>
      </c>
      <c r="D425" s="30">
        <v>44528</v>
      </c>
      <c r="E425" s="32">
        <v>30195.308704585867</v>
      </c>
      <c r="F425" s="32">
        <v>522.68851827461265</v>
      </c>
      <c r="G425" s="32">
        <v>29672.620186311255</v>
      </c>
      <c r="H425" s="32">
        <v>89799.0411336002</v>
      </c>
      <c r="I425" s="29"/>
      <c r="J425" s="13">
        <f>IF(OR(I425="retard+6mois",I425="défaut"),0,E425)</f>
        <v>30195.308704585867</v>
      </c>
    </row>
    <row r="426" spans="2:10" x14ac:dyDescent="0.35">
      <c r="B426" s="15">
        <v>2017</v>
      </c>
      <c r="C426" s="29" t="s">
        <v>16</v>
      </c>
      <c r="D426" s="30">
        <v>44533</v>
      </c>
      <c r="E426" s="31">
        <v>5818.9724802498677</v>
      </c>
      <c r="F426" s="31">
        <v>335.70513487669342</v>
      </c>
      <c r="G426" s="31">
        <v>5483.2673453731741</v>
      </c>
      <c r="H426" s="31">
        <v>56493.065247247148</v>
      </c>
      <c r="I426" s="29"/>
      <c r="J426" s="13">
        <f>IF(OR(I426="retard+6mois",I426="défaut"),0,E426)</f>
        <v>5818.9724802498677</v>
      </c>
    </row>
    <row r="427" spans="2:10" x14ac:dyDescent="0.35">
      <c r="B427" s="15">
        <v>2017</v>
      </c>
      <c r="C427" s="16" t="s">
        <v>16</v>
      </c>
      <c r="D427" s="28">
        <v>44534</v>
      </c>
      <c r="E427" s="19">
        <v>15713.964957425265</v>
      </c>
      <c r="F427" s="19">
        <v>664.63588318298059</v>
      </c>
      <c r="G427" s="19">
        <v>15049.329074242285</v>
      </c>
      <c r="H427" s="19">
        <v>107652.68012876953</v>
      </c>
      <c r="I427" s="16"/>
      <c r="J427" s="13">
        <f>IF(OR(I427="retard+6mois",I427="défaut"),0,E427)</f>
        <v>15713.964957425265</v>
      </c>
    </row>
    <row r="428" spans="2:10" x14ac:dyDescent="0.35">
      <c r="B428" s="15">
        <v>2017</v>
      </c>
      <c r="C428" s="29" t="s">
        <v>16</v>
      </c>
      <c r="D428" s="30">
        <v>44553</v>
      </c>
      <c r="E428" s="31">
        <v>5277.0542365001429</v>
      </c>
      <c r="F428" s="31">
        <v>246.67397995763136</v>
      </c>
      <c r="G428" s="31">
        <v>5030.3802565425112</v>
      </c>
      <c r="H428" s="31">
        <v>41220.990985513366</v>
      </c>
      <c r="I428" s="29"/>
      <c r="J428" s="13">
        <f>IF(OR(I428="retard+6mois",I428="défaut"),0,E428)</f>
        <v>5277.0542365001429</v>
      </c>
    </row>
    <row r="429" spans="2:10" x14ac:dyDescent="0.35">
      <c r="B429" s="15">
        <v>2017</v>
      </c>
      <c r="C429" s="29" t="s">
        <v>16</v>
      </c>
      <c r="D429" s="30">
        <v>44558</v>
      </c>
      <c r="E429" s="32">
        <v>30195.308704585867</v>
      </c>
      <c r="F429" s="32">
        <v>392.87080495950084</v>
      </c>
      <c r="G429" s="32">
        <v>29802.437899626366</v>
      </c>
      <c r="H429" s="32">
        <v>59996.60323397383</v>
      </c>
      <c r="I429" s="29"/>
      <c r="J429" s="13">
        <f>IF(OR(I429="retard+6mois",I429="défaut"),0,E429)</f>
        <v>30195.308704585867</v>
      </c>
    </row>
    <row r="430" spans="2:10" x14ac:dyDescent="0.35">
      <c r="B430" s="15">
        <v>2017</v>
      </c>
      <c r="C430" s="29" t="s">
        <v>16</v>
      </c>
      <c r="D430" s="30">
        <v>44564</v>
      </c>
      <c r="E430" s="31">
        <v>5818.9724802498677</v>
      </c>
      <c r="F430" s="31">
        <v>306.00410342258874</v>
      </c>
      <c r="G430" s="31">
        <v>5512.9683768272789</v>
      </c>
      <c r="H430" s="31">
        <v>50980.096870419868</v>
      </c>
      <c r="I430" s="29"/>
      <c r="J430" s="13">
        <f>IF(OR(I430="retard+6mois",I430="défaut"),0,E430)</f>
        <v>5818.9724802498677</v>
      </c>
    </row>
    <row r="431" spans="2:10" x14ac:dyDescent="0.35">
      <c r="B431" s="15">
        <v>2017</v>
      </c>
      <c r="C431" s="29" t="s">
        <v>16</v>
      </c>
      <c r="D431" s="30">
        <v>44565</v>
      </c>
      <c r="E431" s="32">
        <v>15713.964957425265</v>
      </c>
      <c r="F431" s="32">
        <v>583.11868403083497</v>
      </c>
      <c r="G431" s="32">
        <v>15130.846273394431</v>
      </c>
      <c r="H431" s="32">
        <v>92521.833855375095</v>
      </c>
      <c r="I431" s="29"/>
      <c r="J431" s="13">
        <f>IF(OR(I431="retard+6mois",I431="défaut"),0,E431)</f>
        <v>15713.964957425265</v>
      </c>
    </row>
    <row r="432" spans="2:10" x14ac:dyDescent="0.35">
      <c r="B432" s="15">
        <v>2017</v>
      </c>
      <c r="C432" s="29" t="s">
        <v>16</v>
      </c>
      <c r="D432" s="30">
        <v>44584</v>
      </c>
      <c r="E432" s="31">
        <v>5277.0542365001429</v>
      </c>
      <c r="F432" s="31">
        <v>219.84528525607129</v>
      </c>
      <c r="G432" s="31">
        <v>5057.2089512440716</v>
      </c>
      <c r="H432" s="31">
        <v>36163.782034269294</v>
      </c>
      <c r="I432" s="29"/>
      <c r="J432" s="13">
        <f>IF(OR(I432="retard+6mois",I432="défaut"),0,E432)</f>
        <v>5277.0542365001429</v>
      </c>
    </row>
    <row r="433" spans="2:10" x14ac:dyDescent="0.35">
      <c r="B433" s="15">
        <v>2017</v>
      </c>
      <c r="C433" s="29" t="s">
        <v>16</v>
      </c>
      <c r="D433" s="30">
        <v>44589</v>
      </c>
      <c r="E433" s="32">
        <v>30195.308704585867</v>
      </c>
      <c r="F433" s="32">
        <v>262.48513914863548</v>
      </c>
      <c r="G433" s="32">
        <v>29932.823565437229</v>
      </c>
      <c r="H433" s="32">
        <v>30063.779668536601</v>
      </c>
      <c r="I433" s="29"/>
      <c r="J433" s="13">
        <f>IF(OR(I433="retard+6mois",I433="défaut"),0,E433)</f>
        <v>30195.308704585867</v>
      </c>
    </row>
    <row r="434" spans="2:10" x14ac:dyDescent="0.35">
      <c r="B434" s="15">
        <v>2017</v>
      </c>
      <c r="C434" s="29" t="s">
        <v>16</v>
      </c>
      <c r="D434" s="30">
        <v>44595</v>
      </c>
      <c r="E434" s="31">
        <v>5818.9724802498677</v>
      </c>
      <c r="F434" s="31">
        <v>276.14219138144097</v>
      </c>
      <c r="G434" s="31">
        <v>5542.8302888684266</v>
      </c>
      <c r="H434" s="31">
        <v>45437.266581551441</v>
      </c>
      <c r="I434" s="29"/>
      <c r="J434" s="13">
        <f>IF(OR(I434="retard+6mois",I434="défaut"),0,E434)</f>
        <v>5818.9724802498677</v>
      </c>
    </row>
    <row r="435" spans="2:10" x14ac:dyDescent="0.35">
      <c r="B435" s="15">
        <v>2017</v>
      </c>
      <c r="C435" s="29" t="s">
        <v>16</v>
      </c>
      <c r="D435" s="30">
        <v>44596</v>
      </c>
      <c r="E435" s="32">
        <v>15713.964957425265</v>
      </c>
      <c r="F435" s="32">
        <v>501.15993338328173</v>
      </c>
      <c r="G435" s="32">
        <v>15212.805024041983</v>
      </c>
      <c r="H435" s="32">
        <v>77309.028831333111</v>
      </c>
      <c r="I435" s="29"/>
      <c r="J435" s="13">
        <f>IF(OR(I435="retard+6mois",I435="défaut"),0,E435)</f>
        <v>15713.964957425265</v>
      </c>
    </row>
    <row r="436" spans="2:10" x14ac:dyDescent="0.35">
      <c r="B436" s="15">
        <v>2017</v>
      </c>
      <c r="C436" s="29" t="s">
        <v>16</v>
      </c>
      <c r="D436" s="30">
        <v>44615</v>
      </c>
      <c r="E436" s="31">
        <v>5277.0542365001429</v>
      </c>
      <c r="F436" s="31">
        <v>192.87350418276958</v>
      </c>
      <c r="G436" s="31">
        <v>5084.1807323173734</v>
      </c>
      <c r="H436" s="31">
        <v>31079.60130195192</v>
      </c>
      <c r="I436" s="29"/>
      <c r="J436" s="13">
        <f>IF(OR(I436="retard+6mois",I436="défaut"),0,E436)</f>
        <v>5277.0542365001429</v>
      </c>
    </row>
    <row r="437" spans="2:10" x14ac:dyDescent="0.35">
      <c r="B437" s="15">
        <v>2017</v>
      </c>
      <c r="C437" s="29" t="s">
        <v>16</v>
      </c>
      <c r="D437" s="30">
        <v>44620</v>
      </c>
      <c r="E437" s="32">
        <v>30195.308704585867</v>
      </c>
      <c r="F437" s="32">
        <v>131.52903604984763</v>
      </c>
      <c r="G437" s="32">
        <v>30063.779668536019</v>
      </c>
      <c r="H437" s="32">
        <v>5.8207660913467407E-10</v>
      </c>
      <c r="I437" s="29"/>
      <c r="J437" s="13">
        <f>IF(OR(I437="retard+6mois",I437="défaut"),0,E437)</f>
        <v>30195.308704585867</v>
      </c>
    </row>
    <row r="438" spans="2:10" x14ac:dyDescent="0.35">
      <c r="B438" s="15">
        <v>2017</v>
      </c>
      <c r="C438" s="29" t="s">
        <v>16</v>
      </c>
      <c r="D438" s="30">
        <v>44623</v>
      </c>
      <c r="E438" s="31">
        <v>5818.9724802498677</v>
      </c>
      <c r="F438" s="31">
        <v>246.11852731673699</v>
      </c>
      <c r="G438" s="31">
        <v>5572.853952933131</v>
      </c>
      <c r="H438" s="31">
        <v>39864.412628618309</v>
      </c>
      <c r="I438" s="29"/>
      <c r="J438" s="13">
        <f>IF(OR(I438="retard+6mois",I438="défaut"),0,E438)</f>
        <v>5818.9724802498677</v>
      </c>
    </row>
    <row r="439" spans="2:10" x14ac:dyDescent="0.35">
      <c r="B439" s="15">
        <v>2017</v>
      </c>
      <c r="C439" s="29" t="s">
        <v>16</v>
      </c>
      <c r="D439" s="30">
        <v>44624</v>
      </c>
      <c r="E439" s="32">
        <v>15713.964957425265</v>
      </c>
      <c r="F439" s="32">
        <v>418.75723950305434</v>
      </c>
      <c r="G439" s="32">
        <v>15295.207717922211</v>
      </c>
      <c r="H439" s="32">
        <v>62013.821113410901</v>
      </c>
      <c r="I439" s="29"/>
      <c r="J439" s="13">
        <f>IF(OR(I439="retard+6mois",I439="défaut"),0,E439)</f>
        <v>15713.964957425265</v>
      </c>
    </row>
    <row r="440" spans="2:10" x14ac:dyDescent="0.35">
      <c r="B440" s="15">
        <v>2017</v>
      </c>
      <c r="C440" s="29" t="s">
        <v>16</v>
      </c>
      <c r="D440" s="30">
        <v>44643</v>
      </c>
      <c r="E440" s="31">
        <v>5277.0542365001429</v>
      </c>
      <c r="F440" s="31">
        <v>165.75787361041026</v>
      </c>
      <c r="G440" s="31">
        <v>5111.2963628897323</v>
      </c>
      <c r="H440" s="31">
        <v>25968.304939062189</v>
      </c>
      <c r="I440" s="29"/>
      <c r="J440" s="13">
        <f>IF(OR(I440="retard+6mois",I440="défaut"),0,E440)</f>
        <v>5277.0542365001429</v>
      </c>
    </row>
    <row r="441" spans="2:10" x14ac:dyDescent="0.35">
      <c r="B441" s="15">
        <v>2017</v>
      </c>
      <c r="C441" s="29" t="s">
        <v>16</v>
      </c>
      <c r="D441" s="30">
        <v>44654</v>
      </c>
      <c r="E441" s="31">
        <v>5818.9724802498677</v>
      </c>
      <c r="F441" s="31">
        <v>215.9322350716825</v>
      </c>
      <c r="G441" s="31">
        <v>5603.0402451781847</v>
      </c>
      <c r="H441" s="31">
        <v>34261.372383440124</v>
      </c>
      <c r="I441" s="29"/>
      <c r="J441" s="13">
        <f>IF(OR(I441="retard+6mois",I441="défaut"),0,E441)</f>
        <v>5818.9724802498677</v>
      </c>
    </row>
    <row r="442" spans="2:10" x14ac:dyDescent="0.35">
      <c r="B442" s="15">
        <v>2017</v>
      </c>
      <c r="C442" s="29" t="s">
        <v>16</v>
      </c>
      <c r="D442" s="30">
        <v>44655</v>
      </c>
      <c r="E442" s="32">
        <v>15713.964957425265</v>
      </c>
      <c r="F442" s="32">
        <v>335.90819769764238</v>
      </c>
      <c r="G442" s="32">
        <v>15378.056759727622</v>
      </c>
      <c r="H442" s="32">
        <v>46635.764353683277</v>
      </c>
      <c r="I442" s="29"/>
      <c r="J442" s="13">
        <f>IF(OR(I442="retard+6mois",I442="défaut"),0,E442)</f>
        <v>15713.964957425265</v>
      </c>
    </row>
    <row r="443" spans="2:10" x14ac:dyDescent="0.35">
      <c r="B443" s="15">
        <v>2017</v>
      </c>
      <c r="C443" s="29" t="s">
        <v>16</v>
      </c>
      <c r="D443" s="30">
        <v>44674</v>
      </c>
      <c r="E443" s="31">
        <v>5277.0542365001429</v>
      </c>
      <c r="F443" s="31">
        <v>138.49762634166501</v>
      </c>
      <c r="G443" s="31">
        <v>5138.5566101584782</v>
      </c>
      <c r="H443" s="31">
        <v>20829.748328903712</v>
      </c>
      <c r="I443" s="29"/>
      <c r="J443" s="13">
        <f>IF(OR(I443="retard+6mois",I443="défaut"),0,E443)</f>
        <v>5277.0542365001429</v>
      </c>
    </row>
    <row r="444" spans="2:10" x14ac:dyDescent="0.35">
      <c r="B444" s="15">
        <v>2017</v>
      </c>
      <c r="C444" s="29" t="s">
        <v>16</v>
      </c>
      <c r="D444" s="30">
        <v>44684</v>
      </c>
      <c r="E444" s="31">
        <v>5818.9724802498677</v>
      </c>
      <c r="F444" s="31">
        <v>185.58243374363403</v>
      </c>
      <c r="G444" s="31">
        <v>5633.3900465062334</v>
      </c>
      <c r="H444" s="31">
        <v>28627.982336933892</v>
      </c>
      <c r="I444" s="29"/>
      <c r="J444" s="13">
        <f>IF(OR(I444="retard+6mois",I444="défaut"),0,E444)</f>
        <v>5818.9724802498677</v>
      </c>
    </row>
    <row r="445" spans="2:10" x14ac:dyDescent="0.35">
      <c r="B445" s="15">
        <v>2017</v>
      </c>
      <c r="C445" s="29" t="s">
        <v>16</v>
      </c>
      <c r="D445" s="30">
        <v>44685</v>
      </c>
      <c r="E445" s="32">
        <v>15713.964957425265</v>
      </c>
      <c r="F445" s="32">
        <v>252.61039024911778</v>
      </c>
      <c r="G445" s="32">
        <v>15461.354567176148</v>
      </c>
      <c r="H445" s="32">
        <v>31174.409786507131</v>
      </c>
      <c r="I445" s="29"/>
      <c r="J445" s="13">
        <f>IF(OR(I445="retard+6mois",I445="défaut"),0,E445)</f>
        <v>15713.964957425265</v>
      </c>
    </row>
    <row r="446" spans="2:10" x14ac:dyDescent="0.35">
      <c r="B446" s="15">
        <v>2017</v>
      </c>
      <c r="C446" s="29" t="s">
        <v>16</v>
      </c>
      <c r="D446" s="30">
        <v>44704</v>
      </c>
      <c r="E446" s="31">
        <v>5277.0542365001429</v>
      </c>
      <c r="F446" s="31">
        <v>111.09199108748646</v>
      </c>
      <c r="G446" s="31">
        <v>5165.9622454126566</v>
      </c>
      <c r="H446" s="31">
        <v>15663.786083491055</v>
      </c>
      <c r="I446" s="29"/>
      <c r="J446" s="13">
        <f>IF(OR(I446="retard+6mois",I446="défaut"),0,E446)</f>
        <v>5277.0542365001429</v>
      </c>
    </row>
    <row r="447" spans="2:10" x14ac:dyDescent="0.35">
      <c r="B447" s="15">
        <v>2017</v>
      </c>
      <c r="C447" s="29" t="s">
        <v>16</v>
      </c>
      <c r="D447" s="30">
        <v>44715</v>
      </c>
      <c r="E447" s="31">
        <v>5818.9724802498677</v>
      </c>
      <c r="F447" s="31">
        <v>155.06823765839192</v>
      </c>
      <c r="G447" s="31">
        <v>5663.9042425914758</v>
      </c>
      <c r="H447" s="31">
        <v>22964.078094342418</v>
      </c>
      <c r="I447" s="29"/>
      <c r="J447" s="13">
        <f>IF(OR(I447="retard+6mois",I447="défaut"),0,E447)</f>
        <v>5818.9724802498677</v>
      </c>
    </row>
    <row r="448" spans="2:10" x14ac:dyDescent="0.35">
      <c r="B448" s="15">
        <v>2017</v>
      </c>
      <c r="C448" s="29" t="s">
        <v>16</v>
      </c>
      <c r="D448" s="30">
        <v>44716</v>
      </c>
      <c r="E448" s="32">
        <v>15713.964957425265</v>
      </c>
      <c r="F448" s="32">
        <v>168.86138634358031</v>
      </c>
      <c r="G448" s="32">
        <v>15545.103571081685</v>
      </c>
      <c r="H448" s="32">
        <v>15629.306215425446</v>
      </c>
      <c r="I448" s="29"/>
      <c r="J448" s="13">
        <f>IF(OR(I448="retard+6mois",I448="défaut"),0,E448)</f>
        <v>15713.964957425265</v>
      </c>
    </row>
    <row r="449" spans="2:10" x14ac:dyDescent="0.35">
      <c r="B449" s="15">
        <v>2017</v>
      </c>
      <c r="C449" s="29" t="s">
        <v>16</v>
      </c>
      <c r="D449" s="30">
        <v>44735</v>
      </c>
      <c r="E449" s="31">
        <v>5277.0542365001429</v>
      </c>
      <c r="F449" s="31">
        <v>83.540192445285626</v>
      </c>
      <c r="G449" s="31">
        <v>5193.5140440548575</v>
      </c>
      <c r="H449" s="31">
        <v>10470.272039436197</v>
      </c>
      <c r="I449" s="29"/>
      <c r="J449" s="13">
        <f>IF(OR(I449="retard+6mois",I449="défaut"),0,E449)</f>
        <v>5277.0542365001429</v>
      </c>
    </row>
    <row r="450" spans="2:10" x14ac:dyDescent="0.35">
      <c r="B450" s="15">
        <v>2017</v>
      </c>
      <c r="C450" s="29" t="s">
        <v>16</v>
      </c>
      <c r="D450" s="30">
        <v>44745</v>
      </c>
      <c r="E450" s="31">
        <v>5818.9724802498677</v>
      </c>
      <c r="F450" s="31">
        <v>124.38875634435476</v>
      </c>
      <c r="G450" s="31">
        <v>5694.5837239055127</v>
      </c>
      <c r="H450" s="31">
        <v>17269.494370436907</v>
      </c>
      <c r="I450" s="29"/>
      <c r="J450" s="13">
        <f>IF(OR(I450="retard+6mois",I450="défaut"),0,E450)</f>
        <v>5818.9724802498677</v>
      </c>
    </row>
    <row r="451" spans="2:10" x14ac:dyDescent="0.35">
      <c r="B451" s="15">
        <v>2017</v>
      </c>
      <c r="C451" s="29" t="s">
        <v>16</v>
      </c>
      <c r="D451" s="30">
        <v>44746</v>
      </c>
      <c r="E451" s="32">
        <v>15713.964957425265</v>
      </c>
      <c r="F451" s="32">
        <v>84.658742000221167</v>
      </c>
      <c r="G451" s="32">
        <v>15629.306215425044</v>
      </c>
      <c r="H451" s="32">
        <v>4.0199665818363428E-10</v>
      </c>
      <c r="I451" s="29"/>
      <c r="J451" s="13">
        <f>IF(OR(I451="retard+6mois",I451="défaut"),0,E451)</f>
        <v>15713.964957425265</v>
      </c>
    </row>
    <row r="452" spans="2:10" x14ac:dyDescent="0.35">
      <c r="B452" s="15">
        <v>2017</v>
      </c>
      <c r="C452" s="29" t="s">
        <v>16</v>
      </c>
      <c r="D452" s="30">
        <v>44765</v>
      </c>
      <c r="E452" s="31">
        <v>5277.0542365001429</v>
      </c>
      <c r="F452" s="31">
        <v>55.841450876993058</v>
      </c>
      <c r="G452" s="31">
        <v>5221.21278562315</v>
      </c>
      <c r="H452" s="31">
        <v>5249.0592538130468</v>
      </c>
      <c r="I452" s="29"/>
      <c r="J452" s="13">
        <f>IF(OR(I452="retard+6mois",I452="défaut"),0,E452)</f>
        <v>5277.0542365001429</v>
      </c>
    </row>
    <row r="453" spans="2:10" x14ac:dyDescent="0.35">
      <c r="B453" s="15">
        <v>2017</v>
      </c>
      <c r="C453" s="29" t="s">
        <v>16</v>
      </c>
      <c r="D453" s="30">
        <v>44776</v>
      </c>
      <c r="E453" s="31">
        <v>5818.9724802498677</v>
      </c>
      <c r="F453" s="31">
        <v>93.543094506533251</v>
      </c>
      <c r="G453" s="31">
        <v>5725.429385743334</v>
      </c>
      <c r="H453" s="31">
        <v>11544.064984693574</v>
      </c>
      <c r="I453" s="29"/>
      <c r="J453" s="13">
        <f>IF(OR(I453="retard+6mois",I453="défaut"),0,E453)</f>
        <v>5818.9724802498677</v>
      </c>
    </row>
    <row r="454" spans="2:10" x14ac:dyDescent="0.35">
      <c r="B454" s="15">
        <v>2017</v>
      </c>
      <c r="C454" s="29" t="s">
        <v>16</v>
      </c>
      <c r="D454" s="30">
        <v>44796</v>
      </c>
      <c r="E454" s="31">
        <v>5277.0542365001429</v>
      </c>
      <c r="F454" s="31">
        <v>27.994982687002917</v>
      </c>
      <c r="G454" s="31">
        <v>5249.0592538131395</v>
      </c>
      <c r="H454" s="31">
        <v>-9.276845958083868E-11</v>
      </c>
      <c r="I454" s="29"/>
      <c r="J454" s="13">
        <f>IF(OR(I454="retard+6mois",I454="défaut"),0,E454)</f>
        <v>5277.0542365001429</v>
      </c>
    </row>
    <row r="455" spans="2:10" x14ac:dyDescent="0.35">
      <c r="B455" s="15">
        <v>2017</v>
      </c>
      <c r="C455" s="29" t="s">
        <v>16</v>
      </c>
      <c r="D455" s="30">
        <v>44807</v>
      </c>
      <c r="E455" s="31">
        <v>5818.9724802498677</v>
      </c>
      <c r="F455" s="31">
        <v>62.530352000423527</v>
      </c>
      <c r="G455" s="31">
        <v>5756.4421282494441</v>
      </c>
      <c r="H455" s="31">
        <v>5787.6228564441299</v>
      </c>
      <c r="I455" s="29"/>
      <c r="J455" s="13">
        <f>IF(OR(I455="retard+6mois",I455="défaut"),0,E455)</f>
        <v>5818.9724802498677</v>
      </c>
    </row>
    <row r="456" spans="2:10" x14ac:dyDescent="0.35">
      <c r="B456" s="15">
        <v>2017</v>
      </c>
      <c r="C456" s="29" t="s">
        <v>16</v>
      </c>
      <c r="D456" s="30">
        <v>44837</v>
      </c>
      <c r="E456" s="31">
        <v>5818.9724802498677</v>
      </c>
      <c r="F456" s="31">
        <v>31.349623805739039</v>
      </c>
      <c r="G456" s="31">
        <v>5787.622856444129</v>
      </c>
      <c r="H456" s="31">
        <v>0</v>
      </c>
      <c r="I456" s="29"/>
      <c r="J456" s="13">
        <f>IF(OR(I456="retard+6mois",I456="défaut"),0,E456)</f>
        <v>5818.9724802498677</v>
      </c>
    </row>
    <row r="457" spans="2:10" x14ac:dyDescent="0.35">
      <c r="B457" s="7">
        <v>2018</v>
      </c>
      <c r="C457" s="6" t="s">
        <v>16</v>
      </c>
      <c r="D457" s="37">
        <v>43193</v>
      </c>
      <c r="E457" s="38">
        <v>-2499947.44</v>
      </c>
      <c r="F457" s="39"/>
      <c r="G457" s="39"/>
      <c r="H457" s="40">
        <f>-E457</f>
        <v>2499947.44</v>
      </c>
      <c r="I457" s="6" t="s">
        <v>9</v>
      </c>
      <c r="J457" s="13">
        <f>IF(OR(I457="retard+6mois",I457="défaut"),0,E457)</f>
        <v>-2499947.44</v>
      </c>
    </row>
    <row r="458" spans="2:10" x14ac:dyDescent="0.35">
      <c r="B458" s="15">
        <v>2018</v>
      </c>
      <c r="C458" s="29" t="s">
        <v>16</v>
      </c>
      <c r="D458" s="30">
        <v>43223</v>
      </c>
      <c r="E458" s="31">
        <v>48330.987691521397</v>
      </c>
      <c r="F458" s="31">
        <v>12499.737199999998</v>
      </c>
      <c r="G458" s="31">
        <v>35831.250491521401</v>
      </c>
      <c r="H458" s="31">
        <v>2464116.1895084786</v>
      </c>
      <c r="I458" s="29"/>
      <c r="J458" s="13">
        <f>IF(OR(I458="retard+6mois",I458="défaut"),0,E458)</f>
        <v>48330.987691521397</v>
      </c>
    </row>
    <row r="459" spans="2:10" x14ac:dyDescent="0.35">
      <c r="B459" s="7">
        <v>2018</v>
      </c>
      <c r="C459" s="6" t="s">
        <v>16</v>
      </c>
      <c r="D459" s="37">
        <v>43235</v>
      </c>
      <c r="E459" s="38">
        <v>-499240</v>
      </c>
      <c r="F459" s="39"/>
      <c r="G459" s="39"/>
      <c r="H459" s="40">
        <f>-E459</f>
        <v>499240</v>
      </c>
      <c r="I459" s="6" t="s">
        <v>9</v>
      </c>
      <c r="J459" s="13">
        <f>IF(OR(I459="retard+6mois",I459="défaut"),0,E459)</f>
        <v>-499240</v>
      </c>
    </row>
    <row r="460" spans="2:10" x14ac:dyDescent="0.35">
      <c r="B460" s="7">
        <v>2018</v>
      </c>
      <c r="C460" s="6" t="s">
        <v>16</v>
      </c>
      <c r="D460" s="37">
        <v>43249</v>
      </c>
      <c r="E460" s="38">
        <v>-2495092</v>
      </c>
      <c r="F460" s="39"/>
      <c r="G460" s="39"/>
      <c r="H460" s="40">
        <f>-E460</f>
        <v>2495092</v>
      </c>
      <c r="I460" s="6" t="s">
        <v>9</v>
      </c>
      <c r="J460" s="13">
        <f>IF(OR(I460="retard+6mois",I460="défaut"),0,E460)</f>
        <v>-2495092</v>
      </c>
    </row>
    <row r="461" spans="2:10" x14ac:dyDescent="0.35">
      <c r="B461" s="15">
        <v>2018</v>
      </c>
      <c r="C461" s="29" t="s">
        <v>16</v>
      </c>
      <c r="D461" s="30">
        <v>43254</v>
      </c>
      <c r="E461" s="31">
        <v>48330.987691521397</v>
      </c>
      <c r="F461" s="31">
        <v>12320.580947542394</v>
      </c>
      <c r="G461" s="31">
        <v>36010.406743979001</v>
      </c>
      <c r="H461" s="31">
        <v>2428105.7827644995</v>
      </c>
      <c r="I461" s="29"/>
      <c r="J461" s="13">
        <f>IF(OR(I461="retard+6mois",I461="défaut"),0,E461)</f>
        <v>48330.987691521397</v>
      </c>
    </row>
    <row r="462" spans="2:10" x14ac:dyDescent="0.35">
      <c r="B462" s="15">
        <v>2018</v>
      </c>
      <c r="C462" s="29" t="s">
        <v>16</v>
      </c>
      <c r="D462" s="30">
        <v>43266</v>
      </c>
      <c r="E462" s="31">
        <v>15644.367092964738</v>
      </c>
      <c r="F462" s="31">
        <v>3328.2666666666669</v>
      </c>
      <c r="G462" s="31">
        <v>12316.100426298071</v>
      </c>
      <c r="H462" s="31">
        <v>486923.8995737019</v>
      </c>
      <c r="I462" s="29"/>
      <c r="J462" s="13">
        <f>IF(OR(I462="retard+6mois",I462="défaut"),0,E462)</f>
        <v>15644.367092964738</v>
      </c>
    </row>
    <row r="463" spans="2:10" x14ac:dyDescent="0.35">
      <c r="B463" s="7">
        <v>2018</v>
      </c>
      <c r="C463" s="6" t="s">
        <v>16</v>
      </c>
      <c r="D463" s="37">
        <v>43277</v>
      </c>
      <c r="E463" s="38">
        <v>-2493955</v>
      </c>
      <c r="F463" s="39"/>
      <c r="G463" s="39"/>
      <c r="H463" s="40">
        <f>-E463</f>
        <v>2493955</v>
      </c>
      <c r="I463" s="6" t="s">
        <v>9</v>
      </c>
      <c r="J463" s="13">
        <f>IF(OR(I463="retard+6mois",I463="défaut"),0,E463)</f>
        <v>-2493955</v>
      </c>
    </row>
    <row r="464" spans="2:10" x14ac:dyDescent="0.35">
      <c r="B464" s="15">
        <v>2018</v>
      </c>
      <c r="C464" s="29" t="s">
        <v>16</v>
      </c>
      <c r="D464" s="30">
        <v>43280</v>
      </c>
      <c r="E464" s="31">
        <v>49405.812068437808</v>
      </c>
      <c r="F464" s="31">
        <v>14554.703333333333</v>
      </c>
      <c r="G464" s="31">
        <v>34851.108735104477</v>
      </c>
      <c r="H464" s="31">
        <v>2460240.8912648954</v>
      </c>
      <c r="I464" s="29"/>
      <c r="J464" s="13">
        <f>IF(OR(I464="retard+6mois",I464="défaut"),0,E464)</f>
        <v>49405.812068437808</v>
      </c>
    </row>
    <row r="465" spans="2:10" x14ac:dyDescent="0.35">
      <c r="B465" s="15">
        <v>2018</v>
      </c>
      <c r="C465" s="29" t="s">
        <v>16</v>
      </c>
      <c r="D465" s="30">
        <v>43284</v>
      </c>
      <c r="E465" s="31">
        <v>48330.987691521397</v>
      </c>
      <c r="F465" s="31">
        <v>12140.528913822498</v>
      </c>
      <c r="G465" s="31">
        <v>36190.458777698899</v>
      </c>
      <c r="H465" s="31">
        <v>2391915.3239868009</v>
      </c>
      <c r="I465" s="29"/>
      <c r="J465" s="13">
        <f>IF(OR(I465="retard+6mois",I465="défaut"),0,E465)</f>
        <v>48330.987691521397</v>
      </c>
    </row>
    <row r="466" spans="2:10" x14ac:dyDescent="0.35">
      <c r="B466" s="15">
        <v>2018</v>
      </c>
      <c r="C466" s="29" t="s">
        <v>16</v>
      </c>
      <c r="D466" s="30">
        <v>43298</v>
      </c>
      <c r="E466" s="31">
        <v>15644.367092964738</v>
      </c>
      <c r="F466" s="31">
        <v>3246.1593304913458</v>
      </c>
      <c r="G466" s="31">
        <v>12398.207762473392</v>
      </c>
      <c r="H466" s="31">
        <v>474525.69181122852</v>
      </c>
      <c r="I466" s="29"/>
      <c r="J466" s="13">
        <f>IF(OR(I466="retard+6mois",I466="défaut"),0,E466)</f>
        <v>15644.367092964738</v>
      </c>
    </row>
    <row r="467" spans="2:10" x14ac:dyDescent="0.35">
      <c r="B467" s="15">
        <v>2018</v>
      </c>
      <c r="C467" s="29" t="s">
        <v>16</v>
      </c>
      <c r="D467" s="30">
        <v>43310</v>
      </c>
      <c r="E467" s="31">
        <v>49405.812068437808</v>
      </c>
      <c r="F467" s="31">
        <v>14351.405199045226</v>
      </c>
      <c r="G467" s="31">
        <v>35054.40686939258</v>
      </c>
      <c r="H467" s="31">
        <v>2425186.4843955031</v>
      </c>
      <c r="I467" s="29"/>
      <c r="J467" s="13">
        <f>IF(OR(I467="retard+6mois",I467="défaut"),0,E467)</f>
        <v>49405.812068437808</v>
      </c>
    </row>
    <row r="468" spans="2:10" x14ac:dyDescent="0.35">
      <c r="B468" s="15">
        <v>2018</v>
      </c>
      <c r="C468" s="29" t="s">
        <v>16</v>
      </c>
      <c r="D468" s="30">
        <v>43314</v>
      </c>
      <c r="E468" s="32">
        <v>49383.298105697424</v>
      </c>
      <c r="F468" s="32">
        <v>14548.070833333333</v>
      </c>
      <c r="G468" s="32">
        <v>34835.227272364093</v>
      </c>
      <c r="H468" s="32">
        <v>2459119.7727276357</v>
      </c>
      <c r="I468" s="29"/>
      <c r="J468" s="13">
        <f>IF(OR(I468="retard+6mois",I468="défaut"),0,E468)</f>
        <v>49383.298105697424</v>
      </c>
    </row>
    <row r="469" spans="2:10" x14ac:dyDescent="0.35">
      <c r="B469" s="15">
        <v>2018</v>
      </c>
      <c r="C469" s="29" t="s">
        <v>16</v>
      </c>
      <c r="D469" s="30">
        <v>43315</v>
      </c>
      <c r="E469" s="31">
        <v>48330.987691521397</v>
      </c>
      <c r="F469" s="31">
        <v>11959.576619934005</v>
      </c>
      <c r="G469" s="31">
        <v>36371.41107158739</v>
      </c>
      <c r="H469" s="31">
        <v>2355543.9129152135</v>
      </c>
      <c r="I469" s="29"/>
      <c r="J469" s="13">
        <f>IF(OR(I469="retard+6mois",I469="défaut"),0,E469)</f>
        <v>48330.987691521397</v>
      </c>
    </row>
    <row r="470" spans="2:10" x14ac:dyDescent="0.35">
      <c r="B470" s="15">
        <v>2018</v>
      </c>
      <c r="C470" s="29" t="s">
        <v>16</v>
      </c>
      <c r="D470" s="30">
        <v>43332</v>
      </c>
      <c r="E470" s="31">
        <v>15644.367092964738</v>
      </c>
      <c r="F470" s="31">
        <v>3163.5046120748571</v>
      </c>
      <c r="G470" s="31">
        <v>12480.86248088988</v>
      </c>
      <c r="H470" s="31">
        <v>462044.82933033863</v>
      </c>
      <c r="I470" s="29"/>
      <c r="J470" s="13">
        <f>IF(OR(I470="retard+6mois",I470="défaut"),0,E470)</f>
        <v>15644.367092964738</v>
      </c>
    </row>
    <row r="471" spans="2:10" x14ac:dyDescent="0.35">
      <c r="B471" s="15">
        <v>2018</v>
      </c>
      <c r="C471" s="29" t="s">
        <v>16</v>
      </c>
      <c r="D471" s="30">
        <v>43341</v>
      </c>
      <c r="E471" s="31">
        <v>49405.812068437808</v>
      </c>
      <c r="F471" s="31">
        <v>14146.92115897377</v>
      </c>
      <c r="G471" s="31">
        <v>35258.89090946404</v>
      </c>
      <c r="H471" s="31">
        <v>2389927.593486039</v>
      </c>
      <c r="I471" s="29"/>
      <c r="J471" s="13">
        <f>IF(OR(I471="retard+6mois",I471="défaut"),0,E471)</f>
        <v>49405.812068437808</v>
      </c>
    </row>
    <row r="472" spans="2:10" x14ac:dyDescent="0.35">
      <c r="B472" s="7">
        <v>2018</v>
      </c>
      <c r="C472" s="6" t="s">
        <v>16</v>
      </c>
      <c r="D472" s="37">
        <v>43343</v>
      </c>
      <c r="E472" s="38">
        <v>-1485164</v>
      </c>
      <c r="F472" s="39"/>
      <c r="G472" s="39"/>
      <c r="H472" s="40">
        <f>-E472</f>
        <v>1485164</v>
      </c>
      <c r="I472" s="6" t="s">
        <v>9</v>
      </c>
      <c r="J472" s="13">
        <f>IF(OR(I472="retard+6mois",I472="défaut"),0,E472)</f>
        <v>-1485164</v>
      </c>
    </row>
    <row r="473" spans="2:10" x14ac:dyDescent="0.35">
      <c r="B473" s="15">
        <v>2018</v>
      </c>
      <c r="C473" s="29" t="s">
        <v>16</v>
      </c>
      <c r="D473" s="30">
        <v>43346</v>
      </c>
      <c r="E473" s="31">
        <v>48330.987691521397</v>
      </c>
      <c r="F473" s="31">
        <v>11777.719564576068</v>
      </c>
      <c r="G473" s="31">
        <v>36553.268126945331</v>
      </c>
      <c r="H473" s="31">
        <v>2318990.644788268</v>
      </c>
      <c r="I473" s="29"/>
      <c r="J473" s="13">
        <f>IF(OR(I473="retard+6mois",I473="défaut"),0,E473)</f>
        <v>48330.987691521397</v>
      </c>
    </row>
    <row r="474" spans="2:10" x14ac:dyDescent="0.35">
      <c r="B474" s="15">
        <v>2018</v>
      </c>
      <c r="C474" s="29" t="s">
        <v>16</v>
      </c>
      <c r="D474" s="30">
        <v>43346</v>
      </c>
      <c r="E474" s="32">
        <v>49383.298105697424</v>
      </c>
      <c r="F474" s="32">
        <v>14344.865340911208</v>
      </c>
      <c r="G474" s="32">
        <v>35038.432764786216</v>
      </c>
      <c r="H474" s="32">
        <v>2424081.3399628494</v>
      </c>
      <c r="I474" s="29"/>
      <c r="J474" s="13">
        <f>IF(OR(I474="retard+6mois",I474="défaut"),0,E474)</f>
        <v>49383.298105697424</v>
      </c>
    </row>
    <row r="475" spans="2:10" x14ac:dyDescent="0.35">
      <c r="B475" s="7">
        <v>2018</v>
      </c>
      <c r="C475" s="6" t="s">
        <v>16</v>
      </c>
      <c r="D475" s="37">
        <v>43360</v>
      </c>
      <c r="E475" s="38">
        <v>-1060000</v>
      </c>
      <c r="F475" s="39"/>
      <c r="G475" s="39"/>
      <c r="H475" s="40">
        <f>-E475</f>
        <v>1060000</v>
      </c>
      <c r="I475" s="6" t="s">
        <v>9</v>
      </c>
      <c r="J475" s="13">
        <f>IF(OR(I475="retard+6mois",I475="défaut"),0,E475)</f>
        <v>-1060000</v>
      </c>
    </row>
    <row r="476" spans="2:10" x14ac:dyDescent="0.35">
      <c r="B476" s="15">
        <v>2018</v>
      </c>
      <c r="C476" s="29" t="s">
        <v>16</v>
      </c>
      <c r="D476" s="30">
        <v>43370</v>
      </c>
      <c r="E476" s="32">
        <v>49383.298105697424</v>
      </c>
      <c r="F476" s="32">
        <v>14140.474483116623</v>
      </c>
      <c r="G476" s="32">
        <v>35242.8236225808</v>
      </c>
      <c r="H476" s="32">
        <v>2388838.5163402688</v>
      </c>
      <c r="I476" s="29"/>
      <c r="J476" s="13">
        <f>IF(OR(I476="retard+6mois",I476="défaut"),0,E476)</f>
        <v>49383.298105697424</v>
      </c>
    </row>
    <row r="477" spans="2:10" x14ac:dyDescent="0.35">
      <c r="B477" s="15">
        <v>2018</v>
      </c>
      <c r="C477" s="29" t="s">
        <v>16</v>
      </c>
      <c r="D477" s="30">
        <v>43372</v>
      </c>
      <c r="E477" s="31">
        <v>49405.812068437808</v>
      </c>
      <c r="F477" s="31">
        <v>13941.244295335229</v>
      </c>
      <c r="G477" s="31">
        <v>35464.567773102579</v>
      </c>
      <c r="H477" s="31">
        <v>2354463.0257129362</v>
      </c>
      <c r="I477" s="29"/>
      <c r="J477" s="13">
        <f>IF(OR(I477="retard+6mois",I477="défaut"),0,E477)</f>
        <v>49405.812068437808</v>
      </c>
    </row>
    <row r="478" spans="2:10" x14ac:dyDescent="0.35">
      <c r="B478" s="15">
        <v>2018</v>
      </c>
      <c r="C478" s="29" t="s">
        <v>16</v>
      </c>
      <c r="D478" s="30">
        <v>43373</v>
      </c>
      <c r="E478" s="32">
        <v>65156.20866300803</v>
      </c>
      <c r="F478" s="32">
        <v>6188.1833333333334</v>
      </c>
      <c r="G478" s="32">
        <v>58968.025329674696</v>
      </c>
      <c r="H478" s="32">
        <v>1426195.9746703254</v>
      </c>
      <c r="I478" s="29"/>
      <c r="J478" s="13">
        <f>IF(OR(I478="retard+6mois",I478="défaut"),0,E478)</f>
        <v>65156.20866300803</v>
      </c>
    </row>
    <row r="479" spans="2:10" x14ac:dyDescent="0.35">
      <c r="B479" s="15">
        <v>2018</v>
      </c>
      <c r="C479" s="29" t="s">
        <v>16</v>
      </c>
      <c r="D479" s="30">
        <v>43376</v>
      </c>
      <c r="E479" s="31">
        <v>48330.987691521397</v>
      </c>
      <c r="F479" s="31">
        <v>11594.95322394134</v>
      </c>
      <c r="G479" s="31">
        <v>36736.034467580059</v>
      </c>
      <c r="H479" s="31">
        <v>2282254.6103206878</v>
      </c>
      <c r="I479" s="29"/>
      <c r="J479" s="13">
        <f>IF(OR(I479="retard+6mois",I479="défaut"),0,E479)</f>
        <v>48330.987691521397</v>
      </c>
    </row>
    <row r="480" spans="2:10" x14ac:dyDescent="0.35">
      <c r="B480" s="15">
        <v>2018</v>
      </c>
      <c r="C480" s="29" t="s">
        <v>16</v>
      </c>
      <c r="D480" s="30">
        <v>43378</v>
      </c>
      <c r="E480" s="31">
        <v>15644.367092964738</v>
      </c>
      <c r="F480" s="31">
        <v>3080.2988622022572</v>
      </c>
      <c r="G480" s="31">
        <v>12564.068230762481</v>
      </c>
      <c r="H480" s="31">
        <v>449480.76109957614</v>
      </c>
      <c r="I480" s="29"/>
      <c r="J480" s="13">
        <f>IF(OR(I480="retard+6mois",I480="défaut"),0,E480)</f>
        <v>15644.367092964738</v>
      </c>
    </row>
    <row r="481" spans="2:10" x14ac:dyDescent="0.35">
      <c r="B481" s="15">
        <v>2018</v>
      </c>
      <c r="C481" s="29" t="s">
        <v>16</v>
      </c>
      <c r="D481" s="30">
        <v>43390</v>
      </c>
      <c r="E481" s="31">
        <v>20989.270452770506</v>
      </c>
      <c r="F481" s="31">
        <v>6183.3333333333339</v>
      </c>
      <c r="G481" s="31">
        <v>14805.937119437172</v>
      </c>
      <c r="H481" s="31">
        <v>1045194.0628805629</v>
      </c>
      <c r="I481" s="29"/>
      <c r="J481" s="13">
        <f>IF(OR(I481="retard+6mois",I481="défaut"),0,E481)</f>
        <v>20989.270452770506</v>
      </c>
    </row>
    <row r="482" spans="2:10" x14ac:dyDescent="0.35">
      <c r="B482" s="7">
        <v>2018</v>
      </c>
      <c r="C482" s="6" t="s">
        <v>16</v>
      </c>
      <c r="D482" s="37">
        <v>43395</v>
      </c>
      <c r="E482" s="38">
        <v>-2494427</v>
      </c>
      <c r="F482" s="39"/>
      <c r="G482" s="39"/>
      <c r="H482" s="40">
        <f>-E482</f>
        <v>2494427</v>
      </c>
      <c r="I482" s="6" t="s">
        <v>9</v>
      </c>
      <c r="J482" s="13">
        <f>IF(OR(I482="retard+6mois",I482="défaut"),0,E482)</f>
        <v>-2494427</v>
      </c>
    </row>
    <row r="483" spans="2:10" x14ac:dyDescent="0.35">
      <c r="B483" s="15">
        <v>2018</v>
      </c>
      <c r="C483" s="29" t="s">
        <v>16</v>
      </c>
      <c r="D483" s="30">
        <v>43397</v>
      </c>
      <c r="E483" s="31">
        <v>15644.367092964738</v>
      </c>
      <c r="F483" s="31">
        <v>2996.5384073305072</v>
      </c>
      <c r="G483" s="31">
        <v>12647.828685634231</v>
      </c>
      <c r="H483" s="31">
        <v>436832.93241394189</v>
      </c>
      <c r="I483" s="29"/>
      <c r="J483" s="13">
        <f>IF(OR(I483="retard+6mois",I483="défaut"),0,E483)</f>
        <v>15644.367092964738</v>
      </c>
    </row>
    <row r="484" spans="2:10" x14ac:dyDescent="0.35">
      <c r="B484" s="15">
        <v>2018</v>
      </c>
      <c r="C484" s="29" t="s">
        <v>16</v>
      </c>
      <c r="D484" s="30">
        <v>43402</v>
      </c>
      <c r="E484" s="31">
        <v>49405.812068437808</v>
      </c>
      <c r="F484" s="31">
        <v>13734.367649992129</v>
      </c>
      <c r="G484" s="31">
        <v>35671.444418445681</v>
      </c>
      <c r="H484" s="31">
        <v>2318791.5812944905</v>
      </c>
      <c r="I484" s="29"/>
      <c r="J484" s="13">
        <f>IF(OR(I484="retard+6mois",I484="défaut"),0,E484)</f>
        <v>49405.812068437808</v>
      </c>
    </row>
    <row r="485" spans="2:10" x14ac:dyDescent="0.35">
      <c r="B485" s="15">
        <v>2018</v>
      </c>
      <c r="C485" s="29" t="s">
        <v>16</v>
      </c>
      <c r="D485" s="30">
        <v>43404</v>
      </c>
      <c r="E485" s="32">
        <v>65156.20866300803</v>
      </c>
      <c r="F485" s="32">
        <v>5942.4832277930227</v>
      </c>
      <c r="G485" s="32">
        <v>59213.725435215005</v>
      </c>
      <c r="H485" s="32">
        <v>1366982.2492351104</v>
      </c>
      <c r="I485" s="29"/>
      <c r="J485" s="13">
        <f>IF(OR(I485="retard+6mois",I485="défaut"),0,E485)</f>
        <v>65156.20866300803</v>
      </c>
    </row>
    <row r="486" spans="2:10" x14ac:dyDescent="0.35">
      <c r="B486" s="15">
        <v>2018</v>
      </c>
      <c r="C486" s="29" t="s">
        <v>16</v>
      </c>
      <c r="D486" s="30">
        <v>43407</v>
      </c>
      <c r="E486" s="31">
        <v>48330.987691521397</v>
      </c>
      <c r="F486" s="31">
        <v>11411.273051603437</v>
      </c>
      <c r="G486" s="31">
        <v>36919.714639917962</v>
      </c>
      <c r="H486" s="31">
        <v>2245334.8956807698</v>
      </c>
      <c r="I486" s="29"/>
      <c r="J486" s="13">
        <f>IF(OR(I486="retard+6mois",I486="défaut"),0,E486)</f>
        <v>48330.987691521397</v>
      </c>
    </row>
    <row r="487" spans="2:10" x14ac:dyDescent="0.35">
      <c r="B487" s="15">
        <v>2018</v>
      </c>
      <c r="C487" s="29" t="s">
        <v>16</v>
      </c>
      <c r="D487" s="30">
        <v>43410</v>
      </c>
      <c r="E487" s="32">
        <v>49383.298105697424</v>
      </c>
      <c r="F487" s="32">
        <v>13934.891345318238</v>
      </c>
      <c r="G487" s="32">
        <v>35448.406760379185</v>
      </c>
      <c r="H487" s="32">
        <v>2353390.1095798896</v>
      </c>
      <c r="I487" s="29"/>
      <c r="J487" s="13">
        <f>IF(OR(I487="retard+6mois",I487="défaut"),0,E487)</f>
        <v>49383.298105697424</v>
      </c>
    </row>
    <row r="488" spans="2:10" x14ac:dyDescent="0.35">
      <c r="B488" s="7">
        <v>2018</v>
      </c>
      <c r="C488" s="6" t="s">
        <v>16</v>
      </c>
      <c r="D488" s="37">
        <v>43420</v>
      </c>
      <c r="E488" s="38">
        <v>-490275</v>
      </c>
      <c r="F488" s="39"/>
      <c r="G488" s="39"/>
      <c r="H488" s="40">
        <f>-E488</f>
        <v>490275</v>
      </c>
      <c r="I488" s="6" t="s">
        <v>9</v>
      </c>
      <c r="J488" s="13">
        <f>IF(OR(I488="retard+6mois",I488="défaut"),0,E488)</f>
        <v>-490275</v>
      </c>
    </row>
    <row r="489" spans="2:10" x14ac:dyDescent="0.35">
      <c r="B489" s="15">
        <v>2018</v>
      </c>
      <c r="C489" s="29" t="s">
        <v>16</v>
      </c>
      <c r="D489" s="30">
        <v>43421</v>
      </c>
      <c r="E489" s="31">
        <v>20989.270452770506</v>
      </c>
      <c r="F489" s="31">
        <v>6096.9653668032834</v>
      </c>
      <c r="G489" s="31">
        <v>14892.305085967222</v>
      </c>
      <c r="H489" s="31">
        <v>1030301.7577945957</v>
      </c>
      <c r="I489" s="29"/>
      <c r="J489" s="13">
        <f>IF(OR(I489="retard+6mois",I489="défaut"),0,E489)</f>
        <v>20989.270452770506</v>
      </c>
    </row>
    <row r="490" spans="2:10" x14ac:dyDescent="0.35">
      <c r="B490" s="15">
        <v>2018</v>
      </c>
      <c r="C490" s="29" t="s">
        <v>16</v>
      </c>
      <c r="D490" s="30">
        <v>43423</v>
      </c>
      <c r="E490" s="31">
        <v>15644.367092964738</v>
      </c>
      <c r="F490" s="31">
        <v>2912.2195494262792</v>
      </c>
      <c r="G490" s="31">
        <v>12732.147543538458</v>
      </c>
      <c r="H490" s="31">
        <v>424100.78487040341</v>
      </c>
      <c r="I490" s="29"/>
      <c r="J490" s="13">
        <f>IF(OR(I490="retard+6mois",I490="défaut"),0,E490)</f>
        <v>15644.367092964738</v>
      </c>
    </row>
    <row r="491" spans="2:10" x14ac:dyDescent="0.35">
      <c r="B491" s="15">
        <v>2018</v>
      </c>
      <c r="C491" s="29" t="s">
        <v>16</v>
      </c>
      <c r="D491" s="30">
        <v>43426</v>
      </c>
      <c r="E491" s="32">
        <v>48224.262120646286</v>
      </c>
      <c r="F491" s="32">
        <v>12472.135</v>
      </c>
      <c r="G491" s="32">
        <v>35752.127120646284</v>
      </c>
      <c r="H491" s="32">
        <v>2458674.8728793538</v>
      </c>
      <c r="I491" s="29"/>
      <c r="J491" s="13">
        <f>IF(OR(I491="retard+6mois",I491="défaut"),0,E491)</f>
        <v>48224.262120646286</v>
      </c>
    </row>
    <row r="492" spans="2:10" x14ac:dyDescent="0.35">
      <c r="B492" s="15">
        <v>2018</v>
      </c>
      <c r="C492" s="29" t="s">
        <v>16</v>
      </c>
      <c r="D492" s="30">
        <v>43433</v>
      </c>
      <c r="E492" s="31">
        <v>49405.812068437808</v>
      </c>
      <c r="F492" s="31">
        <v>13526.284224217861</v>
      </c>
      <c r="G492" s="31">
        <v>35879.527844219949</v>
      </c>
      <c r="H492" s="31">
        <v>2282912.0534502706</v>
      </c>
      <c r="I492" s="29"/>
      <c r="J492" s="13">
        <f>IF(OR(I492="retard+6mois",I492="défaut"),0,E492)</f>
        <v>49405.812068437808</v>
      </c>
    </row>
    <row r="493" spans="2:10" x14ac:dyDescent="0.35">
      <c r="B493" s="15">
        <v>2018</v>
      </c>
      <c r="C493" s="29" t="s">
        <v>16</v>
      </c>
      <c r="D493" s="30">
        <v>43434</v>
      </c>
      <c r="E493" s="32">
        <v>65156.20866300803</v>
      </c>
      <c r="F493" s="32">
        <v>5695.7593718129601</v>
      </c>
      <c r="G493" s="32">
        <v>59460.449291195073</v>
      </c>
      <c r="H493" s="32">
        <v>1307521.7999439153</v>
      </c>
      <c r="I493" s="29"/>
      <c r="J493" s="13">
        <f>IF(OR(I493="retard+6mois",I493="défaut"),0,E493)</f>
        <v>65156.20866300803</v>
      </c>
    </row>
    <row r="494" spans="2:10" x14ac:dyDescent="0.35">
      <c r="B494" s="15">
        <v>2018</v>
      </c>
      <c r="C494" s="29" t="s">
        <v>16</v>
      </c>
      <c r="D494" s="30">
        <v>43437</v>
      </c>
      <c r="E494" s="31">
        <v>48330.987691521397</v>
      </c>
      <c r="F494" s="31">
        <v>11226.674478403847</v>
      </c>
      <c r="G494" s="31">
        <v>37104.313213117552</v>
      </c>
      <c r="H494" s="31">
        <v>2208230.5824676524</v>
      </c>
      <c r="I494" s="29"/>
      <c r="J494" s="13">
        <f>IF(OR(I494="retard+6mois",I494="défaut"),0,E494)</f>
        <v>48330.987691521397</v>
      </c>
    </row>
    <row r="495" spans="2:10" x14ac:dyDescent="0.35">
      <c r="B495" s="15">
        <v>2018</v>
      </c>
      <c r="C495" s="29" t="s">
        <v>16</v>
      </c>
      <c r="D495" s="30">
        <v>43438</v>
      </c>
      <c r="E495" s="32">
        <v>49383.298105697424</v>
      </c>
      <c r="F495" s="32">
        <v>13728.108972549357</v>
      </c>
      <c r="G495" s="32">
        <v>35655.189133148066</v>
      </c>
      <c r="H495" s="32">
        <v>2317734.9204467414</v>
      </c>
      <c r="I495" s="29"/>
      <c r="J495" s="13">
        <f>IF(OR(I495="retard+6mois",I495="défaut"),0,E495)</f>
        <v>49383.298105697424</v>
      </c>
    </row>
    <row r="496" spans="2:10" x14ac:dyDescent="0.35">
      <c r="B496" s="15">
        <v>2018</v>
      </c>
      <c r="C496" s="29" t="s">
        <v>16</v>
      </c>
      <c r="D496" s="30">
        <v>43450</v>
      </c>
      <c r="E496" s="32">
        <v>9661.8367861486404</v>
      </c>
      <c r="F496" s="32">
        <v>2778.2250000000004</v>
      </c>
      <c r="G496" s="32">
        <v>6883.61178614864</v>
      </c>
      <c r="H496" s="32">
        <v>483391.38821385137</v>
      </c>
      <c r="I496" s="29"/>
      <c r="J496" s="13">
        <f>IF(OR(I496="retard+6mois",I496="défaut"),0,E496)</f>
        <v>9661.8367861486404</v>
      </c>
    </row>
    <row r="497" spans="2:10" x14ac:dyDescent="0.35">
      <c r="B497" s="15">
        <v>2018</v>
      </c>
      <c r="C497" s="29" t="s">
        <v>16</v>
      </c>
      <c r="D497" s="30">
        <v>43451</v>
      </c>
      <c r="E497" s="31">
        <v>20989.270452770506</v>
      </c>
      <c r="F497" s="31">
        <v>6010.0935871351421</v>
      </c>
      <c r="G497" s="31">
        <v>14979.176865635363</v>
      </c>
      <c r="H497" s="31">
        <v>1015322.5809289603</v>
      </c>
      <c r="I497" s="29"/>
      <c r="J497" s="13">
        <f>IF(OR(I497="retard+6mois",I497="défaut"),0,E497)</f>
        <v>20989.270452770506</v>
      </c>
    </row>
    <row r="498" spans="2:10" x14ac:dyDescent="0.35">
      <c r="B498" s="15">
        <v>2018</v>
      </c>
      <c r="C498" s="29" t="s">
        <v>16</v>
      </c>
      <c r="D498" s="30">
        <v>43455</v>
      </c>
      <c r="E498" s="31">
        <v>15644.367092964738</v>
      </c>
      <c r="F498" s="31">
        <v>2827.3385658026896</v>
      </c>
      <c r="G498" s="31">
        <v>12817.028527162049</v>
      </c>
      <c r="H498" s="31">
        <v>411283.75634324137</v>
      </c>
      <c r="I498" s="29"/>
      <c r="J498" s="13">
        <f>IF(OR(I498="retard+6mois",I498="défaut"),0,E498)</f>
        <v>15644.367092964738</v>
      </c>
    </row>
    <row r="499" spans="2:10" x14ac:dyDescent="0.35">
      <c r="B499" s="15">
        <v>2018</v>
      </c>
      <c r="C499" s="29" t="s">
        <v>16</v>
      </c>
      <c r="D499" s="30">
        <v>43456</v>
      </c>
      <c r="E499" s="32">
        <v>48224.262120646286</v>
      </c>
      <c r="F499" s="32">
        <v>12293.374364396768</v>
      </c>
      <c r="G499" s="32">
        <v>35930.887756249518</v>
      </c>
      <c r="H499" s="32">
        <v>2422743.9851231044</v>
      </c>
      <c r="I499" s="29"/>
      <c r="J499" s="13">
        <f>IF(OR(I499="retard+6mois",I499="défaut"),0,E499)</f>
        <v>48224.262120646286</v>
      </c>
    </row>
    <row r="500" spans="2:10" x14ac:dyDescent="0.35">
      <c r="B500" s="7">
        <v>2018</v>
      </c>
      <c r="C500" s="6" t="s">
        <v>16</v>
      </c>
      <c r="D500" s="37">
        <v>43462</v>
      </c>
      <c r="E500" s="38">
        <v>-800000</v>
      </c>
      <c r="F500" s="39"/>
      <c r="G500" s="39"/>
      <c r="H500" s="40">
        <f>-E500</f>
        <v>800000</v>
      </c>
      <c r="I500" s="6" t="s">
        <v>9</v>
      </c>
      <c r="J500" s="13">
        <f>IF(OR(I500="retard+6mois",I500="défaut"),0,E500)</f>
        <v>-800000</v>
      </c>
    </row>
    <row r="501" spans="2:10" x14ac:dyDescent="0.35">
      <c r="B501" s="15">
        <v>2018</v>
      </c>
      <c r="C501" s="29" t="s">
        <v>16</v>
      </c>
      <c r="D501" s="30">
        <v>43463</v>
      </c>
      <c r="E501" s="31">
        <v>49405.812068437808</v>
      </c>
      <c r="F501" s="31">
        <v>13316.986978459912</v>
      </c>
      <c r="G501" s="31">
        <v>36088.825089977894</v>
      </c>
      <c r="H501" s="31">
        <v>2246823.2283602925</v>
      </c>
      <c r="I501" s="29"/>
      <c r="J501" s="13">
        <f>IF(OR(I501="retard+6mois",I501="défaut"),0,E501)</f>
        <v>49405.812068437808</v>
      </c>
    </row>
    <row r="502" spans="2:10" x14ac:dyDescent="0.35">
      <c r="B502" s="15">
        <v>2018</v>
      </c>
      <c r="C502" s="29" t="s">
        <v>16</v>
      </c>
      <c r="D502" s="30">
        <v>43465</v>
      </c>
      <c r="E502" s="32">
        <v>65156.20866300803</v>
      </c>
      <c r="F502" s="32">
        <v>5448.0074997663141</v>
      </c>
      <c r="G502" s="32">
        <v>59708.201163241712</v>
      </c>
      <c r="H502" s="32">
        <v>1247813.5987806737</v>
      </c>
      <c r="I502" s="29"/>
      <c r="J502" s="13">
        <f>IF(OR(I502="retard+6mois",I502="défaut"),0,E502)</f>
        <v>65156.20866300803</v>
      </c>
    </row>
    <row r="503" spans="2:10" x14ac:dyDescent="0.35">
      <c r="B503" s="15">
        <v>2018</v>
      </c>
      <c r="C503" s="29" t="s">
        <v>16</v>
      </c>
      <c r="D503" s="30">
        <v>43468</v>
      </c>
      <c r="E503" s="31">
        <v>48330.987691521397</v>
      </c>
      <c r="F503" s="31">
        <v>11041.152912338262</v>
      </c>
      <c r="G503" s="31">
        <v>37289.834779183133</v>
      </c>
      <c r="H503" s="31">
        <v>2170940.7476884695</v>
      </c>
      <c r="I503" s="29"/>
      <c r="J503" s="13">
        <f>IF(OR(I503="retard+6mois",I503="défaut"),0,E503)</f>
        <v>48330.987691521397</v>
      </c>
    </row>
    <row r="504" spans="2:10" x14ac:dyDescent="0.35">
      <c r="B504" s="15">
        <v>2018</v>
      </c>
      <c r="C504" s="29" t="s">
        <v>16</v>
      </c>
      <c r="D504" s="30">
        <v>43474</v>
      </c>
      <c r="E504" s="32">
        <v>49383.298105697424</v>
      </c>
      <c r="F504" s="32">
        <v>13520.120369272658</v>
      </c>
      <c r="G504" s="32">
        <v>35863.177736424768</v>
      </c>
      <c r="H504" s="32">
        <v>2281871.7427103166</v>
      </c>
      <c r="I504" s="29"/>
      <c r="J504" s="13">
        <f>IF(OR(I504="retard+6mois",I504="défaut"),0,E504)</f>
        <v>49383.298105697424</v>
      </c>
    </row>
    <row r="505" spans="2:10" x14ac:dyDescent="0.35">
      <c r="B505" s="15">
        <v>2018</v>
      </c>
      <c r="C505" s="29" t="s">
        <v>16</v>
      </c>
      <c r="D505" s="30">
        <v>43481</v>
      </c>
      <c r="E505" s="32">
        <v>9661.8367861486404</v>
      </c>
      <c r="F505" s="32">
        <v>2739.2178665451579</v>
      </c>
      <c r="G505" s="32">
        <v>6922.6189196034829</v>
      </c>
      <c r="H505" s="32">
        <v>476468.7692942479</v>
      </c>
      <c r="I505" s="29"/>
      <c r="J505" s="13">
        <f>IF(OR(I505="retard+6mois",I505="défaut"),0,E505)</f>
        <v>9661.8367861486404</v>
      </c>
    </row>
    <row r="506" spans="2:10" x14ac:dyDescent="0.35">
      <c r="B506" s="15">
        <v>2018</v>
      </c>
      <c r="C506" s="29" t="s">
        <v>16</v>
      </c>
      <c r="D506" s="30">
        <v>43482</v>
      </c>
      <c r="E506" s="31">
        <v>20989.270452770506</v>
      </c>
      <c r="F506" s="31">
        <v>5922.7150554189357</v>
      </c>
      <c r="G506" s="31">
        <v>15066.555397351571</v>
      </c>
      <c r="H506" s="31">
        <v>1000256.0255316087</v>
      </c>
      <c r="I506" s="29"/>
      <c r="J506" s="13">
        <f>IF(OR(I506="retard+6mois",I506="défaut"),0,E506)</f>
        <v>20989.270452770506</v>
      </c>
    </row>
    <row r="507" spans="2:10" x14ac:dyDescent="0.35">
      <c r="B507" s="15">
        <v>2018</v>
      </c>
      <c r="C507" s="29" t="s">
        <v>16</v>
      </c>
      <c r="D507" s="30">
        <v>43487</v>
      </c>
      <c r="E507" s="32">
        <v>48224.262120646286</v>
      </c>
      <c r="F507" s="32">
        <v>12113.719925615522</v>
      </c>
      <c r="G507" s="32">
        <v>36110.542195030765</v>
      </c>
      <c r="H507" s="32">
        <v>2386633.4429280735</v>
      </c>
      <c r="I507" s="29"/>
      <c r="J507" s="13">
        <f>IF(OR(I507="retard+6mois",I507="défaut"),0,E507)</f>
        <v>48224.262120646286</v>
      </c>
    </row>
    <row r="508" spans="2:10" x14ac:dyDescent="0.35">
      <c r="B508" s="15">
        <v>2018</v>
      </c>
      <c r="C508" s="29" t="s">
        <v>16</v>
      </c>
      <c r="D508" s="30">
        <v>43493</v>
      </c>
      <c r="E508" s="32">
        <v>16182.855761643927</v>
      </c>
      <c r="F508" s="32">
        <v>5266.666666666667</v>
      </c>
      <c r="G508" s="32">
        <v>10916.189094977261</v>
      </c>
      <c r="H508" s="32">
        <v>789083.81090502278</v>
      </c>
      <c r="I508" s="29"/>
      <c r="J508" s="13">
        <f>IF(OR(I508="retard+6mois",I508="défaut"),0,E508)</f>
        <v>16182.855761643927</v>
      </c>
    </row>
    <row r="509" spans="2:10" x14ac:dyDescent="0.35">
      <c r="B509" s="15">
        <v>2018</v>
      </c>
      <c r="C509" s="29" t="s">
        <v>16</v>
      </c>
      <c r="D509" s="30">
        <v>43494</v>
      </c>
      <c r="E509" s="31">
        <v>49405.812068437808</v>
      </c>
      <c r="F509" s="31">
        <v>13106.468832101707</v>
      </c>
      <c r="G509" s="31">
        <v>36299.343236336099</v>
      </c>
      <c r="H509" s="31">
        <v>2210523.8851239565</v>
      </c>
      <c r="I509" s="29"/>
      <c r="J509" s="13">
        <f>IF(OR(I509="retard+6mois",I509="défaut"),0,E509)</f>
        <v>49405.812068437808</v>
      </c>
    </row>
    <row r="510" spans="2:10" x14ac:dyDescent="0.35">
      <c r="B510" s="15">
        <v>2018</v>
      </c>
      <c r="C510" s="29" t="s">
        <v>16</v>
      </c>
      <c r="D510" s="30">
        <v>43496</v>
      </c>
      <c r="E510" s="32">
        <v>65156.20866300803</v>
      </c>
      <c r="F510" s="32">
        <v>5199.2233282528077</v>
      </c>
      <c r="G510" s="32">
        <v>59956.98533475522</v>
      </c>
      <c r="H510" s="32">
        <v>1187856.6134459185</v>
      </c>
      <c r="I510" s="29"/>
      <c r="J510" s="13">
        <f>IF(OR(I510="retard+6mois",I510="défaut"),0,E510)</f>
        <v>65156.20866300803</v>
      </c>
    </row>
    <row r="511" spans="2:10" x14ac:dyDescent="0.35">
      <c r="B511" s="15">
        <v>2018</v>
      </c>
      <c r="C511" s="29" t="s">
        <v>16</v>
      </c>
      <c r="D511" s="30">
        <v>43499</v>
      </c>
      <c r="E511" s="31">
        <v>48330.987691521397</v>
      </c>
      <c r="F511" s="31">
        <v>10854.703738442347</v>
      </c>
      <c r="G511" s="31">
        <v>37476.283953079052</v>
      </c>
      <c r="H511" s="31">
        <v>2133464.4637353905</v>
      </c>
      <c r="I511" s="29"/>
      <c r="J511" s="13">
        <f>IF(OR(I511="retard+6mois",I511="défaut"),0,E511)</f>
        <v>48330.987691521397</v>
      </c>
    </row>
    <row r="512" spans="2:10" x14ac:dyDescent="0.35">
      <c r="B512" s="15">
        <v>2018</v>
      </c>
      <c r="C512" s="29" t="s">
        <v>16</v>
      </c>
      <c r="D512" s="30">
        <v>43503</v>
      </c>
      <c r="E512" s="31">
        <v>15644.367092964738</v>
      </c>
      <c r="F512" s="31">
        <v>2741.8917089549427</v>
      </c>
      <c r="G512" s="31">
        <v>12902.475384009795</v>
      </c>
      <c r="H512" s="31">
        <v>398381.2809592316</v>
      </c>
      <c r="I512" s="29"/>
      <c r="J512" s="13">
        <f>IF(OR(I512="retard+6mois",I512="défaut"),0,E512)</f>
        <v>15644.367092964738</v>
      </c>
    </row>
    <row r="513" spans="2:10" x14ac:dyDescent="0.35">
      <c r="B513" s="15">
        <v>2018</v>
      </c>
      <c r="C513" s="29" t="s">
        <v>16</v>
      </c>
      <c r="D513" s="30">
        <v>43503</v>
      </c>
      <c r="E513" s="32">
        <v>49383.298105697424</v>
      </c>
      <c r="F513" s="32">
        <v>13310.918499143516</v>
      </c>
      <c r="G513" s="32">
        <v>36072.379606553906</v>
      </c>
      <c r="H513" s="32">
        <v>2245799.3631037627</v>
      </c>
      <c r="I513" s="29"/>
      <c r="J513" s="13">
        <f>IF(OR(I513="retard+6mois",I513="défaut"),0,E513)</f>
        <v>49383.298105697424</v>
      </c>
    </row>
    <row r="514" spans="2:10" x14ac:dyDescent="0.35">
      <c r="B514" s="15">
        <v>2018</v>
      </c>
      <c r="C514" s="29" t="s">
        <v>16</v>
      </c>
      <c r="D514" s="30">
        <v>43512</v>
      </c>
      <c r="E514" s="32">
        <v>9661.8367861486404</v>
      </c>
      <c r="F514" s="32">
        <v>2699.9896926674051</v>
      </c>
      <c r="G514" s="32">
        <v>6961.8470934812358</v>
      </c>
      <c r="H514" s="32">
        <v>469506.92220076668</v>
      </c>
      <c r="I514" s="29"/>
      <c r="J514" s="13">
        <f>IF(OR(I514="retard+6mois",I514="défaut"),0,E514)</f>
        <v>9661.8367861486404</v>
      </c>
    </row>
    <row r="515" spans="2:10" x14ac:dyDescent="0.35">
      <c r="B515" s="15">
        <v>2018</v>
      </c>
      <c r="C515" s="29" t="s">
        <v>16</v>
      </c>
      <c r="D515" s="30">
        <v>43513</v>
      </c>
      <c r="E515" s="31">
        <v>20989.270452770506</v>
      </c>
      <c r="F515" s="31">
        <v>5834.8268156010508</v>
      </c>
      <c r="G515" s="31">
        <v>15154.443637169456</v>
      </c>
      <c r="H515" s="31">
        <v>985101.5818944393</v>
      </c>
      <c r="I515" s="29"/>
      <c r="J515" s="13">
        <f>IF(OR(I515="retard+6mois",I515="défaut"),0,E515)</f>
        <v>20989.270452770506</v>
      </c>
    </row>
    <row r="516" spans="2:10" x14ac:dyDescent="0.35">
      <c r="B516" s="15">
        <v>2018</v>
      </c>
      <c r="C516" s="29" t="s">
        <v>16</v>
      </c>
      <c r="D516" s="30">
        <v>43518</v>
      </c>
      <c r="E516" s="31">
        <v>15644.367092964738</v>
      </c>
      <c r="F516" s="31">
        <v>2655.8752063948773</v>
      </c>
      <c r="G516" s="31">
        <v>12988.49188656986</v>
      </c>
      <c r="H516" s="31">
        <v>385392.78907266172</v>
      </c>
      <c r="I516" s="29"/>
      <c r="J516" s="13">
        <f>IF(OR(I516="retard+6mois",I516="défaut"),0,E516)</f>
        <v>15644.367092964738</v>
      </c>
    </row>
    <row r="517" spans="2:10" x14ac:dyDescent="0.35">
      <c r="B517" s="15">
        <v>2018</v>
      </c>
      <c r="C517" s="29" t="s">
        <v>16</v>
      </c>
      <c r="D517" s="30">
        <v>43518</v>
      </c>
      <c r="E517" s="32">
        <v>48224.262120646286</v>
      </c>
      <c r="F517" s="32">
        <v>11933.167214640367</v>
      </c>
      <c r="G517" s="32">
        <v>36291.094906005921</v>
      </c>
      <c r="H517" s="32">
        <v>2350342.3480220675</v>
      </c>
      <c r="I517" s="29"/>
      <c r="J517" s="13">
        <f>IF(OR(I517="retard+6mois",I517="défaut"),0,E517)</f>
        <v>48224.262120646286</v>
      </c>
    </row>
    <row r="518" spans="2:10" x14ac:dyDescent="0.35">
      <c r="B518" s="15">
        <v>2018</v>
      </c>
      <c r="C518" s="29" t="s">
        <v>16</v>
      </c>
      <c r="D518" s="30">
        <v>43523</v>
      </c>
      <c r="E518" s="32">
        <v>49383.298105697424</v>
      </c>
      <c r="F518" s="32">
        <v>13100.496284771951</v>
      </c>
      <c r="G518" s="32">
        <v>36282.801820925473</v>
      </c>
      <c r="H518" s="32">
        <v>2209516.5612828373</v>
      </c>
      <c r="I518" s="29"/>
      <c r="J518" s="13">
        <f>IF(OR(I518="retard+6mois",I518="défaut"),0,E518)</f>
        <v>49383.298105697424</v>
      </c>
    </row>
    <row r="519" spans="2:10" x14ac:dyDescent="0.35">
      <c r="B519" s="15">
        <v>2018</v>
      </c>
      <c r="C519" s="29" t="s">
        <v>16</v>
      </c>
      <c r="D519" s="30">
        <v>43524</v>
      </c>
      <c r="E519" s="32">
        <v>16182.855761643927</v>
      </c>
      <c r="F519" s="32">
        <v>5194.8017551247331</v>
      </c>
      <c r="G519" s="32">
        <v>10988.054006519193</v>
      </c>
      <c r="H519" s="32">
        <v>778095.75689850363</v>
      </c>
      <c r="I519" s="29"/>
      <c r="J519" s="13">
        <f>IF(OR(I519="retard+6mois",I519="défaut"),0,E519)</f>
        <v>16182.855761643927</v>
      </c>
    </row>
    <row r="520" spans="2:10" x14ac:dyDescent="0.35">
      <c r="B520" s="15">
        <v>2018</v>
      </c>
      <c r="C520" s="29" t="s">
        <v>16</v>
      </c>
      <c r="D520" s="30">
        <v>43524</v>
      </c>
      <c r="E520" s="32">
        <v>65156.20866300803</v>
      </c>
      <c r="F520" s="32">
        <v>4949.402556024661</v>
      </c>
      <c r="G520" s="32">
        <v>60206.806106983371</v>
      </c>
      <c r="H520" s="32">
        <v>1127649.8073389351</v>
      </c>
      <c r="I520" s="29"/>
      <c r="J520" s="13">
        <f>IF(OR(I520="retard+6mois",I520="défaut"),0,E520)</f>
        <v>65156.20866300803</v>
      </c>
    </row>
    <row r="521" spans="2:10" x14ac:dyDescent="0.35">
      <c r="B521" s="15">
        <v>2018</v>
      </c>
      <c r="C521" s="29" t="s">
        <v>16</v>
      </c>
      <c r="D521" s="30">
        <v>43524</v>
      </c>
      <c r="E521" s="31">
        <v>49405.812068437808</v>
      </c>
      <c r="F521" s="31">
        <v>12894.722663223081</v>
      </c>
      <c r="G521" s="31">
        <v>36511.089405214727</v>
      </c>
      <c r="H521" s="31">
        <v>2174012.7957187416</v>
      </c>
      <c r="I521" s="29"/>
      <c r="J521" s="13">
        <f>IF(OR(I521="retard+6mois",I521="défaut"),0,E521)</f>
        <v>49405.812068437808</v>
      </c>
    </row>
    <row r="522" spans="2:10" x14ac:dyDescent="0.35">
      <c r="B522" s="15">
        <v>2018</v>
      </c>
      <c r="C522" s="29" t="s">
        <v>16</v>
      </c>
      <c r="D522" s="30">
        <v>43527</v>
      </c>
      <c r="E522" s="31">
        <v>48330.987691521397</v>
      </c>
      <c r="F522" s="31">
        <v>10667.322318676952</v>
      </c>
      <c r="G522" s="31">
        <v>37663.665372844443</v>
      </c>
      <c r="H522" s="31">
        <v>2095800.7983625459</v>
      </c>
      <c r="I522" s="29"/>
      <c r="J522" s="13">
        <f>IF(OR(I522="retard+6mois",I522="défaut"),0,E522)</f>
        <v>48330.987691521397</v>
      </c>
    </row>
    <row r="523" spans="2:10" x14ac:dyDescent="0.35">
      <c r="B523" s="15">
        <v>2018</v>
      </c>
      <c r="C523" s="29" t="s">
        <v>16</v>
      </c>
      <c r="D523" s="30">
        <v>43540</v>
      </c>
      <c r="E523" s="32">
        <v>9661.8367861486404</v>
      </c>
      <c r="F523" s="32">
        <v>2660.5392258043448</v>
      </c>
      <c r="G523" s="32">
        <v>7001.2975603442956</v>
      </c>
      <c r="H523" s="32">
        <v>462505.62464042241</v>
      </c>
      <c r="I523" s="29"/>
      <c r="J523" s="13">
        <f>IF(OR(I523="retard+6mois",I523="défaut"),0,E523)</f>
        <v>9661.8367861486404</v>
      </c>
    </row>
    <row r="524" spans="2:10" x14ac:dyDescent="0.35">
      <c r="B524" s="15">
        <v>2018</v>
      </c>
      <c r="C524" s="29" t="s">
        <v>16</v>
      </c>
      <c r="D524" s="30">
        <v>43541</v>
      </c>
      <c r="E524" s="31">
        <v>20989.270452770506</v>
      </c>
      <c r="F524" s="31">
        <v>5746.4258943842297</v>
      </c>
      <c r="G524" s="31">
        <v>15242.844558386278</v>
      </c>
      <c r="H524" s="31">
        <v>969858.73733605305</v>
      </c>
      <c r="I524" s="29"/>
      <c r="J524" s="13">
        <f>IF(OR(I524="retard+6mois",I524="défaut"),0,E524)</f>
        <v>20989.270452770506</v>
      </c>
    </row>
    <row r="525" spans="2:10" x14ac:dyDescent="0.35">
      <c r="B525" s="15">
        <v>2018</v>
      </c>
      <c r="C525" s="29" t="s">
        <v>16</v>
      </c>
      <c r="D525" s="30">
        <v>43546</v>
      </c>
      <c r="E525" s="31">
        <v>15644.367092964738</v>
      </c>
      <c r="F525" s="31">
        <v>2569.2852604844115</v>
      </c>
      <c r="G525" s="31">
        <v>13075.081832480326</v>
      </c>
      <c r="H525" s="31">
        <v>372317.70724018139</v>
      </c>
      <c r="I525" s="29"/>
      <c r="J525" s="13">
        <f>IF(OR(I525="retard+6mois",I525="défaut"),0,E525)</f>
        <v>15644.367092964738</v>
      </c>
    </row>
    <row r="526" spans="2:10" x14ac:dyDescent="0.35">
      <c r="B526" s="15">
        <v>2018</v>
      </c>
      <c r="C526" s="29" t="s">
        <v>16</v>
      </c>
      <c r="D526" s="30">
        <v>43546</v>
      </c>
      <c r="E526" s="32">
        <v>48224.262120646286</v>
      </c>
      <c r="F526" s="32">
        <v>11751.711740110337</v>
      </c>
      <c r="G526" s="32">
        <v>36472.550380535948</v>
      </c>
      <c r="H526" s="32">
        <v>2313869.7976415316</v>
      </c>
      <c r="I526" s="29"/>
      <c r="J526" s="13">
        <f>IF(OR(I526="retard+6mois",I526="défaut"),0,E526)</f>
        <v>48224.262120646286</v>
      </c>
    </row>
    <row r="527" spans="2:10" x14ac:dyDescent="0.35">
      <c r="B527" s="15">
        <v>2018</v>
      </c>
      <c r="C527" s="29" t="s">
        <v>16</v>
      </c>
      <c r="D527" s="30">
        <v>43552</v>
      </c>
      <c r="E527" s="32">
        <v>16182.855761643927</v>
      </c>
      <c r="F527" s="32">
        <v>5122.4637329151492</v>
      </c>
      <c r="G527" s="32">
        <v>11060.392028728776</v>
      </c>
      <c r="H527" s="32">
        <v>767035.3648697749</v>
      </c>
      <c r="I527" s="29"/>
      <c r="J527" s="13">
        <f>IF(OR(I527="retard+6mois",I527="défaut"),0,E527)</f>
        <v>16182.855761643927</v>
      </c>
    </row>
    <row r="528" spans="2:10" x14ac:dyDescent="0.35">
      <c r="B528" s="15">
        <v>2018</v>
      </c>
      <c r="C528" s="29" t="s">
        <v>16</v>
      </c>
      <c r="D528" s="30">
        <v>43553</v>
      </c>
      <c r="E528" s="31">
        <v>49405.812068437808</v>
      </c>
      <c r="F528" s="31">
        <v>12681.741308359327</v>
      </c>
      <c r="G528" s="31">
        <v>36724.070760078481</v>
      </c>
      <c r="H528" s="31">
        <v>2137288.7249586633</v>
      </c>
      <c r="I528" s="29"/>
      <c r="J528" s="13">
        <f>IF(OR(I528="retard+6mois",I528="défaut"),0,E528)</f>
        <v>49405.812068437808</v>
      </c>
    </row>
    <row r="529" spans="2:10" x14ac:dyDescent="0.35">
      <c r="B529" s="15">
        <v>2018</v>
      </c>
      <c r="C529" s="29" t="s">
        <v>16</v>
      </c>
      <c r="D529" s="30">
        <v>43555</v>
      </c>
      <c r="E529" s="32">
        <v>65156.20866300803</v>
      </c>
      <c r="F529" s="32">
        <v>4698.5408639122297</v>
      </c>
      <c r="G529" s="32">
        <v>60457.667799095798</v>
      </c>
      <c r="H529" s="32">
        <v>1067192.1395398392</v>
      </c>
      <c r="I529" s="29"/>
      <c r="J529" s="13">
        <f>IF(OR(I529="retard+6mois",I529="défaut"),0,E529)</f>
        <v>65156.20866300803</v>
      </c>
    </row>
    <row r="530" spans="2:10" x14ac:dyDescent="0.35">
      <c r="B530" s="15">
        <v>2018</v>
      </c>
      <c r="C530" s="29" t="s">
        <v>16</v>
      </c>
      <c r="D530" s="30">
        <v>43558</v>
      </c>
      <c r="E530" s="31">
        <v>48330.987691521397</v>
      </c>
      <c r="F530" s="31">
        <v>10479.00399181273</v>
      </c>
      <c r="G530" s="31">
        <v>37851.983699708668</v>
      </c>
      <c r="H530" s="31">
        <v>2057948.8146628372</v>
      </c>
      <c r="I530" s="29"/>
      <c r="J530" s="13">
        <f>IF(OR(I530="retard+6mois",I530="défaut"),0,E530)</f>
        <v>48330.987691521397</v>
      </c>
    </row>
    <row r="531" spans="2:10" x14ac:dyDescent="0.35">
      <c r="B531" s="15">
        <v>2018</v>
      </c>
      <c r="C531" s="29" t="s">
        <v>16</v>
      </c>
      <c r="D531" s="30">
        <v>43564</v>
      </c>
      <c r="E531" s="32">
        <v>49383.298105697424</v>
      </c>
      <c r="F531" s="32">
        <v>12888.846607483218</v>
      </c>
      <c r="G531" s="32">
        <v>36494.451498214206</v>
      </c>
      <c r="H531" s="32">
        <v>2173022.1097846231</v>
      </c>
      <c r="I531" s="29"/>
      <c r="J531" s="13">
        <f>IF(OR(I531="retard+6mois",I531="défaut"),0,E531)</f>
        <v>49383.298105697424</v>
      </c>
    </row>
    <row r="532" spans="2:10" x14ac:dyDescent="0.35">
      <c r="B532" s="15">
        <v>2018</v>
      </c>
      <c r="C532" s="29" t="s">
        <v>16</v>
      </c>
      <c r="D532" s="30">
        <v>43571</v>
      </c>
      <c r="E532" s="32">
        <v>9661.8367861486404</v>
      </c>
      <c r="F532" s="32">
        <v>2620.8652062957271</v>
      </c>
      <c r="G532" s="32">
        <v>7040.9715798529132</v>
      </c>
      <c r="H532" s="32">
        <v>455464.65306056949</v>
      </c>
      <c r="I532" s="29"/>
      <c r="J532" s="13">
        <f>IF(OR(I532="retard+6mois",I532="défaut"),0,E532)</f>
        <v>9661.8367861486404</v>
      </c>
    </row>
    <row r="533" spans="2:10" x14ac:dyDescent="0.35">
      <c r="B533" s="15">
        <v>2018</v>
      </c>
      <c r="C533" s="29" t="s">
        <v>16</v>
      </c>
      <c r="D533" s="30">
        <v>43572</v>
      </c>
      <c r="E533" s="31">
        <v>20989.270452770506</v>
      </c>
      <c r="F533" s="31">
        <v>5657.5093011269764</v>
      </c>
      <c r="G533" s="31">
        <v>15331.76115164353</v>
      </c>
      <c r="H533" s="31">
        <v>954526.97618440946</v>
      </c>
      <c r="I533" s="29"/>
      <c r="J533" s="13">
        <f>IF(OR(I533="retard+6mois",I533="défaut"),0,E533)</f>
        <v>20989.270452770506</v>
      </c>
    </row>
    <row r="534" spans="2:10" x14ac:dyDescent="0.35">
      <c r="B534" s="15">
        <v>2018</v>
      </c>
      <c r="C534" s="29" t="s">
        <v>16</v>
      </c>
      <c r="D534" s="30">
        <v>43577</v>
      </c>
      <c r="E534" s="32">
        <v>48224.262120646286</v>
      </c>
      <c r="F534" s="32">
        <v>11569.348988207659</v>
      </c>
      <c r="G534" s="32">
        <v>36654.913132438625</v>
      </c>
      <c r="H534" s="32">
        <v>2277214.8845090931</v>
      </c>
      <c r="I534" s="29"/>
      <c r="J534" s="13">
        <f>IF(OR(I534="retard+6mois",I534="défaut"),0,E534)</f>
        <v>48224.262120646286</v>
      </c>
    </row>
    <row r="535" spans="2:10" x14ac:dyDescent="0.35">
      <c r="B535" s="15">
        <v>2018</v>
      </c>
      <c r="C535" s="29" t="s">
        <v>16</v>
      </c>
      <c r="D535" s="30">
        <v>43583</v>
      </c>
      <c r="E535" s="32">
        <v>16182.855761643927</v>
      </c>
      <c r="F535" s="32">
        <v>5049.6494853926843</v>
      </c>
      <c r="G535" s="32">
        <v>11133.206276251243</v>
      </c>
      <c r="H535" s="32">
        <v>755902.15859352367</v>
      </c>
      <c r="I535" s="29"/>
      <c r="J535" s="13">
        <f>IF(OR(I535="retard+6mois",I535="défaut"),0,E535)</f>
        <v>16182.855761643927</v>
      </c>
    </row>
    <row r="536" spans="2:10" x14ac:dyDescent="0.35">
      <c r="B536" s="15">
        <v>2018</v>
      </c>
      <c r="C536" s="29" t="s">
        <v>16</v>
      </c>
      <c r="D536" s="30">
        <v>43584</v>
      </c>
      <c r="E536" s="31">
        <v>49405.812068437808</v>
      </c>
      <c r="F536" s="31">
        <v>12467.51756225887</v>
      </c>
      <c r="G536" s="31">
        <v>36938.294506178936</v>
      </c>
      <c r="H536" s="31">
        <v>2100350.4304524846</v>
      </c>
      <c r="I536" s="29"/>
      <c r="J536" s="13">
        <f>IF(OR(I536="retard+6mois",I536="défaut"),0,E536)</f>
        <v>49405.812068437808</v>
      </c>
    </row>
    <row r="537" spans="2:10" x14ac:dyDescent="0.35">
      <c r="B537" s="15">
        <v>2018</v>
      </c>
      <c r="C537" s="29" t="s">
        <v>16</v>
      </c>
      <c r="D537" s="30">
        <v>43585</v>
      </c>
      <c r="E537" s="32">
        <v>65156.20866300803</v>
      </c>
      <c r="F537" s="32">
        <v>4446.63391474933</v>
      </c>
      <c r="G537" s="32">
        <v>60709.574748258703</v>
      </c>
      <c r="H537" s="32">
        <v>1006482.5647915805</v>
      </c>
      <c r="I537" s="29"/>
      <c r="J537" s="13">
        <f>IF(OR(I537="retard+6mois",I537="défaut"),0,E537)</f>
        <v>65156.20866300803</v>
      </c>
    </row>
    <row r="538" spans="2:10" x14ac:dyDescent="0.35">
      <c r="B538" s="15">
        <v>2018</v>
      </c>
      <c r="C538" s="29" t="s">
        <v>16</v>
      </c>
      <c r="D538" s="30">
        <v>43588</v>
      </c>
      <c r="E538" s="31">
        <v>48330.987691521397</v>
      </c>
      <c r="F538" s="31">
        <v>10289.744073314187</v>
      </c>
      <c r="G538" s="31">
        <v>38041.243618207212</v>
      </c>
      <c r="H538" s="31">
        <v>2019907.5710446299</v>
      </c>
      <c r="I538" s="29"/>
      <c r="J538" s="13">
        <f>IF(OR(I538="retard+6mois",I538="défaut"),0,E538)</f>
        <v>48330.987691521397</v>
      </c>
    </row>
    <row r="539" spans="2:10" x14ac:dyDescent="0.35">
      <c r="B539" s="15">
        <v>2018</v>
      </c>
      <c r="C539" s="29" t="s">
        <v>16</v>
      </c>
      <c r="D539" s="30">
        <v>43591</v>
      </c>
      <c r="E539" s="32">
        <v>49383.298105697424</v>
      </c>
      <c r="F539" s="32">
        <v>12675.962307076969</v>
      </c>
      <c r="G539" s="32">
        <v>36707.335798620457</v>
      </c>
      <c r="H539" s="32">
        <v>2136314.7739860029</v>
      </c>
      <c r="I539" s="29"/>
      <c r="J539" s="13">
        <f>IF(OR(I539="retard+6mois",I539="défaut"),0,E539)</f>
        <v>49383.298105697424</v>
      </c>
    </row>
    <row r="540" spans="2:10" x14ac:dyDescent="0.35">
      <c r="B540" s="15">
        <v>2018</v>
      </c>
      <c r="C540" s="29" t="s">
        <v>16</v>
      </c>
      <c r="D540" s="30">
        <v>43598</v>
      </c>
      <c r="E540" s="31">
        <v>15644.367092964738</v>
      </c>
      <c r="F540" s="31">
        <v>2482.118048267876</v>
      </c>
      <c r="G540" s="31">
        <v>13162.249044696862</v>
      </c>
      <c r="H540" s="31">
        <v>359155.45819548453</v>
      </c>
      <c r="I540" s="29"/>
      <c r="J540" s="13">
        <f>IF(OR(I540="retard+6mois",I540="défaut"),0,E540)</f>
        <v>15644.367092964738</v>
      </c>
    </row>
    <row r="541" spans="2:10" x14ac:dyDescent="0.35">
      <c r="B541" s="15">
        <v>2018</v>
      </c>
      <c r="C541" s="29" t="s">
        <v>16</v>
      </c>
      <c r="D541" s="30">
        <v>43601</v>
      </c>
      <c r="E541" s="32">
        <v>9661.8367861486404</v>
      </c>
      <c r="F541" s="32">
        <v>2580.9663673432274</v>
      </c>
      <c r="G541" s="32">
        <v>7080.8704188054126</v>
      </c>
      <c r="H541" s="32">
        <v>448383.78264176409</v>
      </c>
      <c r="I541" s="29"/>
      <c r="J541" s="13">
        <f>IF(OR(I541="retard+6mois",I541="défaut"),0,E541)</f>
        <v>9661.8367861486404</v>
      </c>
    </row>
    <row r="542" spans="2:10" x14ac:dyDescent="0.35">
      <c r="B542" s="15">
        <v>2018</v>
      </c>
      <c r="C542" s="29" t="s">
        <v>16</v>
      </c>
      <c r="D542" s="30">
        <v>43602</v>
      </c>
      <c r="E542" s="31">
        <v>20989.270452770506</v>
      </c>
      <c r="F542" s="31">
        <v>5568.0740277423884</v>
      </c>
      <c r="G542" s="31">
        <v>15421.196425028118</v>
      </c>
      <c r="H542" s="31">
        <v>939105.77975938132</v>
      </c>
      <c r="I542" s="29"/>
      <c r="J542" s="13">
        <f>IF(OR(I542="retard+6mois",I542="défaut"),0,E542)</f>
        <v>20989.270452770506</v>
      </c>
    </row>
    <row r="543" spans="2:10" x14ac:dyDescent="0.35">
      <c r="B543" s="15">
        <v>2018</v>
      </c>
      <c r="C543" s="29" t="s">
        <v>16</v>
      </c>
      <c r="D543" s="30">
        <v>43607</v>
      </c>
      <c r="E543" s="32">
        <v>48224.262120646286</v>
      </c>
      <c r="F543" s="32">
        <v>11386.074422545464</v>
      </c>
      <c r="G543" s="32">
        <v>36838.187698100824</v>
      </c>
      <c r="H543" s="32">
        <v>2240376.6968109924</v>
      </c>
      <c r="I543" s="29"/>
      <c r="J543" s="13">
        <f>IF(OR(I543="retard+6mois",I543="défaut"),0,E543)</f>
        <v>48224.262120646286</v>
      </c>
    </row>
    <row r="544" spans="2:10" x14ac:dyDescent="0.35">
      <c r="B544" s="15">
        <v>2018</v>
      </c>
      <c r="C544" s="29" t="s">
        <v>16</v>
      </c>
      <c r="D544" s="30">
        <v>43613</v>
      </c>
      <c r="E544" s="32">
        <v>16182.855761643927</v>
      </c>
      <c r="F544" s="32">
        <v>4976.3558774073645</v>
      </c>
      <c r="G544" s="32">
        <v>11206.499884236562</v>
      </c>
      <c r="H544" s="32">
        <v>744695.65870928706</v>
      </c>
      <c r="I544" s="29"/>
      <c r="J544" s="13">
        <f>IF(OR(I544="retard+6mois",I544="défaut"),0,E544)</f>
        <v>16182.855761643927</v>
      </c>
    </row>
    <row r="545" spans="2:10" x14ac:dyDescent="0.35">
      <c r="B545" s="15">
        <v>2018</v>
      </c>
      <c r="C545" s="29" t="s">
        <v>16</v>
      </c>
      <c r="D545" s="30">
        <v>43614</v>
      </c>
      <c r="E545" s="31">
        <v>49405.812068437808</v>
      </c>
      <c r="F545" s="31">
        <v>12252.044177639495</v>
      </c>
      <c r="G545" s="31">
        <v>37153.767890798314</v>
      </c>
      <c r="H545" s="31">
        <v>2063196.6625616862</v>
      </c>
      <c r="I545" s="29"/>
      <c r="J545" s="13">
        <f>IF(OR(I545="retard+6mois",I545="défaut"),0,E545)</f>
        <v>49405.812068437808</v>
      </c>
    </row>
    <row r="546" spans="2:10" x14ac:dyDescent="0.35">
      <c r="B546" s="15">
        <v>2018</v>
      </c>
      <c r="C546" s="29" t="s">
        <v>16</v>
      </c>
      <c r="D546" s="30">
        <v>43615</v>
      </c>
      <c r="E546" s="32">
        <v>49383.298105697424</v>
      </c>
      <c r="F546" s="32">
        <v>12461.836181585017</v>
      </c>
      <c r="G546" s="32">
        <v>36921.461924112409</v>
      </c>
      <c r="H546" s="32">
        <v>2099393.3120618905</v>
      </c>
      <c r="I546" s="29"/>
      <c r="J546" s="13">
        <f>IF(OR(I546="retard+6mois",I546="défaut"),0,E546)</f>
        <v>49383.298105697424</v>
      </c>
    </row>
    <row r="547" spans="2:10" x14ac:dyDescent="0.35">
      <c r="B547" s="15">
        <v>2018</v>
      </c>
      <c r="C547" s="29" t="s">
        <v>16</v>
      </c>
      <c r="D547" s="30">
        <v>43616</v>
      </c>
      <c r="E547" s="32">
        <v>65156.20866300803</v>
      </c>
      <c r="F547" s="32">
        <v>4193.6773532982525</v>
      </c>
      <c r="G547" s="32">
        <v>60962.531309709775</v>
      </c>
      <c r="H547" s="32">
        <v>945520.03348187078</v>
      </c>
      <c r="I547" s="29"/>
      <c r="J547" s="13">
        <f>IF(OR(I547="retard+6mois",I547="défaut"),0,E547)</f>
        <v>65156.20866300803</v>
      </c>
    </row>
    <row r="548" spans="2:10" x14ac:dyDescent="0.35">
      <c r="B548" s="15">
        <v>2018</v>
      </c>
      <c r="C548" s="29" t="s">
        <v>16</v>
      </c>
      <c r="D548" s="30">
        <v>43619</v>
      </c>
      <c r="E548" s="31">
        <v>48330.987691521397</v>
      </c>
      <c r="F548" s="31">
        <v>10099.537855223149</v>
      </c>
      <c r="G548" s="31">
        <v>38231.449836298249</v>
      </c>
      <c r="H548" s="31">
        <v>1981676.1212083315</v>
      </c>
      <c r="I548" s="29"/>
      <c r="J548" s="13">
        <f>IF(OR(I548="retard+6mois",I548="défaut"),0,E548)</f>
        <v>48330.987691521397</v>
      </c>
    </row>
    <row r="549" spans="2:10" x14ac:dyDescent="0.35">
      <c r="B549" s="15">
        <v>2018</v>
      </c>
      <c r="C549" s="29" t="s">
        <v>16</v>
      </c>
      <c r="D549" s="30">
        <v>43632</v>
      </c>
      <c r="E549" s="32">
        <v>9661.8367861486404</v>
      </c>
      <c r="F549" s="32">
        <v>2540.8414349699965</v>
      </c>
      <c r="G549" s="32">
        <v>7120.9953511786443</v>
      </c>
      <c r="H549" s="32">
        <v>441262.78729058546</v>
      </c>
      <c r="I549" s="29"/>
      <c r="J549" s="13">
        <f>IF(OR(I549="retard+6mois",I549="défaut"),0,E549)</f>
        <v>9661.8367861486404</v>
      </c>
    </row>
    <row r="550" spans="2:10" x14ac:dyDescent="0.35">
      <c r="B550" s="15">
        <v>2018</v>
      </c>
      <c r="C550" s="29" t="s">
        <v>16</v>
      </c>
      <c r="D550" s="30">
        <v>43633</v>
      </c>
      <c r="E550" s="32">
        <v>49383.298105697424</v>
      </c>
      <c r="F550" s="32">
        <v>12246.460987027696</v>
      </c>
      <c r="G550" s="32">
        <v>37136.837118669726</v>
      </c>
      <c r="H550" s="32">
        <v>2062256.4749432208</v>
      </c>
      <c r="I550" s="29"/>
      <c r="J550" s="13">
        <f>IF(OR(I550="retard+6mois",I550="défaut"),0,E550)</f>
        <v>49383.298105697424</v>
      </c>
    </row>
    <row r="551" spans="2:10" x14ac:dyDescent="0.35">
      <c r="B551" s="15">
        <v>2018</v>
      </c>
      <c r="C551" s="29" t="s">
        <v>16</v>
      </c>
      <c r="D551" s="30">
        <v>43633</v>
      </c>
      <c r="E551" s="31">
        <v>20989.270452770506</v>
      </c>
      <c r="F551" s="31">
        <v>5478.1170485963912</v>
      </c>
      <c r="G551" s="31">
        <v>15511.153404174114</v>
      </c>
      <c r="H551" s="31">
        <v>923594.62635520718</v>
      </c>
      <c r="I551" s="29"/>
      <c r="J551" s="13">
        <f>IF(OR(I551="retard+6mois",I551="défaut"),0,E551)</f>
        <v>20989.270452770506</v>
      </c>
    </row>
    <row r="552" spans="2:10" x14ac:dyDescent="0.35">
      <c r="B552" s="15">
        <v>2018</v>
      </c>
      <c r="C552" s="29" t="s">
        <v>16</v>
      </c>
      <c r="D552" s="30">
        <v>43637</v>
      </c>
      <c r="E552" s="31">
        <v>15644.367092964738</v>
      </c>
      <c r="F552" s="31">
        <v>2394.3697213032306</v>
      </c>
      <c r="G552" s="31">
        <v>13249.997371661508</v>
      </c>
      <c r="H552" s="31">
        <v>345905.460823823</v>
      </c>
      <c r="I552" s="29"/>
      <c r="J552" s="13">
        <f>IF(OR(I552="retard+6mois",I552="défaut"),0,E552)</f>
        <v>15644.367092964738</v>
      </c>
    </row>
    <row r="553" spans="2:10" x14ac:dyDescent="0.35">
      <c r="B553" s="15">
        <v>2018</v>
      </c>
      <c r="C553" s="29" t="s">
        <v>16</v>
      </c>
      <c r="D553" s="30">
        <v>43638</v>
      </c>
      <c r="E553" s="32">
        <v>48224.262120646286</v>
      </c>
      <c r="F553" s="32">
        <v>11201.883484054961</v>
      </c>
      <c r="G553" s="32">
        <v>37022.378636591326</v>
      </c>
      <c r="H553" s="32">
        <v>2203354.3181744013</v>
      </c>
      <c r="I553" s="29"/>
      <c r="J553" s="13">
        <f>IF(OR(I553="retard+6mois",I553="défaut"),0,E553)</f>
        <v>48224.262120646286</v>
      </c>
    </row>
    <row r="554" spans="2:10" x14ac:dyDescent="0.35">
      <c r="B554" s="15">
        <v>2018</v>
      </c>
      <c r="C554" s="29" t="s">
        <v>16</v>
      </c>
      <c r="D554" s="30">
        <v>43644</v>
      </c>
      <c r="E554" s="32">
        <v>16182.855761643927</v>
      </c>
      <c r="F554" s="32">
        <v>4902.5797531694734</v>
      </c>
      <c r="G554" s="32">
        <v>11280.276008474453</v>
      </c>
      <c r="H554" s="32">
        <v>733415.38270081265</v>
      </c>
      <c r="I554" s="29"/>
      <c r="J554" s="13">
        <f>IF(OR(I554="retard+6mois",I554="défaut"),0,E554)</f>
        <v>16182.855761643927</v>
      </c>
    </row>
    <row r="555" spans="2:10" x14ac:dyDescent="0.35">
      <c r="B555" s="15">
        <v>2018</v>
      </c>
      <c r="C555" s="29" t="s">
        <v>16</v>
      </c>
      <c r="D555" s="30">
        <v>43645</v>
      </c>
      <c r="E555" s="31">
        <v>49405.812068437808</v>
      </c>
      <c r="F555" s="31">
        <v>12035.313864943171</v>
      </c>
      <c r="G555" s="31">
        <v>37370.498203494637</v>
      </c>
      <c r="H555" s="31">
        <v>2025826.1643581917</v>
      </c>
      <c r="I555" s="29"/>
      <c r="J555" s="13">
        <f>IF(OR(I555="retard+6mois",I555="défaut"),0,E555)</f>
        <v>49405.812068437808</v>
      </c>
    </row>
    <row r="556" spans="2:10" x14ac:dyDescent="0.35">
      <c r="B556" s="15">
        <v>2018</v>
      </c>
      <c r="C556" s="29" t="s">
        <v>16</v>
      </c>
      <c r="D556" s="30">
        <v>43646</v>
      </c>
      <c r="E556" s="32">
        <v>65156.20866300803</v>
      </c>
      <c r="F556" s="32">
        <v>3939.6668061744617</v>
      </c>
      <c r="G556" s="32">
        <v>61216.541856833566</v>
      </c>
      <c r="H556" s="32">
        <v>884303.49162503716</v>
      </c>
      <c r="I556" s="29"/>
      <c r="J556" s="13">
        <f>IF(OR(I556="retard+6mois",I556="défaut"),0,E556)</f>
        <v>65156.20866300803</v>
      </c>
    </row>
    <row r="557" spans="2:10" x14ac:dyDescent="0.35">
      <c r="B557" s="15">
        <v>2018</v>
      </c>
      <c r="C557" s="29" t="s">
        <v>16</v>
      </c>
      <c r="D557" s="30">
        <v>43649</v>
      </c>
      <c r="E557" s="31">
        <v>48330.987691521397</v>
      </c>
      <c r="F557" s="31">
        <v>9908.3806060416573</v>
      </c>
      <c r="G557" s="31">
        <v>38422.607085479744</v>
      </c>
      <c r="H557" s="31">
        <v>1943253.5141228519</v>
      </c>
      <c r="I557" s="29"/>
      <c r="J557" s="13">
        <f>IF(OR(I557="retard+6mois",I557="défaut"),0,E557)</f>
        <v>48330.987691521397</v>
      </c>
    </row>
    <row r="558" spans="2:10" x14ac:dyDescent="0.35">
      <c r="B558" s="15">
        <v>2018</v>
      </c>
      <c r="C558" s="29" t="s">
        <v>16</v>
      </c>
      <c r="D558" s="30">
        <v>43656</v>
      </c>
      <c r="E558" s="31">
        <v>15644.367092964738</v>
      </c>
      <c r="F558" s="31">
        <v>2306.0364054921533</v>
      </c>
      <c r="G558" s="31">
        <v>13338.330687472584</v>
      </c>
      <c r="H558" s="31">
        <v>332567.1301363504</v>
      </c>
      <c r="I558" s="29"/>
      <c r="J558" s="13">
        <f>IF(OR(I558="retard+6mois",I558="défaut"),0,E558)</f>
        <v>15644.367092964738</v>
      </c>
    </row>
    <row r="559" spans="2:10" x14ac:dyDescent="0.35">
      <c r="B559" s="15">
        <v>2018</v>
      </c>
      <c r="C559" s="29" t="s">
        <v>16</v>
      </c>
      <c r="D559" s="30">
        <v>43662</v>
      </c>
      <c r="E559" s="32">
        <v>9661.8367861486404</v>
      </c>
      <c r="F559" s="32">
        <v>2500.4891279799845</v>
      </c>
      <c r="G559" s="32">
        <v>7161.3476581686555</v>
      </c>
      <c r="H559" s="32">
        <v>434101.43963241682</v>
      </c>
      <c r="I559" s="29"/>
      <c r="J559" s="13">
        <f>IF(OR(I559="retard+6mois",I559="défaut"),0,E559)</f>
        <v>9661.8367861486404</v>
      </c>
    </row>
    <row r="560" spans="2:10" x14ac:dyDescent="0.35">
      <c r="B560" s="15">
        <v>2018</v>
      </c>
      <c r="C560" s="29" t="s">
        <v>16</v>
      </c>
      <c r="D560" s="30">
        <v>43663</v>
      </c>
      <c r="E560" s="31">
        <v>20989.270452770506</v>
      </c>
      <c r="F560" s="31">
        <v>5387.6353204053758</v>
      </c>
      <c r="G560" s="31">
        <v>15601.635132365131</v>
      </c>
      <c r="H560" s="31">
        <v>907992.99122284201</v>
      </c>
      <c r="I560" s="29"/>
      <c r="J560" s="13">
        <f>IF(OR(I560="retard+6mois",I560="défaut"),0,E560)</f>
        <v>20989.270452770506</v>
      </c>
    </row>
    <row r="561" spans="2:10" x14ac:dyDescent="0.35">
      <c r="B561" s="15">
        <v>2018</v>
      </c>
      <c r="C561" s="29" t="s">
        <v>16</v>
      </c>
      <c r="D561" s="30">
        <v>43668</v>
      </c>
      <c r="E561" s="32">
        <v>48224.262120646286</v>
      </c>
      <c r="F561" s="32">
        <v>11016.771590872006</v>
      </c>
      <c r="G561" s="32">
        <v>37207.490529774281</v>
      </c>
      <c r="H561" s="32">
        <v>2166146.8276446271</v>
      </c>
      <c r="I561" s="29"/>
      <c r="J561" s="13">
        <f>IF(OR(I561="retard+6mois",I561="défaut"),0,E561)</f>
        <v>48224.262120646286</v>
      </c>
    </row>
    <row r="562" spans="2:10" x14ac:dyDescent="0.35">
      <c r="B562" s="15">
        <v>2018</v>
      </c>
      <c r="C562" s="29" t="s">
        <v>16</v>
      </c>
      <c r="D562" s="30">
        <v>43671</v>
      </c>
      <c r="E562" s="32">
        <v>49383.298105697424</v>
      </c>
      <c r="F562" s="32">
        <v>12029.82943716879</v>
      </c>
      <c r="G562" s="32">
        <v>37353.468668528636</v>
      </c>
      <c r="H562" s="32">
        <v>2024903.0062746922</v>
      </c>
      <c r="I562" s="29"/>
      <c r="J562" s="13">
        <f>IF(OR(I562="retard+6mois",I562="défaut"),0,E562)</f>
        <v>49383.298105697424</v>
      </c>
    </row>
    <row r="563" spans="2:10" x14ac:dyDescent="0.35">
      <c r="B563" s="15">
        <v>2018</v>
      </c>
      <c r="C563" s="29" t="s">
        <v>16</v>
      </c>
      <c r="D563" s="30">
        <v>43674</v>
      </c>
      <c r="E563" s="32">
        <v>16182.855761643927</v>
      </c>
      <c r="F563" s="32">
        <v>4828.3179361136836</v>
      </c>
      <c r="G563" s="32">
        <v>11354.537825530242</v>
      </c>
      <c r="H563" s="32">
        <v>722060.84487528238</v>
      </c>
      <c r="I563" s="29"/>
      <c r="J563" s="13">
        <f>IF(OR(I563="retard+6mois",I563="défaut"),0,E563)</f>
        <v>16182.855761643927</v>
      </c>
    </row>
    <row r="564" spans="2:10" x14ac:dyDescent="0.35">
      <c r="B564" s="15">
        <v>2018</v>
      </c>
      <c r="C564" s="29" t="s">
        <v>16</v>
      </c>
      <c r="D564" s="30">
        <v>43675</v>
      </c>
      <c r="E564" s="31">
        <v>49405.812068437808</v>
      </c>
      <c r="F564" s="31">
        <v>11817.319292089453</v>
      </c>
      <c r="G564" s="31">
        <v>37588.492776348357</v>
      </c>
      <c r="H564" s="31">
        <v>1988237.6715818434</v>
      </c>
      <c r="I564" s="29"/>
      <c r="J564" s="13">
        <f>IF(OR(I564="retard+6mois",I564="défaut"),0,E564)</f>
        <v>49405.812068437808</v>
      </c>
    </row>
    <row r="565" spans="2:10" x14ac:dyDescent="0.35">
      <c r="B565" s="15">
        <v>2018</v>
      </c>
      <c r="C565" s="29" t="s">
        <v>16</v>
      </c>
      <c r="D565" s="30">
        <v>43677</v>
      </c>
      <c r="E565" s="32">
        <v>65156.20866300803</v>
      </c>
      <c r="F565" s="32">
        <v>3684.5978817709888</v>
      </c>
      <c r="G565" s="32">
        <v>61471.610781237039</v>
      </c>
      <c r="H565" s="32">
        <v>822831.88084380014</v>
      </c>
      <c r="I565" s="29"/>
      <c r="J565" s="13">
        <f>IF(OR(I565="retard+6mois",I565="défaut"),0,E565)</f>
        <v>65156.20866300803</v>
      </c>
    </row>
    <row r="566" spans="2:10" x14ac:dyDescent="0.35">
      <c r="B566" s="15">
        <v>2018</v>
      </c>
      <c r="C566" s="29" t="s">
        <v>16</v>
      </c>
      <c r="D566" s="30">
        <v>43680</v>
      </c>
      <c r="E566" s="31">
        <v>48330.987691521397</v>
      </c>
      <c r="F566" s="31">
        <v>9716.26757061426</v>
      </c>
      <c r="G566" s="31">
        <v>38614.720120907135</v>
      </c>
      <c r="H566" s="31">
        <v>1904638.7940019448</v>
      </c>
      <c r="I566" s="29"/>
      <c r="J566" s="13">
        <f>IF(OR(I566="retard+6mois",I566="défaut"),0,E566)</f>
        <v>48330.987691521397</v>
      </c>
    </row>
    <row r="567" spans="2:10" x14ac:dyDescent="0.35">
      <c r="B567" s="15">
        <v>2018</v>
      </c>
      <c r="C567" s="29" t="s">
        <v>16</v>
      </c>
      <c r="D567" s="30">
        <v>43693</v>
      </c>
      <c r="E567" s="32">
        <v>9661.8367861486404</v>
      </c>
      <c r="F567" s="32">
        <v>2459.9081579170288</v>
      </c>
      <c r="G567" s="32">
        <v>7201.9286282316116</v>
      </c>
      <c r="H567" s="32">
        <v>426899.51100418519</v>
      </c>
      <c r="I567" s="29"/>
      <c r="J567" s="13">
        <f>IF(OR(I567="retard+6mois",I567="défaut"),0,E567)</f>
        <v>9661.8367861486404</v>
      </c>
    </row>
    <row r="568" spans="2:10" x14ac:dyDescent="0.35">
      <c r="B568" s="15">
        <v>2018</v>
      </c>
      <c r="C568" s="29" t="s">
        <v>16</v>
      </c>
      <c r="D568" s="30">
        <v>43694</v>
      </c>
      <c r="E568" s="31">
        <v>20989.270452770506</v>
      </c>
      <c r="F568" s="31">
        <v>5296.6257821332456</v>
      </c>
      <c r="G568" s="31">
        <v>15692.644670637261</v>
      </c>
      <c r="H568" s="31">
        <v>892300.34655220481</v>
      </c>
      <c r="I568" s="29"/>
      <c r="J568" s="13">
        <f>IF(OR(I568="retard+6mois",I568="défaut"),0,E568)</f>
        <v>20989.270452770506</v>
      </c>
    </row>
    <row r="569" spans="2:10" x14ac:dyDescent="0.35">
      <c r="B569" s="15">
        <v>2018</v>
      </c>
      <c r="C569" s="29" t="s">
        <v>16</v>
      </c>
      <c r="D569" s="30">
        <v>43698</v>
      </c>
      <c r="E569" s="31">
        <v>15644.367092964738</v>
      </c>
      <c r="F569" s="31">
        <v>2217.1142009090026</v>
      </c>
      <c r="G569" s="31">
        <v>13427.252892055734</v>
      </c>
      <c r="H569" s="31">
        <v>319139.87724429468</v>
      </c>
      <c r="I569" s="29"/>
      <c r="J569" s="13">
        <f>IF(OR(I569="retard+6mois",I569="défaut"),0,E569)</f>
        <v>15644.367092964738</v>
      </c>
    </row>
    <row r="570" spans="2:10" x14ac:dyDescent="0.35">
      <c r="B570" s="15">
        <v>2018</v>
      </c>
      <c r="C570" s="29" t="s">
        <v>16</v>
      </c>
      <c r="D570" s="30">
        <v>43699</v>
      </c>
      <c r="E570" s="32">
        <v>48224.262120646286</v>
      </c>
      <c r="F570" s="32">
        <v>10830.734138223135</v>
      </c>
      <c r="G570" s="32">
        <v>37393.527982423155</v>
      </c>
      <c r="H570" s="32">
        <v>2128753.299662204</v>
      </c>
      <c r="I570" s="29"/>
      <c r="J570" s="13">
        <f>IF(OR(I570="retard+6mois",I570="défaut"),0,E570)</f>
        <v>48224.262120646286</v>
      </c>
    </row>
    <row r="571" spans="2:10" x14ac:dyDescent="0.35">
      <c r="B571" s="15">
        <v>2018</v>
      </c>
      <c r="C571" s="29" t="s">
        <v>16</v>
      </c>
      <c r="D571" s="30">
        <v>43704</v>
      </c>
      <c r="E571" s="32">
        <v>49383.298105697424</v>
      </c>
      <c r="F571" s="32">
        <v>11811.93420326904</v>
      </c>
      <c r="G571" s="32">
        <v>37571.363902428384</v>
      </c>
      <c r="H571" s="32">
        <v>1987331.6423722638</v>
      </c>
      <c r="I571" s="29"/>
      <c r="J571" s="13">
        <f>IF(OR(I571="retard+6mois",I571="défaut"),0,E571)</f>
        <v>49383.298105697424</v>
      </c>
    </row>
    <row r="572" spans="2:10" x14ac:dyDescent="0.35">
      <c r="B572" s="15">
        <v>2018</v>
      </c>
      <c r="C572" s="29" t="s">
        <v>16</v>
      </c>
      <c r="D572" s="30">
        <v>43705</v>
      </c>
      <c r="E572" s="32">
        <v>16182.855761643927</v>
      </c>
      <c r="F572" s="32">
        <v>4753.5672287622756</v>
      </c>
      <c r="G572" s="32">
        <v>11429.288532881652</v>
      </c>
      <c r="H572" s="32">
        <v>710631.55634240073</v>
      </c>
      <c r="I572" s="29"/>
      <c r="J572" s="13">
        <f>IF(OR(I572="retard+6mois",I572="défaut"),0,E572)</f>
        <v>16182.855761643927</v>
      </c>
    </row>
    <row r="573" spans="2:10" x14ac:dyDescent="0.35">
      <c r="B573" s="15">
        <v>2018</v>
      </c>
      <c r="C573" s="29" t="s">
        <v>16</v>
      </c>
      <c r="D573" s="30">
        <v>43706</v>
      </c>
      <c r="E573" s="31">
        <v>49405.812068437808</v>
      </c>
      <c r="F573" s="31">
        <v>11598.053084227422</v>
      </c>
      <c r="G573" s="31">
        <v>37807.758984210384</v>
      </c>
      <c r="H573" s="31">
        <v>1950429.912597633</v>
      </c>
      <c r="I573" s="29"/>
      <c r="J573" s="13">
        <f>IF(OR(I573="retard+6mois",I573="défaut"),0,E573)</f>
        <v>49405.812068437808</v>
      </c>
    </row>
    <row r="574" spans="2:10" x14ac:dyDescent="0.35">
      <c r="B574" s="15">
        <v>2018</v>
      </c>
      <c r="C574" s="29" t="s">
        <v>16</v>
      </c>
      <c r="D574" s="30">
        <v>43708</v>
      </c>
      <c r="E574" s="32">
        <v>65156.20866300803</v>
      </c>
      <c r="F574" s="32">
        <v>3428.4661701825007</v>
      </c>
      <c r="G574" s="32">
        <v>61727.742492825528</v>
      </c>
      <c r="H574" s="32">
        <v>761104.13835097465</v>
      </c>
      <c r="I574" s="29"/>
      <c r="J574" s="13">
        <f>IF(OR(I574="retard+6mois",I574="défaut"),0,E574)</f>
        <v>65156.20866300803</v>
      </c>
    </row>
    <row r="575" spans="2:10" x14ac:dyDescent="0.35">
      <c r="B575" s="15">
        <v>2018</v>
      </c>
      <c r="C575" s="29" t="s">
        <v>16</v>
      </c>
      <c r="D575" s="30">
        <v>43711</v>
      </c>
      <c r="E575" s="31">
        <v>48330.987691521397</v>
      </c>
      <c r="F575" s="31">
        <v>9523.1939700097228</v>
      </c>
      <c r="G575" s="31">
        <v>38807.793721511676</v>
      </c>
      <c r="H575" s="31">
        <v>1865831.0002804331</v>
      </c>
      <c r="I575" s="29"/>
      <c r="J575" s="13">
        <f>IF(OR(I575="retard+6mois",I575="défaut"),0,E575)</f>
        <v>48330.987691521397</v>
      </c>
    </row>
    <row r="576" spans="2:10" x14ac:dyDescent="0.35">
      <c r="B576" s="15">
        <v>2018</v>
      </c>
      <c r="C576" s="29" t="s">
        <v>16</v>
      </c>
      <c r="D576" s="30">
        <v>43724</v>
      </c>
      <c r="E576" s="32">
        <v>9661.8367861486404</v>
      </c>
      <c r="F576" s="32">
        <v>2419.0972290237164</v>
      </c>
      <c r="G576" s="32">
        <v>7242.7395571249235</v>
      </c>
      <c r="H576" s="32">
        <v>419656.77144706028</v>
      </c>
      <c r="I576" s="29"/>
      <c r="J576" s="13">
        <f>IF(OR(I576="retard+6mois",I576="défaut"),0,E576)</f>
        <v>9661.8367861486404</v>
      </c>
    </row>
    <row r="577" spans="2:10" x14ac:dyDescent="0.35">
      <c r="B577" s="15">
        <v>2018</v>
      </c>
      <c r="C577" s="29" t="s">
        <v>16</v>
      </c>
      <c r="D577" s="30">
        <v>43725</v>
      </c>
      <c r="E577" s="31">
        <v>20989.270452770506</v>
      </c>
      <c r="F577" s="31">
        <v>5205.0853548878613</v>
      </c>
      <c r="G577" s="31">
        <v>15784.185097882644</v>
      </c>
      <c r="H577" s="31">
        <v>876516.16145432217</v>
      </c>
      <c r="I577" s="29"/>
      <c r="J577" s="13">
        <f>IF(OR(I577="retard+6mois",I577="défaut"),0,E577)</f>
        <v>20989.270452770506</v>
      </c>
    </row>
    <row r="578" spans="2:10" x14ac:dyDescent="0.35">
      <c r="B578" s="15">
        <v>2018</v>
      </c>
      <c r="C578" s="29" t="s">
        <v>16</v>
      </c>
      <c r="D578" s="30">
        <v>43730</v>
      </c>
      <c r="E578" s="32">
        <v>48224.262120646286</v>
      </c>
      <c r="F578" s="32">
        <v>10643.766498311021</v>
      </c>
      <c r="G578" s="32">
        <v>37580.495622335264</v>
      </c>
      <c r="H578" s="32">
        <v>2091172.8040398688</v>
      </c>
      <c r="I578" s="29"/>
      <c r="J578" s="13">
        <f>IF(OR(I578="retard+6mois",I578="défaut"),0,E578)</f>
        <v>48224.262120646286</v>
      </c>
    </row>
    <row r="579" spans="2:10" x14ac:dyDescent="0.35">
      <c r="B579" s="15">
        <v>2018</v>
      </c>
      <c r="C579" s="29" t="s">
        <v>16</v>
      </c>
      <c r="D579" s="30">
        <v>43736</v>
      </c>
      <c r="E579" s="32">
        <v>16182.855761643927</v>
      </c>
      <c r="F579" s="32">
        <v>4678.3244125874717</v>
      </c>
      <c r="G579" s="32">
        <v>11504.531349056455</v>
      </c>
      <c r="H579" s="32">
        <v>699127.02499334433</v>
      </c>
      <c r="I579" s="29"/>
      <c r="J579" s="13">
        <f>IF(OR(I579="retard+6mois",I579="défaut"),0,E579)</f>
        <v>16182.855761643927</v>
      </c>
    </row>
    <row r="580" spans="2:10" x14ac:dyDescent="0.35">
      <c r="B580" s="15">
        <v>2018</v>
      </c>
      <c r="C580" s="29" t="s">
        <v>16</v>
      </c>
      <c r="D580" s="30">
        <v>43737</v>
      </c>
      <c r="E580" s="31">
        <v>49405.812068437808</v>
      </c>
      <c r="F580" s="31">
        <v>11377.507823486194</v>
      </c>
      <c r="G580" s="31">
        <v>38028.304244951614</v>
      </c>
      <c r="H580" s="31">
        <v>1912401.6083526814</v>
      </c>
      <c r="I580" s="29"/>
      <c r="J580" s="13">
        <f>IF(OR(I580="retard+6mois",I580="défaut"),0,E580)</f>
        <v>49405.812068437808</v>
      </c>
    </row>
    <row r="581" spans="2:10" x14ac:dyDescent="0.35">
      <c r="B581" s="15">
        <v>2018</v>
      </c>
      <c r="C581" s="29" t="s">
        <v>16</v>
      </c>
      <c r="D581" s="30">
        <v>43738</v>
      </c>
      <c r="E581" s="32">
        <v>65156.20866300803</v>
      </c>
      <c r="F581" s="32">
        <v>3171.2672431290612</v>
      </c>
      <c r="G581" s="32">
        <v>61984.941419878967</v>
      </c>
      <c r="H581" s="32">
        <v>699119.19693109568</v>
      </c>
      <c r="I581" s="29"/>
      <c r="J581" s="13">
        <f>IF(OR(I581="retard+6mois",I581="défaut"),0,E581)</f>
        <v>65156.20866300803</v>
      </c>
    </row>
    <row r="582" spans="2:10" x14ac:dyDescent="0.35">
      <c r="B582" s="15">
        <v>2018</v>
      </c>
      <c r="C582" s="29" t="s">
        <v>16</v>
      </c>
      <c r="D582" s="30">
        <v>43739</v>
      </c>
      <c r="E582" s="32">
        <v>49383.298105697424</v>
      </c>
      <c r="F582" s="32">
        <v>11592.767913838206</v>
      </c>
      <c r="G582" s="32">
        <v>37790.530191859216</v>
      </c>
      <c r="H582" s="32">
        <v>1949541.1121804046</v>
      </c>
      <c r="I582" s="29"/>
      <c r="J582" s="13">
        <f>IF(OR(I582="retard+6mois",I582="défaut"),0,E582)</f>
        <v>49383.298105697424</v>
      </c>
    </row>
    <row r="583" spans="2:10" x14ac:dyDescent="0.35">
      <c r="B583" s="15">
        <v>2018</v>
      </c>
      <c r="C583" s="29" t="s">
        <v>16</v>
      </c>
      <c r="D583" s="30">
        <v>43741</v>
      </c>
      <c r="E583" s="31">
        <v>48330.987691521397</v>
      </c>
      <c r="F583" s="31">
        <v>9329.155001402165</v>
      </c>
      <c r="G583" s="31">
        <v>39001.832690119234</v>
      </c>
      <c r="H583" s="31">
        <v>1826829.1675903138</v>
      </c>
      <c r="I583" s="29"/>
      <c r="J583" s="13">
        <f>IF(OR(I583="retard+6mois",I583="défaut"),0,E583)</f>
        <v>48330.987691521397</v>
      </c>
    </row>
    <row r="584" spans="2:10" x14ac:dyDescent="0.35">
      <c r="B584" s="15">
        <v>2018</v>
      </c>
      <c r="C584" s="29" t="s">
        <v>16</v>
      </c>
      <c r="D584" s="30">
        <v>43748</v>
      </c>
      <c r="E584" s="31">
        <v>15644.367092964738</v>
      </c>
      <c r="F584" s="31">
        <v>2127.599181628631</v>
      </c>
      <c r="G584" s="31">
        <v>13516.767911336106</v>
      </c>
      <c r="H584" s="31">
        <v>305623.10933295859</v>
      </c>
      <c r="I584" s="29"/>
      <c r="J584" s="13">
        <f>IF(OR(I584="retard+6mois",I584="défaut"),0,E584)</f>
        <v>15644.367092964738</v>
      </c>
    </row>
    <row r="585" spans="2:10" x14ac:dyDescent="0.35">
      <c r="B585" s="15">
        <v>2018</v>
      </c>
      <c r="C585" s="29" t="s">
        <v>16</v>
      </c>
      <c r="D585" s="30">
        <v>43754</v>
      </c>
      <c r="E585" s="32">
        <v>9661.8367861486404</v>
      </c>
      <c r="F585" s="32">
        <v>2378.0550382000083</v>
      </c>
      <c r="G585" s="32">
        <v>7283.7817479486321</v>
      </c>
      <c r="H585" s="32">
        <v>412372.98969911167</v>
      </c>
      <c r="I585" s="29"/>
      <c r="J585" s="13">
        <f>IF(OR(I585="retard+6mois",I585="défaut"),0,E585)</f>
        <v>9661.8367861486404</v>
      </c>
    </row>
    <row r="586" spans="2:10" x14ac:dyDescent="0.35">
      <c r="B586" s="15">
        <v>2018</v>
      </c>
      <c r="C586" s="29" t="s">
        <v>16</v>
      </c>
      <c r="D586" s="30">
        <v>43755</v>
      </c>
      <c r="E586" s="31">
        <v>20989.270452770506</v>
      </c>
      <c r="F586" s="31">
        <v>5113.0109418168795</v>
      </c>
      <c r="G586" s="31">
        <v>15876.259510953627</v>
      </c>
      <c r="H586" s="31">
        <v>860639.90194336849</v>
      </c>
      <c r="I586" s="29"/>
      <c r="J586" s="13">
        <f>IF(OR(I586="retard+6mois",I586="défaut"),0,E586)</f>
        <v>20989.270452770506</v>
      </c>
    </row>
    <row r="587" spans="2:10" x14ac:dyDescent="0.35">
      <c r="B587" s="15">
        <v>2018</v>
      </c>
      <c r="C587" s="29" t="s">
        <v>16</v>
      </c>
      <c r="D587" s="30">
        <v>43760</v>
      </c>
      <c r="E587" s="32">
        <v>48224.262120646286</v>
      </c>
      <c r="F587" s="32">
        <v>10455.864020199344</v>
      </c>
      <c r="G587" s="32">
        <v>37768.398100446939</v>
      </c>
      <c r="H587" s="32">
        <v>2053404.4059394218</v>
      </c>
      <c r="I587" s="29"/>
      <c r="J587" s="13">
        <f>IF(OR(I587="retard+6mois",I587="défaut"),0,E587)</f>
        <v>48224.262120646286</v>
      </c>
    </row>
    <row r="588" spans="2:10" x14ac:dyDescent="0.35">
      <c r="B588" s="15">
        <v>2018</v>
      </c>
      <c r="C588" s="29" t="s">
        <v>16</v>
      </c>
      <c r="D588" s="30">
        <v>43766</v>
      </c>
      <c r="E588" s="32">
        <v>16182.855761643927</v>
      </c>
      <c r="F588" s="32">
        <v>4602.5862478728504</v>
      </c>
      <c r="G588" s="32">
        <v>11580.269513771076</v>
      </c>
      <c r="H588" s="32">
        <v>687546.75547957327</v>
      </c>
      <c r="I588" s="29"/>
      <c r="J588" s="13">
        <f>IF(OR(I588="retard+6mois",I588="défaut"),0,E588)</f>
        <v>16182.855761643927</v>
      </c>
    </row>
    <row r="589" spans="2:10" x14ac:dyDescent="0.35">
      <c r="B589" s="15">
        <v>2018</v>
      </c>
      <c r="C589" s="29" t="s">
        <v>16</v>
      </c>
      <c r="D589" s="30">
        <v>43767</v>
      </c>
      <c r="E589" s="32">
        <v>49383.298105697424</v>
      </c>
      <c r="F589" s="32">
        <v>11372.323154385695</v>
      </c>
      <c r="G589" s="32">
        <v>38010.974951311728</v>
      </c>
      <c r="H589" s="32">
        <v>1911530.1372290929</v>
      </c>
      <c r="I589" s="29"/>
      <c r="J589" s="13">
        <f>IF(OR(I589="retard+6mois",I589="défaut"),0,E589)</f>
        <v>49383.298105697424</v>
      </c>
    </row>
    <row r="590" spans="2:10" x14ac:dyDescent="0.35">
      <c r="B590" s="15">
        <v>2018</v>
      </c>
      <c r="C590" s="29" t="s">
        <v>16</v>
      </c>
      <c r="D590" s="30">
        <v>43767</v>
      </c>
      <c r="E590" s="31">
        <v>49405.812068437808</v>
      </c>
      <c r="F590" s="31">
        <v>11155.676048723975</v>
      </c>
      <c r="G590" s="31">
        <v>38250.136019713835</v>
      </c>
      <c r="H590" s="31">
        <v>1874151.4723329674</v>
      </c>
      <c r="I590" s="29"/>
      <c r="J590" s="13">
        <f>IF(OR(I590="retard+6mois",I590="défaut"),0,E590)</f>
        <v>49405.812068437808</v>
      </c>
    </row>
    <row r="591" spans="2:10" x14ac:dyDescent="0.35">
      <c r="B591" s="15">
        <v>2018</v>
      </c>
      <c r="C591" s="29" t="s">
        <v>16</v>
      </c>
      <c r="D591" s="30">
        <v>43769</v>
      </c>
      <c r="E591" s="32">
        <v>65156.20866300803</v>
      </c>
      <c r="F591" s="32">
        <v>2912.9966538795652</v>
      </c>
      <c r="G591" s="32">
        <v>62243.212009128467</v>
      </c>
      <c r="H591" s="32">
        <v>636875.98492196726</v>
      </c>
      <c r="I591" s="29"/>
      <c r="J591" s="13">
        <f>IF(OR(I591="retard+6mois",I591="défaut"),0,E591)</f>
        <v>65156.20866300803</v>
      </c>
    </row>
    <row r="592" spans="2:10" x14ac:dyDescent="0.35">
      <c r="B592" s="15">
        <v>2018</v>
      </c>
      <c r="C592" s="29" t="s">
        <v>16</v>
      </c>
      <c r="D592" s="30">
        <v>43772</v>
      </c>
      <c r="E592" s="31">
        <v>48330.987691521397</v>
      </c>
      <c r="F592" s="31">
        <v>9134.1458379515698</v>
      </c>
      <c r="G592" s="31">
        <v>39196.841853569829</v>
      </c>
      <c r="H592" s="31">
        <v>1787632.3257367441</v>
      </c>
      <c r="I592" s="29"/>
      <c r="J592" s="13">
        <f>IF(OR(I592="retard+6mois",I592="défaut"),0,E592)</f>
        <v>48330.987691521397</v>
      </c>
    </row>
    <row r="593" spans="2:10" x14ac:dyDescent="0.35">
      <c r="B593" s="15">
        <v>2018</v>
      </c>
      <c r="C593" s="29" t="s">
        <v>16</v>
      </c>
      <c r="D593" s="30">
        <v>43784</v>
      </c>
      <c r="E593" s="31">
        <v>15644.367092964738</v>
      </c>
      <c r="F593" s="31">
        <v>2037.4873955530572</v>
      </c>
      <c r="G593" s="31">
        <v>13606.879697411681</v>
      </c>
      <c r="H593" s="31">
        <v>292016.22963554692</v>
      </c>
      <c r="I593" s="29"/>
      <c r="J593" s="13">
        <f>IF(OR(I593="retard+6mois",I593="défaut"),0,E593)</f>
        <v>15644.367092964738</v>
      </c>
    </row>
    <row r="594" spans="2:10" x14ac:dyDescent="0.35">
      <c r="B594" s="15">
        <v>2018</v>
      </c>
      <c r="C594" s="29" t="s">
        <v>16</v>
      </c>
      <c r="D594" s="30">
        <v>43784</v>
      </c>
      <c r="E594" s="31">
        <v>15644.367092964738</v>
      </c>
      <c r="F594" s="31">
        <v>1946.7748642369795</v>
      </c>
      <c r="G594" s="31">
        <v>13697.592228727759</v>
      </c>
      <c r="H594" s="31">
        <v>278318.63740681915</v>
      </c>
      <c r="I594" s="29"/>
      <c r="J594" s="13">
        <f>IF(OR(I594="retard+6mois",I594="défaut"),0,E594)</f>
        <v>15644.367092964738</v>
      </c>
    </row>
    <row r="595" spans="2:10" x14ac:dyDescent="0.35">
      <c r="B595" s="15">
        <v>2018</v>
      </c>
      <c r="C595" s="29" t="s">
        <v>16</v>
      </c>
      <c r="D595" s="30">
        <v>43785</v>
      </c>
      <c r="E595" s="32">
        <v>9661.8367861486404</v>
      </c>
      <c r="F595" s="32">
        <v>2336.780274961633</v>
      </c>
      <c r="G595" s="32">
        <v>7325.0565111870073</v>
      </c>
      <c r="H595" s="32">
        <v>405047.93318792467</v>
      </c>
      <c r="I595" s="29"/>
      <c r="J595" s="13">
        <f>IF(OR(I595="retard+6mois",I595="défaut"),0,E595)</f>
        <v>9661.8367861486404</v>
      </c>
    </row>
    <row r="596" spans="2:10" x14ac:dyDescent="0.35">
      <c r="B596" s="15">
        <v>2018</v>
      </c>
      <c r="C596" s="29" t="s">
        <v>16</v>
      </c>
      <c r="D596" s="30">
        <v>43786</v>
      </c>
      <c r="E596" s="31">
        <v>20989.270452770506</v>
      </c>
      <c r="F596" s="31">
        <v>5020.3994280029829</v>
      </c>
      <c r="G596" s="31">
        <v>15968.871024767523</v>
      </c>
      <c r="H596" s="31">
        <v>844671.03091860097</v>
      </c>
      <c r="I596" s="29"/>
      <c r="J596" s="13">
        <f>IF(OR(I596="retard+6mois",I596="défaut"),0,E596)</f>
        <v>20989.270452770506</v>
      </c>
    </row>
    <row r="597" spans="2:10" x14ac:dyDescent="0.35">
      <c r="B597" s="15">
        <v>2018</v>
      </c>
      <c r="C597" s="29" t="s">
        <v>16</v>
      </c>
      <c r="D597" s="30">
        <v>43791</v>
      </c>
      <c r="E597" s="32">
        <v>48224.262120646286</v>
      </c>
      <c r="F597" s="32">
        <v>10267.022029697109</v>
      </c>
      <c r="G597" s="32">
        <v>37957.240090949177</v>
      </c>
      <c r="H597" s="32">
        <v>2015447.1658484726</v>
      </c>
      <c r="I597" s="29"/>
      <c r="J597" s="13">
        <f>IF(OR(I597="retard+6mois",I597="défaut"),0,E597)</f>
        <v>48224.262120646286</v>
      </c>
    </row>
    <row r="598" spans="2:10" x14ac:dyDescent="0.35">
      <c r="B598" s="15">
        <v>2018</v>
      </c>
      <c r="C598" s="29" t="s">
        <v>16</v>
      </c>
      <c r="D598" s="30">
        <v>43796</v>
      </c>
      <c r="E598" s="32">
        <v>49383.298105697424</v>
      </c>
      <c r="F598" s="32">
        <v>11150.592467169708</v>
      </c>
      <c r="G598" s="32">
        <v>38232.705638527717</v>
      </c>
      <c r="H598" s="32">
        <v>1873297.4315905652</v>
      </c>
      <c r="I598" s="29"/>
      <c r="J598" s="13">
        <f>IF(OR(I598="retard+6mois",I598="défaut"),0,E598)</f>
        <v>49383.298105697424</v>
      </c>
    </row>
    <row r="599" spans="2:10" x14ac:dyDescent="0.35">
      <c r="B599" s="15">
        <v>2018</v>
      </c>
      <c r="C599" s="29" t="s">
        <v>16</v>
      </c>
      <c r="D599" s="30">
        <v>43797</v>
      </c>
      <c r="E599" s="32">
        <v>16182.855761643927</v>
      </c>
      <c r="F599" s="32">
        <v>4526.3494735738577</v>
      </c>
      <c r="G599" s="32">
        <v>11656.506288070068</v>
      </c>
      <c r="H599" s="32">
        <v>675890.24919150316</v>
      </c>
      <c r="I599" s="29"/>
      <c r="J599" s="13">
        <f>IF(OR(I599="retard+6mois",I599="défaut"),0,E599)</f>
        <v>16182.855761643927</v>
      </c>
    </row>
    <row r="600" spans="2:10" x14ac:dyDescent="0.35">
      <c r="B600" s="15">
        <v>2018</v>
      </c>
      <c r="C600" s="29" t="s">
        <v>16</v>
      </c>
      <c r="D600" s="30">
        <v>43798</v>
      </c>
      <c r="E600" s="31">
        <v>49405.812068437808</v>
      </c>
      <c r="F600" s="31">
        <v>10932.550255275644</v>
      </c>
      <c r="G600" s="31">
        <v>38473.261813162164</v>
      </c>
      <c r="H600" s="31">
        <v>1835678.2105198053</v>
      </c>
      <c r="I600" s="29"/>
      <c r="J600" s="13">
        <f>IF(OR(I600="retard+6mois",I600="défaut"),0,E600)</f>
        <v>49405.812068437808</v>
      </c>
    </row>
    <row r="601" spans="2:10" x14ac:dyDescent="0.35">
      <c r="B601" s="15">
        <v>2018</v>
      </c>
      <c r="C601" s="29" t="s">
        <v>16</v>
      </c>
      <c r="D601" s="30">
        <v>43799</v>
      </c>
      <c r="E601" s="32">
        <v>65156.20866300803</v>
      </c>
      <c r="F601" s="32">
        <v>2653.6499371748637</v>
      </c>
      <c r="G601" s="32">
        <v>62502.558725833165</v>
      </c>
      <c r="H601" s="32">
        <v>574373.42619613407</v>
      </c>
      <c r="I601" s="29"/>
      <c r="J601" s="13">
        <f>IF(OR(I601="retard+6mois",I601="défaut"),0,E601)</f>
        <v>65156.20866300803</v>
      </c>
    </row>
    <row r="602" spans="2:10" x14ac:dyDescent="0.35">
      <c r="B602" s="15">
        <v>2018</v>
      </c>
      <c r="C602" s="29" t="s">
        <v>16</v>
      </c>
      <c r="D602" s="30">
        <v>43802</v>
      </c>
      <c r="E602" s="31">
        <v>48330.987691521397</v>
      </c>
      <c r="F602" s="31">
        <v>8938.1616286837198</v>
      </c>
      <c r="G602" s="31">
        <v>39392.826062837674</v>
      </c>
      <c r="H602" s="31">
        <v>1748239.4996739065</v>
      </c>
      <c r="I602" s="29"/>
      <c r="J602" s="13">
        <f>IF(OR(I602="retard+6mois",I602="défaut"),0,E602)</f>
        <v>48330.987691521397</v>
      </c>
    </row>
    <row r="603" spans="2:10" x14ac:dyDescent="0.35">
      <c r="B603" s="15">
        <v>2018</v>
      </c>
      <c r="C603" s="29" t="s">
        <v>16</v>
      </c>
      <c r="D603" s="30">
        <v>43815</v>
      </c>
      <c r="E603" s="32">
        <v>9661.8367861486404</v>
      </c>
      <c r="F603" s="32">
        <v>2295.2716213982399</v>
      </c>
      <c r="G603" s="32">
        <v>7366.5651647504001</v>
      </c>
      <c r="H603" s="32">
        <v>397681.36802317429</v>
      </c>
      <c r="I603" s="29"/>
      <c r="J603" s="13">
        <f>IF(OR(I603="retard+6mois",I603="défaut"),0,E603)</f>
        <v>9661.8367861486404</v>
      </c>
    </row>
    <row r="604" spans="2:10" x14ac:dyDescent="0.35">
      <c r="B604" s="15">
        <v>2018</v>
      </c>
      <c r="C604" s="29" t="s">
        <v>16</v>
      </c>
      <c r="D604" s="30">
        <v>43816</v>
      </c>
      <c r="E604" s="31">
        <v>20989.270452770506</v>
      </c>
      <c r="F604" s="31">
        <v>4927.2476803585059</v>
      </c>
      <c r="G604" s="31">
        <v>16062.022772412001</v>
      </c>
      <c r="H604" s="31">
        <v>828609.00814618892</v>
      </c>
      <c r="I604" s="29"/>
      <c r="J604" s="13">
        <f>IF(OR(I604="retard+6mois",I604="défaut"),0,E604)</f>
        <v>20989.270452770506</v>
      </c>
    </row>
    <row r="605" spans="2:10" x14ac:dyDescent="0.35">
      <c r="B605" s="15">
        <v>2018</v>
      </c>
      <c r="C605" s="29" t="s">
        <v>16</v>
      </c>
      <c r="D605" s="30">
        <v>43821</v>
      </c>
      <c r="E605" s="32">
        <v>48224.262120646286</v>
      </c>
      <c r="F605" s="32">
        <v>10077.235829242363</v>
      </c>
      <c r="G605" s="32">
        <v>38147.026291403919</v>
      </c>
      <c r="H605" s="32">
        <v>1977300.1395570687</v>
      </c>
      <c r="I605" s="29"/>
      <c r="J605" s="13">
        <f>IF(OR(I605="retard+6mois",I605="défaut"),0,E605)</f>
        <v>48224.262120646286</v>
      </c>
    </row>
    <row r="606" spans="2:10" x14ac:dyDescent="0.35">
      <c r="B606" s="15">
        <v>2018</v>
      </c>
      <c r="C606" s="29" t="s">
        <v>16</v>
      </c>
      <c r="D606" s="30">
        <v>43823</v>
      </c>
      <c r="E606" s="32">
        <v>49383.298105697424</v>
      </c>
      <c r="F606" s="32">
        <v>10927.568350944965</v>
      </c>
      <c r="G606" s="32">
        <v>38455.729754752458</v>
      </c>
      <c r="H606" s="32">
        <v>1834841.7018358128</v>
      </c>
      <c r="I606" s="29"/>
      <c r="J606" s="13">
        <f>IF(OR(I606="retard+6mois",I606="défaut"),0,E606)</f>
        <v>49383.298105697424</v>
      </c>
    </row>
    <row r="607" spans="2:10" x14ac:dyDescent="0.35">
      <c r="B607" s="15">
        <v>2018</v>
      </c>
      <c r="C607" s="29" t="s">
        <v>16</v>
      </c>
      <c r="D607" s="30">
        <v>43827</v>
      </c>
      <c r="E607" s="32">
        <v>16182.855761643927</v>
      </c>
      <c r="F607" s="32">
        <v>4449.6108071773961</v>
      </c>
      <c r="G607" s="32">
        <v>11733.244954466531</v>
      </c>
      <c r="H607" s="32">
        <v>664157.00423703657</v>
      </c>
      <c r="I607" s="29"/>
      <c r="J607" s="13">
        <f>IF(OR(I607="retard+6mois",I607="défaut"),0,E607)</f>
        <v>16182.855761643927</v>
      </c>
    </row>
    <row r="608" spans="2:10" x14ac:dyDescent="0.35">
      <c r="B608" s="15">
        <v>2018</v>
      </c>
      <c r="C608" s="29" t="s">
        <v>16</v>
      </c>
      <c r="D608" s="30">
        <v>43828</v>
      </c>
      <c r="E608" s="31">
        <v>49405.812068437808</v>
      </c>
      <c r="F608" s="31">
        <v>10708.122894698865</v>
      </c>
      <c r="G608" s="31">
        <v>38697.689173738945</v>
      </c>
      <c r="H608" s="31">
        <v>1796980.5213460664</v>
      </c>
      <c r="I608" s="29"/>
      <c r="J608" s="13">
        <f>IF(OR(I608="retard+6mois",I608="défaut"),0,E608)</f>
        <v>49405.812068437808</v>
      </c>
    </row>
    <row r="609" spans="2:10" x14ac:dyDescent="0.35">
      <c r="B609" s="15">
        <v>2018</v>
      </c>
      <c r="C609" s="29" t="s">
        <v>16</v>
      </c>
      <c r="D609" s="30">
        <v>43830</v>
      </c>
      <c r="E609" s="32">
        <v>65156.20866300803</v>
      </c>
      <c r="F609" s="32">
        <v>2393.2226091505586</v>
      </c>
      <c r="G609" s="32">
        <v>62762.986053857472</v>
      </c>
      <c r="H609" s="32">
        <v>511610.44014227658</v>
      </c>
      <c r="I609" s="29"/>
      <c r="J609" s="13">
        <f>IF(OR(I609="retard+6mois",I609="défaut"),0,E609)</f>
        <v>65156.20866300803</v>
      </c>
    </row>
    <row r="610" spans="2:10" x14ac:dyDescent="0.35">
      <c r="B610" s="15">
        <v>2018</v>
      </c>
      <c r="C610" s="29" t="s">
        <v>16</v>
      </c>
      <c r="D610" s="30">
        <v>43833</v>
      </c>
      <c r="E610" s="31">
        <v>48330.987691521397</v>
      </c>
      <c r="F610" s="31">
        <v>8741.1974983695309</v>
      </c>
      <c r="G610" s="31">
        <v>39589.790193151865</v>
      </c>
      <c r="H610" s="31">
        <v>1708649.7094807546</v>
      </c>
      <c r="I610" s="29"/>
      <c r="J610" s="13">
        <f>IF(OR(I610="retard+6mois",I610="défaut"),0,E610)</f>
        <v>48330.987691521397</v>
      </c>
    </row>
    <row r="611" spans="2:10" x14ac:dyDescent="0.35">
      <c r="B611" s="15">
        <v>2018</v>
      </c>
      <c r="C611" s="29" t="s">
        <v>16</v>
      </c>
      <c r="D611" s="30">
        <v>43846</v>
      </c>
      <c r="E611" s="32">
        <v>9661.8367861486404</v>
      </c>
      <c r="F611" s="32">
        <v>2253.527752131321</v>
      </c>
      <c r="G611" s="32">
        <v>7408.3090340173194</v>
      </c>
      <c r="H611" s="32">
        <v>390273.05898915697</v>
      </c>
      <c r="I611" s="29"/>
      <c r="J611" s="13">
        <f>IF(OR(I611="retard+6mois",I611="défaut"),0,E611)</f>
        <v>9661.8367861486404</v>
      </c>
    </row>
    <row r="612" spans="2:10" x14ac:dyDescent="0.35">
      <c r="B612" s="15">
        <v>2018</v>
      </c>
      <c r="C612" s="29" t="s">
        <v>16</v>
      </c>
      <c r="D612" s="30">
        <v>43847</v>
      </c>
      <c r="E612" s="31">
        <v>20989.270452770506</v>
      </c>
      <c r="F612" s="31">
        <v>4833.5525475194354</v>
      </c>
      <c r="G612" s="31">
        <v>16155.717905251071</v>
      </c>
      <c r="H612" s="31">
        <v>812453.29024093784</v>
      </c>
      <c r="I612" s="29"/>
      <c r="J612" s="13">
        <f>IF(OR(I612="retard+6mois",I612="défaut"),0,E612)</f>
        <v>20989.270452770506</v>
      </c>
    </row>
    <row r="613" spans="2:10" x14ac:dyDescent="0.35">
      <c r="B613" s="15">
        <v>2018</v>
      </c>
      <c r="C613" s="29" t="s">
        <v>16</v>
      </c>
      <c r="D613" s="30">
        <v>43852</v>
      </c>
      <c r="E613" s="32">
        <v>48224.262120646286</v>
      </c>
      <c r="F613" s="32">
        <v>9886.5006977853427</v>
      </c>
      <c r="G613" s="32">
        <v>38337.761422860945</v>
      </c>
      <c r="H613" s="32">
        <v>1938962.3781342078</v>
      </c>
      <c r="I613" s="29"/>
      <c r="J613" s="13">
        <f>IF(OR(I613="retard+6mois",I613="défaut"),0,E613)</f>
        <v>48224.262120646286</v>
      </c>
    </row>
    <row r="614" spans="2:10" x14ac:dyDescent="0.35">
      <c r="B614" s="15">
        <v>2018</v>
      </c>
      <c r="C614" s="29" t="s">
        <v>16</v>
      </c>
      <c r="D614" s="30">
        <v>43858</v>
      </c>
      <c r="E614" s="32">
        <v>16182.855761643927</v>
      </c>
      <c r="F614" s="32">
        <v>4372.366944560491</v>
      </c>
      <c r="G614" s="32">
        <v>11810.488817083435</v>
      </c>
      <c r="H614" s="32">
        <v>652346.51541995315</v>
      </c>
      <c r="I614" s="29"/>
      <c r="J614" s="13">
        <f>IF(OR(I614="retard+6mois",I614="défaut"),0,E614)</f>
        <v>16182.855761643927</v>
      </c>
    </row>
    <row r="615" spans="2:10" x14ac:dyDescent="0.35">
      <c r="B615" s="15">
        <v>2018</v>
      </c>
      <c r="C615" s="29" t="s">
        <v>16</v>
      </c>
      <c r="D615" s="30">
        <v>43859</v>
      </c>
      <c r="E615" s="32">
        <v>49383.298105697424</v>
      </c>
      <c r="F615" s="32">
        <v>10703.243260708909</v>
      </c>
      <c r="G615" s="32">
        <v>38680.054844988517</v>
      </c>
      <c r="H615" s="32">
        <v>1796161.6469908243</v>
      </c>
      <c r="I615" s="29"/>
      <c r="J615" s="13">
        <f>IF(OR(I615="retard+6mois",I615="défaut"),0,E615)</f>
        <v>49383.298105697424</v>
      </c>
    </row>
    <row r="616" spans="2:10" x14ac:dyDescent="0.35">
      <c r="B616" s="15">
        <v>2018</v>
      </c>
      <c r="C616" s="29" t="s">
        <v>16</v>
      </c>
      <c r="D616" s="30">
        <v>43859</v>
      </c>
      <c r="E616" s="31">
        <v>49405.812068437808</v>
      </c>
      <c r="F616" s="31">
        <v>10482.386374518721</v>
      </c>
      <c r="G616" s="31">
        <v>38923.425693919089</v>
      </c>
      <c r="H616" s="31">
        <v>1758057.0956521472</v>
      </c>
      <c r="I616" s="29"/>
      <c r="J616" s="13">
        <f>IF(OR(I616="retard+6mois",I616="défaut"),0,E616)</f>
        <v>49405.812068437808</v>
      </c>
    </row>
    <row r="617" spans="2:10" x14ac:dyDescent="0.35">
      <c r="B617" s="15">
        <v>2018</v>
      </c>
      <c r="C617" s="29" t="s">
        <v>16</v>
      </c>
      <c r="D617" s="30">
        <v>43861</v>
      </c>
      <c r="E617" s="32">
        <v>65156.20866300803</v>
      </c>
      <c r="F617" s="32">
        <v>2131.7101672594858</v>
      </c>
      <c r="G617" s="32">
        <v>63024.498495748543</v>
      </c>
      <c r="H617" s="32">
        <v>448585.94164652802</v>
      </c>
      <c r="I617" s="29"/>
      <c r="J617" s="13">
        <f>IF(OR(I617="retard+6mois",I617="défaut"),0,E617)</f>
        <v>65156.20866300803</v>
      </c>
    </row>
    <row r="618" spans="2:10" x14ac:dyDescent="0.35">
      <c r="B618" s="15">
        <v>2018</v>
      </c>
      <c r="C618" s="29" t="s">
        <v>16</v>
      </c>
      <c r="D618" s="30">
        <v>43864</v>
      </c>
      <c r="E618" s="31">
        <v>48330.987691521397</v>
      </c>
      <c r="F618" s="31">
        <v>8543.248547403773</v>
      </c>
      <c r="G618" s="31">
        <v>39787.739144117622</v>
      </c>
      <c r="H618" s="31">
        <v>1668861.970336637</v>
      </c>
      <c r="I618" s="29"/>
      <c r="J618" s="13">
        <f>IF(OR(I618="retard+6mois",I618="défaut"),0,E618)</f>
        <v>48330.987691521397</v>
      </c>
    </row>
    <row r="619" spans="2:10" x14ac:dyDescent="0.35">
      <c r="B619" s="15">
        <v>2018</v>
      </c>
      <c r="C619" s="29" t="s">
        <v>16</v>
      </c>
      <c r="D619" s="30">
        <v>43877</v>
      </c>
      <c r="E619" s="32">
        <v>9661.8367861486404</v>
      </c>
      <c r="F619" s="32">
        <v>2211.5473342718897</v>
      </c>
      <c r="G619" s="32">
        <v>7450.2894518767507</v>
      </c>
      <c r="H619" s="32">
        <v>382822.7695372802</v>
      </c>
      <c r="I619" s="29"/>
      <c r="J619" s="13">
        <f>IF(OR(I619="retard+6mois",I619="défaut"),0,E619)</f>
        <v>9661.8367861486404</v>
      </c>
    </row>
    <row r="620" spans="2:10" x14ac:dyDescent="0.35">
      <c r="B620" s="15">
        <v>2018</v>
      </c>
      <c r="C620" s="29" t="s">
        <v>16</v>
      </c>
      <c r="D620" s="30">
        <v>43878</v>
      </c>
      <c r="E620" s="31">
        <v>20989.270452770506</v>
      </c>
      <c r="F620" s="31">
        <v>4739.3108597388045</v>
      </c>
      <c r="G620" s="31">
        <v>16249.959593031701</v>
      </c>
      <c r="H620" s="31">
        <v>796203.33064790617</v>
      </c>
      <c r="I620" s="29"/>
      <c r="J620" s="13">
        <f>IF(OR(I620="retard+6mois",I620="défaut"),0,E620)</f>
        <v>20989.270452770506</v>
      </c>
    </row>
    <row r="621" spans="2:10" x14ac:dyDescent="0.35">
      <c r="B621" s="15">
        <v>2018</v>
      </c>
      <c r="C621" s="29" t="s">
        <v>16</v>
      </c>
      <c r="D621" s="30">
        <v>43883</v>
      </c>
      <c r="E621" s="32">
        <v>48224.262120646286</v>
      </c>
      <c r="F621" s="32">
        <v>9694.8118906710388</v>
      </c>
      <c r="G621" s="32">
        <v>38529.450229975249</v>
      </c>
      <c r="H621" s="32">
        <v>1900432.9279042326</v>
      </c>
      <c r="I621" s="29"/>
      <c r="J621" s="13">
        <f>IF(OR(I621="retard+6mois",I621="défaut"),0,E621)</f>
        <v>48224.262120646286</v>
      </c>
    </row>
    <row r="622" spans="2:10" x14ac:dyDescent="0.35">
      <c r="B622" s="15">
        <v>2018</v>
      </c>
      <c r="C622" s="29" t="s">
        <v>16</v>
      </c>
      <c r="D622" s="30">
        <v>43885</v>
      </c>
      <c r="E622" s="31">
        <v>15644.367092964738</v>
      </c>
      <c r="F622" s="31">
        <v>1855.4575827121278</v>
      </c>
      <c r="G622" s="31">
        <v>13788.90951025261</v>
      </c>
      <c r="H622" s="31">
        <v>264529.72789656656</v>
      </c>
      <c r="I622" s="29"/>
      <c r="J622" s="13">
        <f>IF(OR(I622="retard+6mois",I622="défaut"),0,E622)</f>
        <v>15644.367092964738</v>
      </c>
    </row>
    <row r="623" spans="2:10" x14ac:dyDescent="0.35">
      <c r="B623" s="15">
        <v>2018</v>
      </c>
      <c r="C623" s="29" t="s">
        <v>16</v>
      </c>
      <c r="D623" s="30">
        <v>43886</v>
      </c>
      <c r="E623" s="32">
        <v>49383.298105697424</v>
      </c>
      <c r="F623" s="32">
        <v>10477.609607446475</v>
      </c>
      <c r="G623" s="32">
        <v>38905.688498250951</v>
      </c>
      <c r="H623" s="32">
        <v>1757255.9584925734</v>
      </c>
      <c r="I623" s="29"/>
      <c r="J623" s="13">
        <f>IF(OR(I623="retard+6mois",I623="défaut"),0,E623)</f>
        <v>49383.298105697424</v>
      </c>
    </row>
    <row r="624" spans="2:10" x14ac:dyDescent="0.35">
      <c r="B624" s="15">
        <v>2018</v>
      </c>
      <c r="C624" s="29" t="s">
        <v>16</v>
      </c>
      <c r="D624" s="30">
        <v>43889</v>
      </c>
      <c r="E624" s="32">
        <v>16182.855761643927</v>
      </c>
      <c r="F624" s="32">
        <v>4294.6145598480252</v>
      </c>
      <c r="G624" s="32">
        <v>11888.241201795901</v>
      </c>
      <c r="H624" s="32">
        <v>640458.27421815728</v>
      </c>
      <c r="I624" s="29"/>
      <c r="J624" s="13">
        <f>IF(OR(I624="retard+6mois",I624="défaut"),0,E624)</f>
        <v>16182.855761643927</v>
      </c>
    </row>
    <row r="625" spans="2:10" x14ac:dyDescent="0.35">
      <c r="B625" s="15">
        <v>2018</v>
      </c>
      <c r="C625" s="29" t="s">
        <v>16</v>
      </c>
      <c r="D625" s="30">
        <v>43890</v>
      </c>
      <c r="E625" s="32">
        <v>65156.20866300803</v>
      </c>
      <c r="F625" s="32">
        <v>1869.1080901938669</v>
      </c>
      <c r="G625" s="32">
        <v>63287.100572814161</v>
      </c>
      <c r="H625" s="32">
        <v>385298.84107371385</v>
      </c>
      <c r="I625" s="29"/>
      <c r="J625" s="13">
        <f>IF(OR(I625="retard+6mois",I625="défaut"),0,E625)</f>
        <v>65156.20866300803</v>
      </c>
    </row>
    <row r="626" spans="2:10" x14ac:dyDescent="0.35">
      <c r="B626" s="15">
        <v>2018</v>
      </c>
      <c r="C626" s="29" t="s">
        <v>16</v>
      </c>
      <c r="D626" s="30">
        <v>43890</v>
      </c>
      <c r="E626" s="31">
        <v>49405.812068437808</v>
      </c>
      <c r="F626" s="31">
        <v>10255.33305797086</v>
      </c>
      <c r="G626" s="31">
        <v>39150.479010466952</v>
      </c>
      <c r="H626" s="31">
        <v>1718906.6166416802</v>
      </c>
      <c r="I626" s="29"/>
      <c r="J626" s="13">
        <f>IF(OR(I626="retard+6mois",I626="défaut"),0,E626)</f>
        <v>49405.812068437808</v>
      </c>
    </row>
    <row r="627" spans="2:10" x14ac:dyDescent="0.35">
      <c r="B627" s="15">
        <v>2018</v>
      </c>
      <c r="C627" s="29" t="s">
        <v>16</v>
      </c>
      <c r="D627" s="30">
        <v>43893</v>
      </c>
      <c r="E627" s="31">
        <v>48330.987691521397</v>
      </c>
      <c r="F627" s="31">
        <v>8344.3098516831851</v>
      </c>
      <c r="G627" s="31">
        <v>39986.677839838216</v>
      </c>
      <c r="H627" s="31">
        <v>1628875.2924967988</v>
      </c>
      <c r="I627" s="29"/>
      <c r="J627" s="13">
        <f>IF(OR(I627="retard+6mois",I627="défaut"),0,E627)</f>
        <v>48330.987691521397</v>
      </c>
    </row>
    <row r="628" spans="2:10" x14ac:dyDescent="0.35">
      <c r="B628" s="15">
        <v>2018</v>
      </c>
      <c r="C628" s="29" t="s">
        <v>16</v>
      </c>
      <c r="D628" s="30">
        <v>43896</v>
      </c>
      <c r="E628" s="31">
        <v>15644.367092964738</v>
      </c>
      <c r="F628" s="31">
        <v>1763.5315193104436</v>
      </c>
      <c r="G628" s="31">
        <v>13880.835573654294</v>
      </c>
      <c r="H628" s="31">
        <v>250648.89232291226</v>
      </c>
      <c r="I628" s="29"/>
      <c r="J628" s="13">
        <f>IF(OR(I628="retard+6mois",I628="défaut"),0,E628)</f>
        <v>15644.367092964738</v>
      </c>
    </row>
    <row r="629" spans="2:10" x14ac:dyDescent="0.35">
      <c r="B629" s="15">
        <v>2018</v>
      </c>
      <c r="C629" s="29" t="s">
        <v>16</v>
      </c>
      <c r="D629" s="30">
        <v>43906</v>
      </c>
      <c r="E629" s="32">
        <v>9661.8367861486404</v>
      </c>
      <c r="F629" s="32">
        <v>2169.3290273779212</v>
      </c>
      <c r="G629" s="32">
        <v>7492.5077587707192</v>
      </c>
      <c r="H629" s="32">
        <v>375330.26177850948</v>
      </c>
      <c r="I629" s="29"/>
      <c r="J629" s="13">
        <f>IF(OR(I629="retard+6mois",I629="défaut"),0,E629)</f>
        <v>9661.8367861486404</v>
      </c>
    </row>
    <row r="630" spans="2:10" x14ac:dyDescent="0.35">
      <c r="B630" s="15">
        <v>2018</v>
      </c>
      <c r="C630" s="29" t="s">
        <v>16</v>
      </c>
      <c r="D630" s="30">
        <v>43907</v>
      </c>
      <c r="E630" s="31">
        <v>20989.270452770506</v>
      </c>
      <c r="F630" s="31">
        <v>4644.5194287794529</v>
      </c>
      <c r="G630" s="31">
        <v>16344.751023991053</v>
      </c>
      <c r="H630" s="31">
        <v>779858.57962391514</v>
      </c>
      <c r="I630" s="29"/>
      <c r="J630" s="13">
        <f>IF(OR(I630="retard+6mois",I630="défaut"),0,E630)</f>
        <v>20989.270452770506</v>
      </c>
    </row>
    <row r="631" spans="2:10" x14ac:dyDescent="0.35">
      <c r="B631" s="15">
        <v>2018</v>
      </c>
      <c r="C631" s="29" t="s">
        <v>16</v>
      </c>
      <c r="D631" s="30">
        <v>43912</v>
      </c>
      <c r="E631" s="32">
        <v>48224.262120646286</v>
      </c>
      <c r="F631" s="32">
        <v>9502.1646395211628</v>
      </c>
      <c r="G631" s="32">
        <v>38722.097481125122</v>
      </c>
      <c r="H631" s="32">
        <v>1861710.8304231076</v>
      </c>
      <c r="I631" s="29"/>
      <c r="J631" s="13">
        <f>IF(OR(I631="retard+6mois",I631="défaut"),0,E631)</f>
        <v>48224.262120646286</v>
      </c>
    </row>
    <row r="632" spans="2:10" x14ac:dyDescent="0.35">
      <c r="B632" s="15">
        <v>2018</v>
      </c>
      <c r="C632" s="29" t="s">
        <v>16</v>
      </c>
      <c r="D632" s="30">
        <v>43918</v>
      </c>
      <c r="E632" s="32">
        <v>16182.855761643927</v>
      </c>
      <c r="F632" s="32">
        <v>4216.3503052695351</v>
      </c>
      <c r="G632" s="32">
        <v>11966.505456374391</v>
      </c>
      <c r="H632" s="32">
        <v>628491.76876178291</v>
      </c>
      <c r="I632" s="29"/>
      <c r="J632" s="13">
        <f>IF(OR(I632="retard+6mois",I632="défaut"),0,E632)</f>
        <v>16182.855761643927</v>
      </c>
    </row>
    <row r="633" spans="2:10" x14ac:dyDescent="0.35">
      <c r="B633" s="15">
        <v>2018</v>
      </c>
      <c r="C633" s="29" t="s">
        <v>16</v>
      </c>
      <c r="D633" s="30">
        <v>43919</v>
      </c>
      <c r="E633" s="31">
        <v>49405.812068437808</v>
      </c>
      <c r="F633" s="31">
        <v>10026.955263743135</v>
      </c>
      <c r="G633" s="31">
        <v>39378.856804694675</v>
      </c>
      <c r="H633" s="31">
        <v>1679527.7598369855</v>
      </c>
      <c r="I633" s="29"/>
      <c r="J633" s="13">
        <f>IF(OR(I633="retard+6mois",I633="défaut"),0,E633)</f>
        <v>49405.812068437808</v>
      </c>
    </row>
    <row r="634" spans="2:10" x14ac:dyDescent="0.35">
      <c r="B634" s="15">
        <v>2018</v>
      </c>
      <c r="C634" s="29" t="s">
        <v>16</v>
      </c>
      <c r="D634" s="30">
        <v>43921</v>
      </c>
      <c r="E634" s="32">
        <v>65156.20866300803</v>
      </c>
      <c r="F634" s="32">
        <v>1605.411837807141</v>
      </c>
      <c r="G634" s="32">
        <v>63550.796825200887</v>
      </c>
      <c r="H634" s="32">
        <v>321748.04424851295</v>
      </c>
      <c r="I634" s="29"/>
      <c r="J634" s="13">
        <f>IF(OR(I634="retard+6mois",I634="défaut"),0,E634)</f>
        <v>65156.20866300803</v>
      </c>
    </row>
    <row r="635" spans="2:10" x14ac:dyDescent="0.35">
      <c r="B635" s="15">
        <v>2018</v>
      </c>
      <c r="C635" s="29" t="s">
        <v>16</v>
      </c>
      <c r="D635" s="30">
        <v>43924</v>
      </c>
      <c r="E635" s="31">
        <v>48330.987691521397</v>
      </c>
      <c r="F635" s="31">
        <v>8144.3764624839932</v>
      </c>
      <c r="G635" s="31">
        <v>40186.6112290374</v>
      </c>
      <c r="H635" s="31">
        <v>1588688.6812677614</v>
      </c>
      <c r="I635" s="29"/>
      <c r="J635" s="13">
        <f>IF(OR(I635="retard+6mois",I635="défaut"),0,E635)</f>
        <v>48330.987691521397</v>
      </c>
    </row>
    <row r="636" spans="2:10" x14ac:dyDescent="0.35">
      <c r="B636" s="15">
        <v>2018</v>
      </c>
      <c r="C636" s="29" t="s">
        <v>16</v>
      </c>
      <c r="D636" s="30">
        <v>43937</v>
      </c>
      <c r="E636" s="32">
        <v>9661.8367861486404</v>
      </c>
      <c r="F636" s="32">
        <v>2126.871483411554</v>
      </c>
      <c r="G636" s="32">
        <v>7534.9653027370859</v>
      </c>
      <c r="H636" s="32">
        <v>367795.2964757724</v>
      </c>
      <c r="I636" s="29"/>
      <c r="J636" s="13">
        <f>IF(OR(I636="retard+6mois",I636="défaut"),0,E636)</f>
        <v>9661.8367861486404</v>
      </c>
    </row>
    <row r="637" spans="2:10" x14ac:dyDescent="0.35">
      <c r="B637" s="15">
        <v>2018</v>
      </c>
      <c r="C637" s="29" t="s">
        <v>16</v>
      </c>
      <c r="D637" s="30">
        <v>43938</v>
      </c>
      <c r="E637" s="31">
        <v>20989.270452770506</v>
      </c>
      <c r="F637" s="31">
        <v>4549.1750478061722</v>
      </c>
      <c r="G637" s="31">
        <v>16440.095404964333</v>
      </c>
      <c r="H637" s="31">
        <v>763418.48421895085</v>
      </c>
      <c r="I637" s="29"/>
      <c r="J637" s="13">
        <f>IF(OR(I637="retard+6mois",I637="défaut"),0,E637)</f>
        <v>20989.270452770506</v>
      </c>
    </row>
    <row r="638" spans="2:10" x14ac:dyDescent="0.35">
      <c r="B638" s="15">
        <v>2018</v>
      </c>
      <c r="C638" s="29" t="s">
        <v>16</v>
      </c>
      <c r="D638" s="30">
        <v>43943</v>
      </c>
      <c r="E638" s="32">
        <v>48224.262120646286</v>
      </c>
      <c r="F638" s="32">
        <v>9308.5541521155374</v>
      </c>
      <c r="G638" s="32">
        <v>38915.707968530747</v>
      </c>
      <c r="H638" s="32">
        <v>1822795.1224545769</v>
      </c>
      <c r="I638" s="29"/>
      <c r="J638" s="13">
        <f>IF(OR(I638="retard+6mois",I638="défaut"),0,E638)</f>
        <v>48224.262120646286</v>
      </c>
    </row>
    <row r="639" spans="2:10" x14ac:dyDescent="0.35">
      <c r="B639" s="15">
        <v>2018</v>
      </c>
      <c r="C639" s="29" t="s">
        <v>16</v>
      </c>
      <c r="D639" s="30">
        <v>43945</v>
      </c>
      <c r="E639" s="32">
        <v>10250.659757873345</v>
      </c>
      <c r="F639" s="32">
        <v>10250.659757873345</v>
      </c>
      <c r="G639" s="32">
        <v>0</v>
      </c>
      <c r="H639" s="32">
        <v>1757255.9584925734</v>
      </c>
      <c r="I639" s="29"/>
      <c r="J639" s="13">
        <f>IF(OR(I639="retard+6mois",I639="défaut"),0,E639)</f>
        <v>10250.659757873345</v>
      </c>
    </row>
    <row r="640" spans="2:10" x14ac:dyDescent="0.35">
      <c r="B640" s="15">
        <v>2018</v>
      </c>
      <c r="C640" s="29" t="s">
        <v>16</v>
      </c>
      <c r="D640" s="30">
        <v>43949</v>
      </c>
      <c r="E640" s="32">
        <v>16182.855761643927</v>
      </c>
      <c r="F640" s="32">
        <v>4137.5708110150708</v>
      </c>
      <c r="G640" s="32">
        <v>12045.284950628855</v>
      </c>
      <c r="H640" s="32">
        <v>616446.48381115403</v>
      </c>
      <c r="I640" s="29"/>
      <c r="J640" s="13">
        <f>IF(OR(I640="retard+6mois",I640="défaut"),0,E640)</f>
        <v>16182.855761643927</v>
      </c>
    </row>
    <row r="641" spans="2:10" x14ac:dyDescent="0.35">
      <c r="B641" s="15">
        <v>2018</v>
      </c>
      <c r="C641" s="29" t="s">
        <v>16</v>
      </c>
      <c r="D641" s="30">
        <v>43950</v>
      </c>
      <c r="E641" s="31">
        <v>49405.812068437808</v>
      </c>
      <c r="F641" s="31">
        <v>9797.2452657157501</v>
      </c>
      <c r="G641" s="31">
        <v>39608.56680272206</v>
      </c>
      <c r="H641" s="31">
        <v>1639919.1930342633</v>
      </c>
      <c r="I641" s="29"/>
      <c r="J641" s="13">
        <f>IF(OR(I641="retard+6mois",I641="défaut"),0,E641)</f>
        <v>49405.812068437808</v>
      </c>
    </row>
    <row r="642" spans="2:10" x14ac:dyDescent="0.35">
      <c r="B642" s="15">
        <v>2018</v>
      </c>
      <c r="C642" s="29" t="s">
        <v>16</v>
      </c>
      <c r="D642" s="30">
        <v>43951</v>
      </c>
      <c r="E642" s="32">
        <v>65156.20866300803</v>
      </c>
      <c r="F642" s="32">
        <v>1340.6168510354707</v>
      </c>
      <c r="G642" s="32">
        <v>63815.591811972561</v>
      </c>
      <c r="H642" s="32">
        <v>257932.45243654039</v>
      </c>
      <c r="I642" s="29"/>
      <c r="J642" s="13">
        <f>IF(OR(I642="retard+6mois",I642="défaut"),0,E642)</f>
        <v>65156.20866300803</v>
      </c>
    </row>
    <row r="643" spans="2:10" x14ac:dyDescent="0.35">
      <c r="B643" s="15">
        <v>2018</v>
      </c>
      <c r="C643" s="29" t="s">
        <v>16</v>
      </c>
      <c r="D643" s="30">
        <v>43954</v>
      </c>
      <c r="E643" s="31">
        <v>48330.987691521397</v>
      </c>
      <c r="F643" s="31">
        <v>7943.4434063388071</v>
      </c>
      <c r="G643" s="31">
        <v>40387.544285182594</v>
      </c>
      <c r="H643" s="31">
        <v>1548301.1369825788</v>
      </c>
      <c r="I643" s="29"/>
      <c r="J643" s="13">
        <f>IF(OR(I643="retard+6mois",I643="défaut"),0,E643)</f>
        <v>48330.987691521397</v>
      </c>
    </row>
    <row r="644" spans="2:10" x14ac:dyDescent="0.35">
      <c r="B644" s="15">
        <v>2018</v>
      </c>
      <c r="C644" s="29" t="s">
        <v>16</v>
      </c>
      <c r="D644" s="30">
        <v>43955</v>
      </c>
      <c r="E644" s="32">
        <v>10250.659757873345</v>
      </c>
      <c r="F644" s="32">
        <v>10250.659757873345</v>
      </c>
      <c r="G644" s="32">
        <v>0</v>
      </c>
      <c r="H644" s="32">
        <v>1757255.9584925734</v>
      </c>
      <c r="I644" s="29"/>
      <c r="J644" s="13">
        <f>IF(OR(I644="retard+6mois",I644="défaut"),0,E644)</f>
        <v>10250.659757873345</v>
      </c>
    </row>
    <row r="645" spans="2:10" x14ac:dyDescent="0.35">
      <c r="B645" s="15">
        <v>2018</v>
      </c>
      <c r="C645" s="29" t="s">
        <v>16</v>
      </c>
      <c r="D645" s="30">
        <v>43957</v>
      </c>
      <c r="E645" s="31">
        <v>15644.367092964738</v>
      </c>
      <c r="F645" s="31">
        <v>1670.9926154860816</v>
      </c>
      <c r="G645" s="31">
        <v>13973.374477478656</v>
      </c>
      <c r="H645" s="31">
        <v>236675.51784543361</v>
      </c>
      <c r="I645" s="29"/>
      <c r="J645" s="13">
        <f>IF(OR(I645="retard+6mois",I645="défaut"),0,E645)</f>
        <v>15644.367092964738</v>
      </c>
    </row>
    <row r="646" spans="2:10" x14ac:dyDescent="0.35">
      <c r="B646" s="15">
        <v>2018</v>
      </c>
      <c r="C646" s="29" t="s">
        <v>16</v>
      </c>
      <c r="D646" s="30">
        <v>43967</v>
      </c>
      <c r="E646" s="32">
        <v>9661.8367861486404</v>
      </c>
      <c r="F646" s="32">
        <v>2084.1733466960436</v>
      </c>
      <c r="G646" s="32">
        <v>7577.6634394525972</v>
      </c>
      <c r="H646" s="32">
        <v>360217.63303631981</v>
      </c>
      <c r="I646" s="29"/>
      <c r="J646" s="13">
        <f>IF(OR(I646="retard+6mois",I646="défaut"),0,E646)</f>
        <v>9661.8367861486404</v>
      </c>
    </row>
    <row r="647" spans="2:10" x14ac:dyDescent="0.35">
      <c r="B647" s="15">
        <v>2018</v>
      </c>
      <c r="C647" s="29" t="s">
        <v>16</v>
      </c>
      <c r="D647" s="30">
        <v>43968</v>
      </c>
      <c r="E647" s="31">
        <v>20989.270452770506</v>
      </c>
      <c r="F647" s="31">
        <v>4453.2744912772132</v>
      </c>
      <c r="G647" s="31">
        <v>16535.995961493292</v>
      </c>
      <c r="H647" s="31">
        <v>746882.4882574575</v>
      </c>
      <c r="I647" s="29"/>
      <c r="J647" s="13">
        <f>IF(OR(I647="retard+6mois",I647="défaut"),0,E647)</f>
        <v>20989.270452770506</v>
      </c>
    </row>
    <row r="648" spans="2:10" x14ac:dyDescent="0.35">
      <c r="B648" s="15">
        <v>2018</v>
      </c>
      <c r="C648" s="29" t="s">
        <v>16</v>
      </c>
      <c r="D648" s="30">
        <v>43973</v>
      </c>
      <c r="E648" s="32">
        <v>48224.262120646286</v>
      </c>
      <c r="F648" s="32">
        <v>9113.975612272885</v>
      </c>
      <c r="G648" s="32">
        <v>39110.2865083734</v>
      </c>
      <c r="H648" s="32">
        <v>1783684.8359462034</v>
      </c>
      <c r="I648" s="29"/>
      <c r="J648" s="13">
        <f>IF(OR(I648="retard+6mois",I648="défaut"),0,E648)</f>
        <v>48224.262120646286</v>
      </c>
    </row>
    <row r="649" spans="2:10" x14ac:dyDescent="0.35">
      <c r="B649" s="15">
        <v>2018</v>
      </c>
      <c r="C649" s="29" t="s">
        <v>16</v>
      </c>
      <c r="D649" s="30">
        <v>43978</v>
      </c>
      <c r="E649" s="32">
        <v>10250.659757873345</v>
      </c>
      <c r="F649" s="32">
        <v>10250.659757873345</v>
      </c>
      <c r="G649" s="32">
        <v>0</v>
      </c>
      <c r="H649" s="32">
        <v>1757255.9584925734</v>
      </c>
      <c r="I649" s="29"/>
      <c r="J649" s="13">
        <f>IF(OR(I649="retard+6mois",I649="défaut"),0,E649)</f>
        <v>10250.659757873345</v>
      </c>
    </row>
    <row r="650" spans="2:10" x14ac:dyDescent="0.35">
      <c r="B650" s="15">
        <v>2018</v>
      </c>
      <c r="C650" s="29" t="s">
        <v>16</v>
      </c>
      <c r="D650" s="30">
        <v>43979</v>
      </c>
      <c r="E650" s="32">
        <v>16182.855761643927</v>
      </c>
      <c r="F650" s="32">
        <v>4058.2726850900976</v>
      </c>
      <c r="G650" s="32">
        <v>12124.583076553829</v>
      </c>
      <c r="H650" s="32">
        <v>604321.90073460015</v>
      </c>
      <c r="I650" s="29"/>
      <c r="J650" s="13">
        <f>IF(OR(I650="retard+6mois",I650="défaut"),0,E650)</f>
        <v>16182.855761643927</v>
      </c>
    </row>
    <row r="651" spans="2:10" x14ac:dyDescent="0.35">
      <c r="B651" s="15">
        <v>2018</v>
      </c>
      <c r="C651" s="29" t="s">
        <v>16</v>
      </c>
      <c r="D651" s="30">
        <v>43980</v>
      </c>
      <c r="E651" s="31">
        <v>49405.812068437808</v>
      </c>
      <c r="F651" s="31">
        <v>9566.1952926998692</v>
      </c>
      <c r="G651" s="31">
        <v>39839.616775737937</v>
      </c>
      <c r="H651" s="31">
        <v>1600079.5762585255</v>
      </c>
      <c r="I651" s="29"/>
      <c r="J651" s="13">
        <f>IF(OR(I651="retard+6mois",I651="défaut"),0,E651)</f>
        <v>49405.812068437808</v>
      </c>
    </row>
    <row r="652" spans="2:10" x14ac:dyDescent="0.35">
      <c r="B652" s="15">
        <v>2018</v>
      </c>
      <c r="C652" s="29" t="s">
        <v>16</v>
      </c>
      <c r="D652" s="30">
        <v>43982</v>
      </c>
      <c r="E652" s="32">
        <v>65156.20866300803</v>
      </c>
      <c r="F652" s="32">
        <v>1074.7185518189183</v>
      </c>
      <c r="G652" s="32">
        <v>64081.490111189109</v>
      </c>
      <c r="H652" s="32">
        <v>193850.96232535128</v>
      </c>
      <c r="I652" s="29"/>
      <c r="J652" s="13">
        <f>IF(OR(I652="retard+6mois",I652="défaut"),0,E652)</f>
        <v>65156.20866300803</v>
      </c>
    </row>
    <row r="653" spans="2:10" x14ac:dyDescent="0.35">
      <c r="B653" s="15">
        <v>2018</v>
      </c>
      <c r="C653" s="29" t="s">
        <v>16</v>
      </c>
      <c r="D653" s="30">
        <v>43985</v>
      </c>
      <c r="E653" s="31">
        <v>15644.367092964738</v>
      </c>
      <c r="F653" s="31">
        <v>1577.836785636224</v>
      </c>
      <c r="G653" s="31">
        <v>14066.530307328514</v>
      </c>
      <c r="H653" s="31">
        <v>222608.98753810511</v>
      </c>
      <c r="I653" s="29"/>
      <c r="J653" s="13">
        <f>IF(OR(I653="retard+6mois",I653="défaut"),0,E653)</f>
        <v>15644.367092964738</v>
      </c>
    </row>
    <row r="654" spans="2:10" x14ac:dyDescent="0.35">
      <c r="B654" s="15">
        <v>2018</v>
      </c>
      <c r="C654" s="29" t="s">
        <v>16</v>
      </c>
      <c r="D654" s="30">
        <v>43985</v>
      </c>
      <c r="E654" s="31">
        <v>48330.987691521397</v>
      </c>
      <c r="F654" s="31">
        <v>7741.5056849128932</v>
      </c>
      <c r="G654" s="31">
        <v>40589.482006608501</v>
      </c>
      <c r="H654" s="31">
        <v>1507711.6549759703</v>
      </c>
      <c r="I654" s="29"/>
      <c r="J654" s="13">
        <f>IF(OR(I654="retard+6mois",I654="défaut"),0,E654)</f>
        <v>48330.987691521397</v>
      </c>
    </row>
    <row r="655" spans="2:10" x14ac:dyDescent="0.35">
      <c r="B655" s="15">
        <v>2018</v>
      </c>
      <c r="C655" s="29" t="s">
        <v>16</v>
      </c>
      <c r="D655" s="30">
        <v>43998</v>
      </c>
      <c r="E655" s="32">
        <v>9661.8367861486404</v>
      </c>
      <c r="F655" s="32">
        <v>2041.2332538724791</v>
      </c>
      <c r="G655" s="32">
        <v>7620.6035322761618</v>
      </c>
      <c r="H655" s="32">
        <v>352597.02950404363</v>
      </c>
      <c r="I655" s="29"/>
      <c r="J655" s="13">
        <f>IF(OR(I655="retard+6mois",I655="défaut"),0,E655)</f>
        <v>9661.8367861486404</v>
      </c>
    </row>
    <row r="656" spans="2:10" x14ac:dyDescent="0.35">
      <c r="B656" s="15">
        <v>2018</v>
      </c>
      <c r="C656" s="29" t="s">
        <v>16</v>
      </c>
      <c r="D656" s="30">
        <v>43999</v>
      </c>
      <c r="E656" s="31">
        <v>20989.270452770506</v>
      </c>
      <c r="F656" s="31">
        <v>4356.8145148351687</v>
      </c>
      <c r="G656" s="31">
        <v>16632.455937935338</v>
      </c>
      <c r="H656" s="31">
        <v>730250.03231952211</v>
      </c>
      <c r="I656" s="29"/>
      <c r="J656" s="13">
        <f>IF(OR(I656="retard+6mois",I656="défaut"),0,E656)</f>
        <v>20989.270452770506</v>
      </c>
    </row>
    <row r="657" spans="2:10" x14ac:dyDescent="0.35">
      <c r="B657" s="15">
        <v>2018</v>
      </c>
      <c r="C657" s="29" t="s">
        <v>16</v>
      </c>
      <c r="D657" s="30">
        <v>44004</v>
      </c>
      <c r="E657" s="32">
        <v>48224.262120646286</v>
      </c>
      <c r="F657" s="32">
        <v>8918.4241797310169</v>
      </c>
      <c r="G657" s="32">
        <v>39305.837940915269</v>
      </c>
      <c r="H657" s="32">
        <v>1744378.9980052882</v>
      </c>
      <c r="I657" s="29"/>
      <c r="J657" s="13">
        <f>IF(OR(I657="retard+6mois",I657="défaut"),0,E657)</f>
        <v>48224.262120646286</v>
      </c>
    </row>
    <row r="658" spans="2:10" x14ac:dyDescent="0.35">
      <c r="B658" s="15">
        <v>2018</v>
      </c>
      <c r="C658" s="29" t="s">
        <v>16</v>
      </c>
      <c r="D658" s="30">
        <v>44010</v>
      </c>
      <c r="E658" s="32">
        <v>16182.855761643927</v>
      </c>
      <c r="F658" s="32">
        <v>3978.4525131694513</v>
      </c>
      <c r="G658" s="32">
        <v>12204.403248474475</v>
      </c>
      <c r="H658" s="32">
        <v>592117.49748612568</v>
      </c>
      <c r="I658" s="29"/>
      <c r="J658" s="13">
        <f>IF(OR(I658="retard+6mois",I658="défaut"),0,E658)</f>
        <v>16182.855761643927</v>
      </c>
    </row>
    <row r="659" spans="2:10" x14ac:dyDescent="0.35">
      <c r="B659" s="15">
        <v>2018</v>
      </c>
      <c r="C659" s="29" t="s">
        <v>16</v>
      </c>
      <c r="D659" s="30">
        <v>44011</v>
      </c>
      <c r="E659" s="32">
        <v>10250.659757873345</v>
      </c>
      <c r="F659" s="32">
        <v>10250.659757873345</v>
      </c>
      <c r="G659" s="32">
        <v>0</v>
      </c>
      <c r="H659" s="32">
        <v>1757255.9584925734</v>
      </c>
      <c r="I659" s="29"/>
      <c r="J659" s="13">
        <f>IF(OR(I659="retard+6mois",I659="défaut"),0,E659)</f>
        <v>10250.659757873345</v>
      </c>
    </row>
    <row r="660" spans="2:10" x14ac:dyDescent="0.35">
      <c r="B660" s="15">
        <v>2018</v>
      </c>
      <c r="C660" s="29" t="s">
        <v>16</v>
      </c>
      <c r="D660" s="30">
        <v>44011</v>
      </c>
      <c r="E660" s="31">
        <v>49405.812068437808</v>
      </c>
      <c r="F660" s="31">
        <v>9333.7975281747331</v>
      </c>
      <c r="G660" s="31">
        <v>40072.014540263073</v>
      </c>
      <c r="H660" s="31">
        <v>1560007.5617182625</v>
      </c>
      <c r="I660" s="29"/>
      <c r="J660" s="13">
        <f>IF(OR(I660="retard+6mois",I660="défaut"),0,E660)</f>
        <v>49405.812068437808</v>
      </c>
    </row>
    <row r="661" spans="2:10" x14ac:dyDescent="0.35">
      <c r="B661" s="15">
        <v>2018</v>
      </c>
      <c r="C661" s="29" t="s">
        <v>16</v>
      </c>
      <c r="D661" s="30">
        <v>44012</v>
      </c>
      <c r="E661" s="32">
        <v>65156.20866300803</v>
      </c>
      <c r="F661" s="32">
        <v>807.71234302229698</v>
      </c>
      <c r="G661" s="32">
        <v>64348.49631998573</v>
      </c>
      <c r="H661" s="32">
        <v>129502.46600536555</v>
      </c>
      <c r="I661" s="29"/>
      <c r="J661" s="13">
        <f>IF(OR(I661="retard+6mois",I661="défaut"),0,E661)</f>
        <v>65156.20866300803</v>
      </c>
    </row>
    <row r="662" spans="2:10" x14ac:dyDescent="0.35">
      <c r="B662" s="15">
        <v>2018</v>
      </c>
      <c r="C662" s="29" t="s">
        <v>16</v>
      </c>
      <c r="D662" s="30">
        <v>44015</v>
      </c>
      <c r="E662" s="31">
        <v>48330.987691521397</v>
      </c>
      <c r="F662" s="31">
        <v>7538.5582748798515</v>
      </c>
      <c r="G662" s="31">
        <v>40792.429416641549</v>
      </c>
      <c r="H662" s="31">
        <v>1466919.2255593287</v>
      </c>
      <c r="I662" s="29"/>
      <c r="J662" s="13">
        <f>IF(OR(I662="retard+6mois",I662="défaut"),0,E662)</f>
        <v>48330.987691521397</v>
      </c>
    </row>
    <row r="663" spans="2:10" x14ac:dyDescent="0.35">
      <c r="B663" s="15">
        <v>2018</v>
      </c>
      <c r="C663" s="29" t="s">
        <v>16</v>
      </c>
      <c r="D663" s="30">
        <v>44028</v>
      </c>
      <c r="E663" s="32">
        <v>9661.8367861486404</v>
      </c>
      <c r="F663" s="32">
        <v>1998.0498338562475</v>
      </c>
      <c r="G663" s="32">
        <v>7663.7869522923929</v>
      </c>
      <c r="H663" s="32">
        <v>344933.24255175126</v>
      </c>
      <c r="I663" s="29"/>
      <c r="J663" s="13">
        <f>IF(OR(I663="retard+6mois",I663="défaut"),0,E663)</f>
        <v>9661.8367861486404</v>
      </c>
    </row>
    <row r="664" spans="2:10" x14ac:dyDescent="0.35">
      <c r="B664" s="15">
        <v>2018</v>
      </c>
      <c r="C664" s="29" t="s">
        <v>16</v>
      </c>
      <c r="D664" s="30">
        <v>44029</v>
      </c>
      <c r="E664" s="31">
        <v>20989.270452770506</v>
      </c>
      <c r="F664" s="31">
        <v>4259.7918551972125</v>
      </c>
      <c r="G664" s="31">
        <v>16729.478597573296</v>
      </c>
      <c r="H664" s="31">
        <v>713520.55372194876</v>
      </c>
      <c r="I664" s="29"/>
      <c r="J664" s="13">
        <f>IF(OR(I664="retard+6mois",I664="défaut"),0,E664)</f>
        <v>20989.270452770506</v>
      </c>
    </row>
    <row r="665" spans="2:10" x14ac:dyDescent="0.35">
      <c r="B665" s="15">
        <v>2018</v>
      </c>
      <c r="C665" s="29" t="s">
        <v>16</v>
      </c>
      <c r="D665" s="30">
        <v>44034</v>
      </c>
      <c r="E665" s="32">
        <v>48224.262120646286</v>
      </c>
      <c r="F665" s="32">
        <v>8721.8949900264397</v>
      </c>
      <c r="G665" s="32">
        <v>39502.367130619845</v>
      </c>
      <c r="H665" s="32">
        <v>1704876.6308746682</v>
      </c>
      <c r="I665" s="29"/>
      <c r="J665" s="13">
        <f>IF(OR(I665="retard+6mois",I665="défaut"),0,E665)</f>
        <v>48224.262120646286</v>
      </c>
    </row>
    <row r="666" spans="2:10" x14ac:dyDescent="0.35">
      <c r="B666" s="15">
        <v>2018</v>
      </c>
      <c r="C666" s="29" t="s">
        <v>16</v>
      </c>
      <c r="D666" s="30">
        <v>44040</v>
      </c>
      <c r="E666" s="32">
        <v>16182.855761643927</v>
      </c>
      <c r="F666" s="32">
        <v>3898.1068584503278</v>
      </c>
      <c r="G666" s="32">
        <v>12284.748903193598</v>
      </c>
      <c r="H666" s="32">
        <v>579832.74858293205</v>
      </c>
      <c r="I666" s="29"/>
      <c r="J666" s="13">
        <f>IF(OR(I666="retard+6mois",I666="défaut"),0,E666)</f>
        <v>16182.855761643927</v>
      </c>
    </row>
    <row r="667" spans="2:10" x14ac:dyDescent="0.35">
      <c r="B667" s="15">
        <v>2018</v>
      </c>
      <c r="C667" s="29" t="s">
        <v>16</v>
      </c>
      <c r="D667" s="30">
        <v>44040</v>
      </c>
      <c r="E667" s="32">
        <v>10250.659757873345</v>
      </c>
      <c r="F667" s="32">
        <v>10250.659757873345</v>
      </c>
      <c r="G667" s="32">
        <v>0</v>
      </c>
      <c r="H667" s="32">
        <v>1757255.9584925734</v>
      </c>
      <c r="I667" s="29"/>
      <c r="J667" s="13">
        <f>IF(OR(I667="retard+6mois",I667="défaut"),0,E667)</f>
        <v>10250.659757873345</v>
      </c>
    </row>
    <row r="668" spans="2:10" x14ac:dyDescent="0.35">
      <c r="B668" s="15">
        <v>2018</v>
      </c>
      <c r="C668" s="29" t="s">
        <v>16</v>
      </c>
      <c r="D668" s="30">
        <v>44041</v>
      </c>
      <c r="E668" s="31">
        <v>49405.812068437808</v>
      </c>
      <c r="F668" s="31">
        <v>9100.0441100231983</v>
      </c>
      <c r="G668" s="31">
        <v>40305.76795841461</v>
      </c>
      <c r="H668" s="31">
        <v>1519701.793759848</v>
      </c>
      <c r="I668" s="29"/>
      <c r="J668" s="13">
        <f>IF(OR(I668="retard+6mois",I668="défaut"),0,E668)</f>
        <v>49405.812068437808</v>
      </c>
    </row>
    <row r="669" spans="2:10" x14ac:dyDescent="0.35">
      <c r="B669" s="15">
        <v>2018</v>
      </c>
      <c r="C669" s="29" t="s">
        <v>16</v>
      </c>
      <c r="D669" s="30">
        <v>44043</v>
      </c>
      <c r="E669" s="32">
        <v>65156.20866300803</v>
      </c>
      <c r="F669" s="32">
        <v>539.59360835568987</v>
      </c>
      <c r="G669" s="32">
        <v>64616.615054652342</v>
      </c>
      <c r="H669" s="32">
        <v>64885.850950713211</v>
      </c>
      <c r="I669" s="29"/>
      <c r="J669" s="13">
        <f>IF(OR(I669="retard+6mois",I669="défaut"),0,E669)</f>
        <v>65156.20866300803</v>
      </c>
    </row>
    <row r="670" spans="2:10" x14ac:dyDescent="0.35">
      <c r="B670" s="15">
        <v>2018</v>
      </c>
      <c r="C670" s="29" t="s">
        <v>16</v>
      </c>
      <c r="D670" s="30">
        <v>44046</v>
      </c>
      <c r="E670" s="31">
        <v>48330.987691521397</v>
      </c>
      <c r="F670" s="31">
        <v>7334.5961277966426</v>
      </c>
      <c r="G670" s="31">
        <v>40996.391563724756</v>
      </c>
      <c r="H670" s="31">
        <v>1425922.833995604</v>
      </c>
      <c r="I670" s="29"/>
      <c r="J670" s="13">
        <f>IF(OR(I670="retard+6mois",I670="défaut"),0,E670)</f>
        <v>48330.987691521397</v>
      </c>
    </row>
    <row r="671" spans="2:10" x14ac:dyDescent="0.35">
      <c r="B671" s="15">
        <v>2018</v>
      </c>
      <c r="C671" s="29" t="s">
        <v>16</v>
      </c>
      <c r="D671" s="30">
        <v>44048</v>
      </c>
      <c r="E671" s="31">
        <v>15644.367092964738</v>
      </c>
      <c r="F671" s="31">
        <v>1484.0599169207007</v>
      </c>
      <c r="G671" s="31">
        <v>14160.307176044036</v>
      </c>
      <c r="H671" s="31">
        <v>208448.68036206107</v>
      </c>
      <c r="I671" s="29"/>
      <c r="J671" s="13">
        <f>IF(OR(I671="retard+6mois",I671="défaut"),0,E671)</f>
        <v>15644.367092964738</v>
      </c>
    </row>
    <row r="672" spans="2:10" x14ac:dyDescent="0.35">
      <c r="B672" s="15">
        <v>2018</v>
      </c>
      <c r="C672" s="29" t="s">
        <v>16</v>
      </c>
      <c r="D672" s="30">
        <v>44059</v>
      </c>
      <c r="E672" s="32">
        <v>9661.8367861486404</v>
      </c>
      <c r="F672" s="32">
        <v>1954.6217077932572</v>
      </c>
      <c r="G672" s="32">
        <v>7707.2150783553834</v>
      </c>
      <c r="H672" s="32">
        <v>337226.02747339586</v>
      </c>
      <c r="I672" s="29"/>
      <c r="J672" s="13">
        <f>IF(OR(I672="retard+6mois",I672="défaut"),0,E672)</f>
        <v>9661.8367861486404</v>
      </c>
    </row>
    <row r="673" spans="2:10" x14ac:dyDescent="0.35">
      <c r="B673" s="15">
        <v>2018</v>
      </c>
      <c r="C673" s="29" t="s">
        <v>16</v>
      </c>
      <c r="D673" s="30">
        <v>44060</v>
      </c>
      <c r="E673" s="31">
        <v>20989.270452770506</v>
      </c>
      <c r="F673" s="31">
        <v>4162.2032300447017</v>
      </c>
      <c r="G673" s="31">
        <v>16827.067222725804</v>
      </c>
      <c r="H673" s="31">
        <v>696693.48649922293</v>
      </c>
      <c r="I673" s="29"/>
      <c r="J673" s="13">
        <f>IF(OR(I673="retard+6mois",I673="défaut"),0,E673)</f>
        <v>20989.270452770506</v>
      </c>
    </row>
    <row r="674" spans="2:10" x14ac:dyDescent="0.35">
      <c r="B674" s="15">
        <v>2018</v>
      </c>
      <c r="C674" s="29" t="s">
        <v>16</v>
      </c>
      <c r="D674" s="30">
        <v>44065</v>
      </c>
      <c r="E674" s="32">
        <v>48224.262120646286</v>
      </c>
      <c r="F674" s="32">
        <v>8524.3831543733413</v>
      </c>
      <c r="G674" s="32">
        <v>39699.878966272947</v>
      </c>
      <c r="H674" s="32">
        <v>1665176.7519083952</v>
      </c>
      <c r="I674" s="29"/>
      <c r="J674" s="13">
        <f>IF(OR(I674="retard+6mois",I674="défaut"),0,E674)</f>
        <v>48224.262120646286</v>
      </c>
    </row>
    <row r="675" spans="2:10" x14ac:dyDescent="0.35">
      <c r="B675" s="15">
        <v>2018</v>
      </c>
      <c r="C675" s="29" t="s">
        <v>16</v>
      </c>
      <c r="D675" s="30">
        <v>44069</v>
      </c>
      <c r="E675" s="32">
        <v>49383.298105697424</v>
      </c>
      <c r="F675" s="32">
        <v>10250.659757873345</v>
      </c>
      <c r="G675" s="32">
        <v>39132.638347824075</v>
      </c>
      <c r="H675" s="32">
        <v>1718123.3201447492</v>
      </c>
      <c r="I675" s="29"/>
      <c r="J675" s="13">
        <f>IF(OR(I675="retard+6mois",I675="défaut"),0,E675)</f>
        <v>49383.298105697424</v>
      </c>
    </row>
    <row r="676" spans="2:10" x14ac:dyDescent="0.35">
      <c r="B676" s="15">
        <v>2018</v>
      </c>
      <c r="C676" s="29" t="s">
        <v>16</v>
      </c>
      <c r="D676" s="30">
        <v>44071</v>
      </c>
      <c r="E676" s="32">
        <v>16182.855761643927</v>
      </c>
      <c r="F676" s="32">
        <v>3817.2322615043026</v>
      </c>
      <c r="G676" s="32">
        <v>12365.623500139624</v>
      </c>
      <c r="H676" s="32">
        <v>567467.12508279248</v>
      </c>
      <c r="I676" s="29"/>
      <c r="J676" s="13">
        <f>IF(OR(I676="retard+6mois",I676="défaut"),0,E676)</f>
        <v>16182.855761643927</v>
      </c>
    </row>
    <row r="677" spans="2:10" x14ac:dyDescent="0.35">
      <c r="B677" s="15">
        <v>2018</v>
      </c>
      <c r="C677" s="29" t="s">
        <v>16</v>
      </c>
      <c r="D677" s="30">
        <v>44072</v>
      </c>
      <c r="E677" s="31">
        <v>49405.812068437808</v>
      </c>
      <c r="F677" s="31">
        <v>8864.9271302657817</v>
      </c>
      <c r="G677" s="31">
        <v>40540.884938172028</v>
      </c>
      <c r="H677" s="31">
        <v>1479160.9088216759</v>
      </c>
      <c r="I677" s="29"/>
      <c r="J677" s="13">
        <f>IF(OR(I677="retard+6mois",I677="défaut"),0,E677)</f>
        <v>49405.812068437808</v>
      </c>
    </row>
    <row r="678" spans="2:10" x14ac:dyDescent="0.35">
      <c r="B678" s="15">
        <v>2018</v>
      </c>
      <c r="C678" s="29" t="s">
        <v>16</v>
      </c>
      <c r="D678" s="30">
        <v>44074</v>
      </c>
      <c r="E678" s="32">
        <v>65156.20866300803</v>
      </c>
      <c r="F678" s="32">
        <v>270.35771229463836</v>
      </c>
      <c r="G678" s="32">
        <v>64885.850950713393</v>
      </c>
      <c r="H678" s="32">
        <v>-1.8189894035458565E-10</v>
      </c>
      <c r="I678" s="29"/>
      <c r="J678" s="13">
        <f>IF(OR(I678="retard+6mois",I678="défaut"),0,E678)</f>
        <v>65156.20866300803</v>
      </c>
    </row>
    <row r="679" spans="2:10" x14ac:dyDescent="0.35">
      <c r="B679" s="15">
        <v>2018</v>
      </c>
      <c r="C679" s="29" t="s">
        <v>16</v>
      </c>
      <c r="D679" s="30">
        <v>44077</v>
      </c>
      <c r="E679" s="31">
        <v>48330.987691521397</v>
      </c>
      <c r="F679" s="31">
        <v>7129.6141699780201</v>
      </c>
      <c r="G679" s="31">
        <v>41201.373521543377</v>
      </c>
      <c r="H679" s="31">
        <v>1384721.4604740606</v>
      </c>
      <c r="I679" s="29"/>
      <c r="J679" s="13">
        <f>IF(OR(I679="retard+6mois",I679="défaut"),0,E679)</f>
        <v>48330.987691521397</v>
      </c>
    </row>
    <row r="680" spans="2:10" x14ac:dyDescent="0.35">
      <c r="B680" s="15">
        <v>2018</v>
      </c>
      <c r="C680" s="29" t="s">
        <v>16</v>
      </c>
      <c r="D680" s="30">
        <v>44078</v>
      </c>
      <c r="E680" s="31">
        <v>15644.367092964738</v>
      </c>
      <c r="F680" s="31">
        <v>1389.6578690804072</v>
      </c>
      <c r="G680" s="31">
        <v>14254.709223884331</v>
      </c>
      <c r="H680" s="31">
        <v>194193.97113817674</v>
      </c>
      <c r="I680" s="29"/>
      <c r="J680" s="13">
        <f>IF(OR(I680="retard+6mois",I680="défaut"),0,E680)</f>
        <v>15644.367092964738</v>
      </c>
    </row>
    <row r="681" spans="2:10" x14ac:dyDescent="0.35">
      <c r="B681" s="15">
        <v>2018</v>
      </c>
      <c r="C681" s="29" t="s">
        <v>16</v>
      </c>
      <c r="D681" s="30">
        <v>44090</v>
      </c>
      <c r="E681" s="32">
        <v>9661.8367861486404</v>
      </c>
      <c r="F681" s="32">
        <v>1910.9474890159102</v>
      </c>
      <c r="G681" s="32">
        <v>7750.8892971327305</v>
      </c>
      <c r="H681" s="32">
        <v>329475.13817626314</v>
      </c>
      <c r="I681" s="29"/>
      <c r="J681" s="13">
        <f>IF(OR(I681="retard+6mois",I681="défaut"),0,E681)</f>
        <v>9661.8367861486404</v>
      </c>
    </row>
    <row r="682" spans="2:10" x14ac:dyDescent="0.35">
      <c r="B682" s="15">
        <v>2018</v>
      </c>
      <c r="C682" s="29" t="s">
        <v>16</v>
      </c>
      <c r="D682" s="30">
        <v>44091</v>
      </c>
      <c r="E682" s="31">
        <v>20989.270452770506</v>
      </c>
      <c r="F682" s="31">
        <v>4064.0453379121341</v>
      </c>
      <c r="G682" s="31">
        <v>16925.225114858371</v>
      </c>
      <c r="H682" s="31">
        <v>679768.26138436457</v>
      </c>
      <c r="I682" s="29"/>
      <c r="J682" s="13">
        <f>IF(OR(I682="retard+6mois",I682="défaut"),0,E682)</f>
        <v>20989.270452770506</v>
      </c>
    </row>
    <row r="683" spans="2:10" x14ac:dyDescent="0.35">
      <c r="B683" s="15">
        <v>2018</v>
      </c>
      <c r="C683" s="29" t="s">
        <v>16</v>
      </c>
      <c r="D683" s="30">
        <v>44096</v>
      </c>
      <c r="E683" s="31">
        <v>15644.367092964738</v>
      </c>
      <c r="F683" s="31">
        <v>1294.6264742545115</v>
      </c>
      <c r="G683" s="31">
        <v>14349.740618710226</v>
      </c>
      <c r="H683" s="31">
        <v>179844.23051946651</v>
      </c>
      <c r="I683" s="29"/>
      <c r="J683" s="13">
        <f>IF(OR(I683="retard+6mois",I683="défaut"),0,E683)</f>
        <v>15644.367092964738</v>
      </c>
    </row>
    <row r="684" spans="2:10" x14ac:dyDescent="0.35">
      <c r="B684" s="15">
        <v>2018</v>
      </c>
      <c r="C684" s="29" t="s">
        <v>16</v>
      </c>
      <c r="D684" s="30">
        <v>44096</v>
      </c>
      <c r="E684" s="32">
        <v>48224.262120646286</v>
      </c>
      <c r="F684" s="32">
        <v>8325.8837595419755</v>
      </c>
      <c r="G684" s="32">
        <v>39898.378361104311</v>
      </c>
      <c r="H684" s="32">
        <v>1625278.3735472909</v>
      </c>
      <c r="I684" s="29"/>
      <c r="J684" s="13">
        <f>IF(OR(I684="retard+6mois",I684="défaut"),0,E684)</f>
        <v>48224.262120646286</v>
      </c>
    </row>
    <row r="685" spans="2:10" x14ac:dyDescent="0.35">
      <c r="B685" s="15">
        <v>2018</v>
      </c>
      <c r="C685" s="29" t="s">
        <v>16</v>
      </c>
      <c r="D685" s="30">
        <v>44102</v>
      </c>
      <c r="E685" s="32">
        <v>16182.855761643927</v>
      </c>
      <c r="F685" s="32">
        <v>3735.8252401283839</v>
      </c>
      <c r="G685" s="32">
        <v>12447.030521515542</v>
      </c>
      <c r="H685" s="32">
        <v>555020.09456127696</v>
      </c>
      <c r="I685" s="29"/>
      <c r="J685" s="13">
        <f>IF(OR(I685="retard+6mois",I685="défaut"),0,E685)</f>
        <v>16182.855761643927</v>
      </c>
    </row>
    <row r="686" spans="2:10" x14ac:dyDescent="0.35">
      <c r="B686" s="15">
        <v>2018</v>
      </c>
      <c r="C686" s="29" t="s">
        <v>16</v>
      </c>
      <c r="D686" s="30">
        <v>44103</v>
      </c>
      <c r="E686" s="31">
        <v>49405.812068437808</v>
      </c>
      <c r="F686" s="31">
        <v>8628.4386347931104</v>
      </c>
      <c r="G686" s="31">
        <v>40777.373433644694</v>
      </c>
      <c r="H686" s="31">
        <v>1438383.5353880313</v>
      </c>
      <c r="I686" s="29"/>
      <c r="J686" s="13">
        <f>IF(OR(I686="retard+6mois",I686="défaut"),0,E686)</f>
        <v>49405.812068437808</v>
      </c>
    </row>
    <row r="687" spans="2:10" x14ac:dyDescent="0.35">
      <c r="B687" s="15">
        <v>2018</v>
      </c>
      <c r="C687" s="29" t="s">
        <v>16</v>
      </c>
      <c r="D687" s="30">
        <v>44107</v>
      </c>
      <c r="E687" s="31">
        <v>48330.987691521397</v>
      </c>
      <c r="F687" s="31">
        <v>6923.6073023703029</v>
      </c>
      <c r="G687" s="31">
        <v>41407.380389151091</v>
      </c>
      <c r="H687" s="31">
        <v>1343314.0800849095</v>
      </c>
      <c r="I687" s="29"/>
      <c r="J687" s="13">
        <f>IF(OR(I687="retard+6mois",I687="défaut"),0,E687)</f>
        <v>48330.987691521397</v>
      </c>
    </row>
    <row r="688" spans="2:10" x14ac:dyDescent="0.35">
      <c r="B688" s="15">
        <v>2018</v>
      </c>
      <c r="C688" s="29" t="s">
        <v>16</v>
      </c>
      <c r="D688" s="30">
        <v>44120</v>
      </c>
      <c r="E688" s="32">
        <v>9661.8367861486404</v>
      </c>
      <c r="F688" s="32">
        <v>1867.0257829988245</v>
      </c>
      <c r="G688" s="32">
        <v>7794.8110031498163</v>
      </c>
      <c r="H688" s="32">
        <v>321680.3271731133</v>
      </c>
      <c r="I688" s="29"/>
      <c r="J688" s="13">
        <f>IF(OR(I688="retard+6mois",I688="défaut"),0,E688)</f>
        <v>9661.8367861486404</v>
      </c>
    </row>
    <row r="689" spans="2:10" x14ac:dyDescent="0.35">
      <c r="B689" s="15">
        <v>2018</v>
      </c>
      <c r="C689" s="29" t="s">
        <v>16</v>
      </c>
      <c r="D689" s="30">
        <v>44121</v>
      </c>
      <c r="E689" s="31">
        <v>20989.270452770506</v>
      </c>
      <c r="F689" s="31">
        <v>3965.3148580754601</v>
      </c>
      <c r="G689" s="31">
        <v>17023.955594695046</v>
      </c>
      <c r="H689" s="31">
        <v>662744.30578966951</v>
      </c>
      <c r="I689" s="29"/>
      <c r="J689" s="13">
        <f>IF(OR(I689="retard+6mois",I689="défaut"),0,E689)</f>
        <v>20989.270452770506</v>
      </c>
    </row>
    <row r="690" spans="2:10" x14ac:dyDescent="0.35">
      <c r="B690" s="15">
        <v>2018</v>
      </c>
      <c r="C690" s="29" t="s">
        <v>16</v>
      </c>
      <c r="D690" s="30">
        <v>44126</v>
      </c>
      <c r="E690" s="32">
        <v>48224.262120646286</v>
      </c>
      <c r="F690" s="32">
        <v>8126.3918677364536</v>
      </c>
      <c r="G690" s="32">
        <v>40097.87025290983</v>
      </c>
      <c r="H690" s="32">
        <v>1585180.5032943811</v>
      </c>
      <c r="I690" s="29"/>
      <c r="J690" s="13">
        <f>IF(OR(I690="retard+6mois",I690="défaut"),0,E690)</f>
        <v>48224.262120646286</v>
      </c>
    </row>
    <row r="691" spans="2:10" x14ac:dyDescent="0.35">
      <c r="B691" s="15">
        <v>2018</v>
      </c>
      <c r="C691" s="29" t="s">
        <v>16</v>
      </c>
      <c r="D691" s="30">
        <v>44132</v>
      </c>
      <c r="E691" s="32">
        <v>16182.855761643927</v>
      </c>
      <c r="F691" s="32">
        <v>3653.8822891950731</v>
      </c>
      <c r="G691" s="32">
        <v>12528.973472448853</v>
      </c>
      <c r="H691" s="32">
        <v>542491.12108882808</v>
      </c>
      <c r="I691" s="29"/>
      <c r="J691" s="13">
        <f>IF(OR(I691="retard+6mois",I691="défaut"),0,E691)</f>
        <v>16182.855761643927</v>
      </c>
    </row>
    <row r="692" spans="2:10" x14ac:dyDescent="0.35">
      <c r="B692" s="15">
        <v>2018</v>
      </c>
      <c r="C692" s="29" t="s">
        <v>16</v>
      </c>
      <c r="D692" s="30">
        <v>44133</v>
      </c>
      <c r="E692" s="31">
        <v>49405.812068437808</v>
      </c>
      <c r="F692" s="31">
        <v>8390.5706230968499</v>
      </c>
      <c r="G692" s="31">
        <v>41015.241445340958</v>
      </c>
      <c r="H692" s="31">
        <v>1397368.2939426904</v>
      </c>
      <c r="I692" s="29"/>
      <c r="J692" s="13">
        <f>IF(OR(I692="retard+6mois",I692="défaut"),0,E692)</f>
        <v>49405.812068437808</v>
      </c>
    </row>
    <row r="693" spans="2:10" x14ac:dyDescent="0.35">
      <c r="B693" s="15">
        <v>2018</v>
      </c>
      <c r="C693" s="29" t="s">
        <v>16</v>
      </c>
      <c r="D693" s="30">
        <v>44138</v>
      </c>
      <c r="E693" s="31">
        <v>48330.987691521397</v>
      </c>
      <c r="F693" s="31">
        <v>6716.5704004245463</v>
      </c>
      <c r="G693" s="31">
        <v>41614.417291096848</v>
      </c>
      <c r="H693" s="31">
        <v>1301699.6627938126</v>
      </c>
      <c r="I693" s="29"/>
      <c r="J693" s="13">
        <f>IF(OR(I693="retard+6mois",I693="défaut"),0,E693)</f>
        <v>48330.987691521397</v>
      </c>
    </row>
    <row r="694" spans="2:10" x14ac:dyDescent="0.35">
      <c r="B694" s="15">
        <v>2018</v>
      </c>
      <c r="C694" s="29" t="s">
        <v>16</v>
      </c>
      <c r="D694" s="30">
        <v>44145</v>
      </c>
      <c r="E694" s="32">
        <v>49383.298105697424</v>
      </c>
      <c r="F694" s="32">
        <v>10022.386034177705</v>
      </c>
      <c r="G694" s="32">
        <v>39360.91207151972</v>
      </c>
      <c r="H694" s="32">
        <v>1678762.4080732295</v>
      </c>
      <c r="I694" s="29"/>
      <c r="J694" s="13">
        <f>IF(OR(I694="retard+6mois",I694="défaut"),0,E694)</f>
        <v>49383.298105697424</v>
      </c>
    </row>
    <row r="695" spans="2:10" x14ac:dyDescent="0.35">
      <c r="B695" s="15">
        <v>2018</v>
      </c>
      <c r="C695" s="29" t="s">
        <v>16</v>
      </c>
      <c r="D695" s="30">
        <v>44151</v>
      </c>
      <c r="E695" s="32">
        <v>9661.8367861486404</v>
      </c>
      <c r="F695" s="32">
        <v>1822.8551873143088</v>
      </c>
      <c r="G695" s="32">
        <v>7838.9815988343316</v>
      </c>
      <c r="H695" s="32">
        <v>313841.34557427897</v>
      </c>
      <c r="I695" s="29"/>
      <c r="J695" s="13">
        <f>IF(OR(I695="retard+6mois",I695="défaut"),0,E695)</f>
        <v>9661.8367861486404</v>
      </c>
    </row>
    <row r="696" spans="2:10" x14ac:dyDescent="0.35">
      <c r="B696" s="15">
        <v>2018</v>
      </c>
      <c r="C696" s="29" t="s">
        <v>16</v>
      </c>
      <c r="D696" s="30">
        <v>44152</v>
      </c>
      <c r="E696" s="31">
        <v>20989.270452770506</v>
      </c>
      <c r="F696" s="31">
        <v>3866.0084504397391</v>
      </c>
      <c r="G696" s="31">
        <v>17123.262002330768</v>
      </c>
      <c r="H696" s="31">
        <v>645621.04378733877</v>
      </c>
      <c r="I696" s="29"/>
      <c r="J696" s="13">
        <f>IF(OR(I696="retard+6mois",I696="défaut"),0,E696)</f>
        <v>20989.270452770506</v>
      </c>
    </row>
    <row r="697" spans="2:10" x14ac:dyDescent="0.35">
      <c r="B697" s="15">
        <v>2018</v>
      </c>
      <c r="C697" s="29" t="s">
        <v>16</v>
      </c>
      <c r="D697" s="30">
        <v>44157</v>
      </c>
      <c r="E697" s="32">
        <v>48224.262120646286</v>
      </c>
      <c r="F697" s="32">
        <v>7925.9025164719051</v>
      </c>
      <c r="G697" s="32">
        <v>40298.35960417438</v>
      </c>
      <c r="H697" s="32">
        <v>1544882.1436902068</v>
      </c>
      <c r="I697" s="29"/>
      <c r="J697" s="13">
        <f>IF(OR(I697="retard+6mois",I697="défaut"),0,E697)</f>
        <v>48224.262120646286</v>
      </c>
    </row>
    <row r="698" spans="2:10" x14ac:dyDescent="0.35">
      <c r="B698" s="15">
        <v>2018</v>
      </c>
      <c r="C698" s="29" t="s">
        <v>16</v>
      </c>
      <c r="D698" s="30">
        <v>44160</v>
      </c>
      <c r="E698" s="31">
        <v>15644.367092964738</v>
      </c>
      <c r="F698" s="31">
        <v>1198.9615367964434</v>
      </c>
      <c r="G698" s="31">
        <v>14445.405556168294</v>
      </c>
      <c r="H698" s="31">
        <v>165398.82496329822</v>
      </c>
      <c r="I698" s="29"/>
      <c r="J698" s="13">
        <f>IF(OR(I698="retard+6mois",I698="défaut"),0,E698)</f>
        <v>15644.367092964738</v>
      </c>
    </row>
    <row r="699" spans="2:10" x14ac:dyDescent="0.35">
      <c r="B699" s="15">
        <v>2018</v>
      </c>
      <c r="C699" s="29" t="s">
        <v>16</v>
      </c>
      <c r="D699" s="30">
        <v>44163</v>
      </c>
      <c r="E699" s="32">
        <v>16182.855761643927</v>
      </c>
      <c r="F699" s="32">
        <v>3571.3998805014512</v>
      </c>
      <c r="G699" s="32">
        <v>12611.455881142476</v>
      </c>
      <c r="H699" s="32">
        <v>529879.66520768555</v>
      </c>
      <c r="I699" s="29"/>
      <c r="J699" s="13">
        <f>IF(OR(I699="retard+6mois",I699="défaut"),0,E699)</f>
        <v>16182.855761643927</v>
      </c>
    </row>
    <row r="700" spans="2:10" x14ac:dyDescent="0.35">
      <c r="B700" s="15">
        <v>2018</v>
      </c>
      <c r="C700" s="29" t="s">
        <v>16</v>
      </c>
      <c r="D700" s="30">
        <v>44164</v>
      </c>
      <c r="E700" s="31">
        <v>49405.812068437808</v>
      </c>
      <c r="F700" s="31">
        <v>8151.3150479990281</v>
      </c>
      <c r="G700" s="31">
        <v>41254.497020438779</v>
      </c>
      <c r="H700" s="31">
        <v>1356113.7969222516</v>
      </c>
      <c r="I700" s="29"/>
      <c r="J700" s="13">
        <f>IF(OR(I700="retard+6mois",I700="défaut"),0,E700)</f>
        <v>49405.812068437808</v>
      </c>
    </row>
    <row r="701" spans="2:10" x14ac:dyDescent="0.35">
      <c r="B701" s="15">
        <v>2018</v>
      </c>
      <c r="C701" s="29" t="s">
        <v>16</v>
      </c>
      <c r="D701" s="30">
        <v>44168</v>
      </c>
      <c r="E701" s="31">
        <v>48330.987691521397</v>
      </c>
      <c r="F701" s="31">
        <v>6508.498313969063</v>
      </c>
      <c r="G701" s="31">
        <v>41822.489377552338</v>
      </c>
      <c r="H701" s="31">
        <v>1259877.1734162602</v>
      </c>
      <c r="I701" s="29"/>
      <c r="J701" s="13">
        <f>IF(OR(I701="retard+6mois",I701="défaut"),0,E701)</f>
        <v>48330.987691521397</v>
      </c>
    </row>
    <row r="702" spans="2:10" x14ac:dyDescent="0.35">
      <c r="B702" s="15">
        <v>2018</v>
      </c>
      <c r="C702" s="29" t="s">
        <v>16</v>
      </c>
      <c r="D702" s="30">
        <v>44174</v>
      </c>
      <c r="E702" s="32">
        <v>49383.298105697424</v>
      </c>
      <c r="F702" s="32">
        <v>9792.7807137605068</v>
      </c>
      <c r="G702" s="32">
        <v>39590.517391936919</v>
      </c>
      <c r="H702" s="32">
        <v>1639171.8906812926</v>
      </c>
      <c r="I702" s="29"/>
      <c r="J702" s="13">
        <f>IF(OR(I702="retard+6mois",I702="défaut"),0,E702)</f>
        <v>49383.298105697424</v>
      </c>
    </row>
    <row r="703" spans="2:10" x14ac:dyDescent="0.35">
      <c r="B703" s="15">
        <v>2018</v>
      </c>
      <c r="C703" s="29" t="s">
        <v>16</v>
      </c>
      <c r="D703" s="30">
        <v>44181</v>
      </c>
      <c r="E703" s="32">
        <v>1778.4342915875809</v>
      </c>
      <c r="F703" s="32">
        <v>1778.4342915875809</v>
      </c>
      <c r="G703" s="32">
        <v>0</v>
      </c>
      <c r="H703" s="32">
        <v>313841.34557427897</v>
      </c>
      <c r="I703" s="29"/>
      <c r="J703" s="13">
        <f>IF(OR(I703="retard+6mois",I703="défaut"),0,E703)</f>
        <v>1778.4342915875809</v>
      </c>
    </row>
    <row r="704" spans="2:10" x14ac:dyDescent="0.35">
      <c r="B704" s="15">
        <v>2018</v>
      </c>
      <c r="C704" s="29" t="s">
        <v>16</v>
      </c>
      <c r="D704" s="30">
        <v>44182</v>
      </c>
      <c r="E704" s="31">
        <v>20989.270452770506</v>
      </c>
      <c r="F704" s="31">
        <v>3766.1227554261432</v>
      </c>
      <c r="G704" s="31">
        <v>17223.147697344364</v>
      </c>
      <c r="H704" s="31">
        <v>628397.89608999435</v>
      </c>
      <c r="I704" s="29"/>
      <c r="J704" s="13">
        <f>IF(OR(I704="retard+6mois",I704="défaut"),0,E704)</f>
        <v>20989.270452770506</v>
      </c>
    </row>
    <row r="705" spans="2:10" x14ac:dyDescent="0.35">
      <c r="B705" s="15">
        <v>2018</v>
      </c>
      <c r="C705" s="29" t="s">
        <v>16</v>
      </c>
      <c r="D705" s="30">
        <v>44186</v>
      </c>
      <c r="E705" s="32">
        <v>49383.298105697424</v>
      </c>
      <c r="F705" s="32">
        <v>9561.8360289742068</v>
      </c>
      <c r="G705" s="32">
        <v>39821.462076723219</v>
      </c>
      <c r="H705" s="32">
        <v>1599350.4286045695</v>
      </c>
      <c r="I705" s="29"/>
      <c r="J705" s="13">
        <f>IF(OR(I705="retard+6mois",I705="défaut"),0,E705)</f>
        <v>49383.298105697424</v>
      </c>
    </row>
    <row r="706" spans="2:10" x14ac:dyDescent="0.35">
      <c r="B706" s="15">
        <v>2018</v>
      </c>
      <c r="C706" s="29" t="s">
        <v>16</v>
      </c>
      <c r="D706" s="30">
        <v>44187</v>
      </c>
      <c r="E706" s="32">
        <v>48224.262120646286</v>
      </c>
      <c r="F706" s="32">
        <v>7724.4107184510331</v>
      </c>
      <c r="G706" s="32">
        <v>40499.851402195251</v>
      </c>
      <c r="H706" s="32">
        <v>1504382.2922880116</v>
      </c>
      <c r="I706" s="29"/>
      <c r="J706" s="13">
        <f>IF(OR(I706="retard+6mois",I706="défaut"),0,E706)</f>
        <v>48224.262120646286</v>
      </c>
    </row>
    <row r="707" spans="2:10" x14ac:dyDescent="0.35">
      <c r="B707" s="15">
        <v>2018</v>
      </c>
      <c r="C707" s="29" t="s">
        <v>16</v>
      </c>
      <c r="D707" s="30">
        <v>44193</v>
      </c>
      <c r="E707" s="32">
        <v>16182.855761643927</v>
      </c>
      <c r="F707" s="32">
        <v>3488.3744626172634</v>
      </c>
      <c r="G707" s="32">
        <v>12694.481299026664</v>
      </c>
      <c r="H707" s="32">
        <v>517185.18390865892</v>
      </c>
      <c r="I707" s="29"/>
      <c r="J707" s="13">
        <f>IF(OR(I707="retard+6mois",I707="défaut"),0,E707)</f>
        <v>16182.855761643927</v>
      </c>
    </row>
    <row r="708" spans="2:10" x14ac:dyDescent="0.35">
      <c r="B708" s="15">
        <v>2018</v>
      </c>
      <c r="C708" s="29" t="s">
        <v>16</v>
      </c>
      <c r="D708" s="30">
        <v>44194</v>
      </c>
      <c r="E708" s="31">
        <v>49405.812068437808</v>
      </c>
      <c r="F708" s="31">
        <v>7910.6638153798012</v>
      </c>
      <c r="G708" s="31">
        <v>41495.148253058011</v>
      </c>
      <c r="H708" s="31">
        <v>1314618.6486691935</v>
      </c>
      <c r="I708" s="29"/>
      <c r="J708" s="13">
        <f>IF(OR(I708="retard+6mois",I708="défaut"),0,E708)</f>
        <v>49405.812068437808</v>
      </c>
    </row>
    <row r="709" spans="2:10" x14ac:dyDescent="0.35">
      <c r="B709" s="15">
        <v>2018</v>
      </c>
      <c r="C709" s="29" t="s">
        <v>16</v>
      </c>
      <c r="D709" s="30">
        <v>44196</v>
      </c>
      <c r="E709" s="32">
        <v>49383.298105697424</v>
      </c>
      <c r="F709" s="32">
        <v>9329.5441668599906</v>
      </c>
      <c r="G709" s="32">
        <v>40053.753938837435</v>
      </c>
      <c r="H709" s="32">
        <v>1559296.6746657321</v>
      </c>
      <c r="I709" s="29"/>
      <c r="J709" s="13">
        <f>IF(OR(I709="retard+6mois",I709="défaut"),0,E709)</f>
        <v>49383.298105697424</v>
      </c>
    </row>
    <row r="710" spans="2:10" x14ac:dyDescent="0.35">
      <c r="B710" s="15">
        <v>2018</v>
      </c>
      <c r="C710" s="29" t="s">
        <v>16</v>
      </c>
      <c r="D710" s="30">
        <v>44199</v>
      </c>
      <c r="E710" s="31">
        <v>48330.987691521397</v>
      </c>
      <c r="F710" s="31">
        <v>6299.3858670812997</v>
      </c>
      <c r="G710" s="31">
        <v>42031.601824440098</v>
      </c>
      <c r="H710" s="31">
        <v>1217845.5715918201</v>
      </c>
      <c r="I710" s="29"/>
      <c r="J710" s="13">
        <f>IF(OR(I710="retard+6mois",I710="défaut"),0,E710)</f>
        <v>48330.987691521397</v>
      </c>
    </row>
    <row r="711" spans="2:10" x14ac:dyDescent="0.35">
      <c r="B711" s="15">
        <v>2018</v>
      </c>
      <c r="C711" s="29" t="s">
        <v>16</v>
      </c>
      <c r="D711" s="30">
        <v>44212</v>
      </c>
      <c r="E711" s="32">
        <v>1778.4342915875809</v>
      </c>
      <c r="F711" s="32">
        <v>1778.4342915875809</v>
      </c>
      <c r="G711" s="32">
        <v>0</v>
      </c>
      <c r="H711" s="32">
        <v>313841.34557427897</v>
      </c>
      <c r="I711" s="29"/>
      <c r="J711" s="13">
        <f>IF(OR(I711="retard+6mois",I711="défaut"),0,E711)</f>
        <v>1778.4342915875809</v>
      </c>
    </row>
    <row r="712" spans="2:10" x14ac:dyDescent="0.35">
      <c r="B712" s="15">
        <v>2018</v>
      </c>
      <c r="C712" s="29" t="s">
        <v>16</v>
      </c>
      <c r="D712" s="30">
        <v>44213</v>
      </c>
      <c r="E712" s="31">
        <v>20989.270452770506</v>
      </c>
      <c r="F712" s="31">
        <v>3665.6543938583004</v>
      </c>
      <c r="G712" s="31">
        <v>17323.616058912205</v>
      </c>
      <c r="H712" s="31">
        <v>611074.2800310821</v>
      </c>
      <c r="I712" s="29"/>
      <c r="J712" s="13">
        <f>IF(OR(I712="retard+6mois",I712="défaut"),0,E712)</f>
        <v>20989.270452770506</v>
      </c>
    </row>
    <row r="713" spans="2:10" x14ac:dyDescent="0.35">
      <c r="B713" s="15">
        <v>2018</v>
      </c>
      <c r="C713" s="29" t="s">
        <v>16</v>
      </c>
      <c r="D713" s="30">
        <v>44218</v>
      </c>
      <c r="E713" s="32">
        <v>48224.262120646286</v>
      </c>
      <c r="F713" s="32">
        <v>7521.9114614400578</v>
      </c>
      <c r="G713" s="32">
        <v>40702.350659206226</v>
      </c>
      <c r="H713" s="32">
        <v>1463679.9416288054</v>
      </c>
      <c r="I713" s="29"/>
      <c r="J713" s="13">
        <f>IF(OR(I713="retard+6mois",I713="défaut"),0,E713)</f>
        <v>48224.262120646286</v>
      </c>
    </row>
    <row r="714" spans="2:10" x14ac:dyDescent="0.35">
      <c r="B714" s="15">
        <v>2018</v>
      </c>
      <c r="C714" s="29" t="s">
        <v>16</v>
      </c>
      <c r="D714" s="30">
        <v>44223</v>
      </c>
      <c r="E714" s="31">
        <v>15644.367092964738</v>
      </c>
      <c r="F714" s="31">
        <v>1102.6588330886548</v>
      </c>
      <c r="G714" s="31">
        <v>14541.708259876083</v>
      </c>
      <c r="H714" s="31">
        <v>150857.11670342213</v>
      </c>
      <c r="I714" s="29"/>
      <c r="J714" s="13">
        <f>IF(OR(I714="retard+6mois",I714="défaut"),0,E714)</f>
        <v>15644.367092964738</v>
      </c>
    </row>
    <row r="715" spans="2:10" x14ac:dyDescent="0.35">
      <c r="B715" s="15">
        <v>2018</v>
      </c>
      <c r="C715" s="29" t="s">
        <v>16</v>
      </c>
      <c r="D715" s="30">
        <v>44224</v>
      </c>
      <c r="E715" s="32">
        <v>16182.855761643927</v>
      </c>
      <c r="F715" s="32">
        <v>3404.8024607320044</v>
      </c>
      <c r="G715" s="32">
        <v>12778.053300911923</v>
      </c>
      <c r="H715" s="32">
        <v>504407.13060774701</v>
      </c>
      <c r="I715" s="29"/>
      <c r="J715" s="13">
        <f>IF(OR(I715="retard+6mois",I715="défaut"),0,E715)</f>
        <v>16182.855761643927</v>
      </c>
    </row>
    <row r="716" spans="2:10" x14ac:dyDescent="0.35">
      <c r="B716" s="15">
        <v>2018</v>
      </c>
      <c r="C716" s="29" t="s">
        <v>16</v>
      </c>
      <c r="D716" s="30">
        <v>44225</v>
      </c>
      <c r="E716" s="31">
        <v>49405.812068437808</v>
      </c>
      <c r="F716" s="31">
        <v>7668.60878390363</v>
      </c>
      <c r="G716" s="31">
        <v>41737.203284534175</v>
      </c>
      <c r="H716" s="31">
        <v>1272881.4453846593</v>
      </c>
      <c r="I716" s="29"/>
      <c r="J716" s="13">
        <f>IF(OR(I716="retard+6mois",I716="défaut"),0,E716)</f>
        <v>49405.812068437808</v>
      </c>
    </row>
    <row r="717" spans="2:10" x14ac:dyDescent="0.35">
      <c r="B717" s="15">
        <v>2018</v>
      </c>
      <c r="C717" s="29" t="s">
        <v>16</v>
      </c>
      <c r="D717" s="30">
        <v>44230</v>
      </c>
      <c r="E717" s="31">
        <v>48330.987691521397</v>
      </c>
      <c r="F717" s="31">
        <v>6089.2278579591002</v>
      </c>
      <c r="G717" s="31">
        <v>42241.759833562297</v>
      </c>
      <c r="H717" s="31">
        <v>1175603.8117582579</v>
      </c>
      <c r="I717" s="29"/>
      <c r="J717" s="13">
        <f>IF(OR(I717="retard+6mois",I717="défaut"),0,E717)</f>
        <v>48330.987691521397</v>
      </c>
    </row>
    <row r="718" spans="2:10" x14ac:dyDescent="0.35">
      <c r="B718" s="15">
        <v>2018</v>
      </c>
      <c r="C718" s="29" t="s">
        <v>16</v>
      </c>
      <c r="D718" s="30">
        <v>44236</v>
      </c>
      <c r="E718" s="32">
        <v>49383.298105697424</v>
      </c>
      <c r="F718" s="32">
        <v>9095.8972688834383</v>
      </c>
      <c r="G718" s="32">
        <v>40287.400836813984</v>
      </c>
      <c r="H718" s="32">
        <v>1519009.2738289181</v>
      </c>
      <c r="I718" s="29"/>
      <c r="J718" s="13">
        <f>IF(OR(I718="retard+6mois",I718="défaut"),0,E718)</f>
        <v>49383.298105697424</v>
      </c>
    </row>
    <row r="719" spans="2:10" x14ac:dyDescent="0.35">
      <c r="B719" s="15">
        <v>2018</v>
      </c>
      <c r="C719" s="29" t="s">
        <v>16</v>
      </c>
      <c r="D719" s="30">
        <v>44243</v>
      </c>
      <c r="E719" s="32">
        <v>1778.4342915875809</v>
      </c>
      <c r="F719" s="32">
        <v>1778.4342915875809</v>
      </c>
      <c r="G719" s="32">
        <v>0</v>
      </c>
      <c r="H719" s="32">
        <v>313841.34557427897</v>
      </c>
      <c r="I719" s="29"/>
      <c r="J719" s="13">
        <f>IF(OR(I719="retard+6mois",I719="défaut"),0,E719)</f>
        <v>1778.4342915875809</v>
      </c>
    </row>
    <row r="720" spans="2:10" x14ac:dyDescent="0.35">
      <c r="B720" s="15">
        <v>2018</v>
      </c>
      <c r="C720" s="29" t="s">
        <v>16</v>
      </c>
      <c r="D720" s="30">
        <v>44244</v>
      </c>
      <c r="E720" s="31">
        <v>20989.270452770506</v>
      </c>
      <c r="F720" s="31">
        <v>3564.599966847979</v>
      </c>
      <c r="G720" s="31">
        <v>17424.670485922528</v>
      </c>
      <c r="H720" s="31">
        <v>593649.60954515962</v>
      </c>
      <c r="I720" s="29"/>
      <c r="J720" s="13">
        <f>IF(OR(I720="retard+6mois",I720="défaut"),0,E720)</f>
        <v>20989.270452770506</v>
      </c>
    </row>
    <row r="721" spans="2:10" x14ac:dyDescent="0.35">
      <c r="B721" s="15">
        <v>2018</v>
      </c>
      <c r="C721" s="29" t="s">
        <v>16</v>
      </c>
      <c r="D721" s="30">
        <v>44247</v>
      </c>
      <c r="E721" s="31">
        <v>624197.82999999949</v>
      </c>
      <c r="F721" s="31">
        <v>30548.22</v>
      </c>
      <c r="G721" s="31">
        <v>593649.60999999952</v>
      </c>
      <c r="H721" s="31">
        <v>-4.5483990106731653E-4</v>
      </c>
      <c r="I721" s="29"/>
      <c r="J721" s="13">
        <f>IF(OR(I721="retard+6mois",I721="défaut"),0,E721)</f>
        <v>624197.82999999949</v>
      </c>
    </row>
    <row r="722" spans="2:10" x14ac:dyDescent="0.35">
      <c r="B722" s="15">
        <v>2018</v>
      </c>
      <c r="C722" s="29" t="s">
        <v>16</v>
      </c>
      <c r="D722" s="30">
        <v>44249</v>
      </c>
      <c r="E722" s="32">
        <v>48224.262120646286</v>
      </c>
      <c r="F722" s="32">
        <v>7318.3997081440257</v>
      </c>
      <c r="G722" s="32">
        <v>40905.862412502262</v>
      </c>
      <c r="H722" s="32">
        <v>1422774.0792163031</v>
      </c>
      <c r="I722" s="29"/>
      <c r="J722" s="13">
        <f>IF(OR(I722="retard+6mois",I722="défaut"),0,E722)</f>
        <v>48224.262120646286</v>
      </c>
    </row>
    <row r="723" spans="2:10" x14ac:dyDescent="0.35">
      <c r="B723" s="15">
        <v>2018</v>
      </c>
      <c r="C723" s="29" t="s">
        <v>16</v>
      </c>
      <c r="D723" s="30">
        <v>44249</v>
      </c>
      <c r="E723" s="32">
        <v>49383.298105697424</v>
      </c>
      <c r="F723" s="32">
        <v>8860.8874306686903</v>
      </c>
      <c r="G723" s="32">
        <v>40522.410675028732</v>
      </c>
      <c r="H723" s="32">
        <v>1478486.8631538893</v>
      </c>
      <c r="I723" s="29"/>
      <c r="J723" s="13">
        <f>IF(OR(I723="retard+6mois",I723="défaut"),0,E723)</f>
        <v>49383.298105697424</v>
      </c>
    </row>
    <row r="724" spans="2:10" x14ac:dyDescent="0.35">
      <c r="B724" s="15">
        <v>2018</v>
      </c>
      <c r="C724" s="29" t="s">
        <v>16</v>
      </c>
      <c r="D724" s="30">
        <v>44255</v>
      </c>
      <c r="E724" s="32">
        <v>16182.855761643927</v>
      </c>
      <c r="F724" s="32">
        <v>3320.6802765010011</v>
      </c>
      <c r="G724" s="32">
        <v>12862.175485142925</v>
      </c>
      <c r="H724" s="32">
        <v>491544.95512260409</v>
      </c>
      <c r="I724" s="29"/>
      <c r="J724" s="13">
        <f>IF(OR(I724="retard+6mois",I724="défaut"),0,E724)</f>
        <v>16182.855761643927</v>
      </c>
    </row>
    <row r="725" spans="2:10" x14ac:dyDescent="0.35">
      <c r="B725" s="15">
        <v>2018</v>
      </c>
      <c r="C725" s="29" t="s">
        <v>16</v>
      </c>
      <c r="D725" s="30">
        <v>44255</v>
      </c>
      <c r="E725" s="31">
        <v>49405.812068437808</v>
      </c>
      <c r="F725" s="31">
        <v>7425.1417647438466</v>
      </c>
      <c r="G725" s="31">
        <v>41980.670303693958</v>
      </c>
      <c r="H725" s="31">
        <v>1230900.7750809654</v>
      </c>
      <c r="I725" s="29"/>
      <c r="J725" s="13">
        <f>IF(OR(I725="retard+6mois",I725="défaut"),0,E725)</f>
        <v>49405.812068437808</v>
      </c>
    </row>
    <row r="726" spans="2:10" x14ac:dyDescent="0.35">
      <c r="B726" s="15">
        <v>2018</v>
      </c>
      <c r="C726" s="29" t="s">
        <v>16</v>
      </c>
      <c r="D726" s="30">
        <v>44258</v>
      </c>
      <c r="E726" s="31">
        <v>48330.987691521397</v>
      </c>
      <c r="F726" s="31">
        <v>5878.0190587912903</v>
      </c>
      <c r="G726" s="31">
        <v>42452.96863273011</v>
      </c>
      <c r="H726" s="31">
        <v>1133150.8431255277</v>
      </c>
      <c r="I726" s="29"/>
      <c r="J726" s="13">
        <f>IF(OR(I726="retard+6mois",I726="défaut"),0,E726)</f>
        <v>48330.987691521397</v>
      </c>
    </row>
    <row r="727" spans="2:10" x14ac:dyDescent="0.35">
      <c r="B727" s="15">
        <v>2018</v>
      </c>
      <c r="C727" s="29" t="s">
        <v>16</v>
      </c>
      <c r="D727" s="30">
        <v>44271</v>
      </c>
      <c r="E727" s="32">
        <v>1778.4342915875809</v>
      </c>
      <c r="F727" s="32">
        <v>1778.4342915875809</v>
      </c>
      <c r="G727" s="32">
        <v>0</v>
      </c>
      <c r="H727" s="32">
        <v>313841.34557427897</v>
      </c>
      <c r="I727" s="29"/>
      <c r="J727" s="13">
        <f>IF(OR(I727="retard+6mois",I727="défaut"),0,E727)</f>
        <v>1778.4342915875809</v>
      </c>
    </row>
    <row r="728" spans="2:10" x14ac:dyDescent="0.35">
      <c r="B728" s="15">
        <v>2018</v>
      </c>
      <c r="C728" s="29" t="s">
        <v>16</v>
      </c>
      <c r="D728" s="30">
        <v>44277</v>
      </c>
      <c r="E728" s="32">
        <v>48224.262120646286</v>
      </c>
      <c r="F728" s="32">
        <v>7113.8703960815146</v>
      </c>
      <c r="G728" s="32">
        <v>41110.391724564775</v>
      </c>
      <c r="H728" s="32">
        <v>1381663.6874917382</v>
      </c>
      <c r="I728" s="29"/>
      <c r="J728" s="13">
        <f>IF(OR(I728="retard+6mois",I728="défaut"),0,E728)</f>
        <v>48224.262120646286</v>
      </c>
    </row>
    <row r="729" spans="2:10" x14ac:dyDescent="0.35">
      <c r="B729" s="15">
        <v>2018</v>
      </c>
      <c r="C729" s="29" t="s">
        <v>16</v>
      </c>
      <c r="D729" s="30">
        <v>44283</v>
      </c>
      <c r="E729" s="32">
        <v>16182.855761643927</v>
      </c>
      <c r="F729" s="32">
        <v>3236.0042878904769</v>
      </c>
      <c r="G729" s="32">
        <v>12946.85147375345</v>
      </c>
      <c r="H729" s="32">
        <v>478598.10364885064</v>
      </c>
      <c r="I729" s="29"/>
      <c r="J729" s="13">
        <f>IF(OR(I729="retard+6mois",I729="défaut"),0,E729)</f>
        <v>16182.855761643927</v>
      </c>
    </row>
    <row r="730" spans="2:10" x14ac:dyDescent="0.35">
      <c r="B730" s="15">
        <v>2018</v>
      </c>
      <c r="C730" s="29" t="s">
        <v>16</v>
      </c>
      <c r="D730" s="30">
        <v>44284</v>
      </c>
      <c r="E730" s="31">
        <v>49405.812068437808</v>
      </c>
      <c r="F730" s="31">
        <v>7180.2545213056319</v>
      </c>
      <c r="G730" s="31">
        <v>42225.557547132179</v>
      </c>
      <c r="H730" s="31">
        <v>1188675.2175338331</v>
      </c>
      <c r="I730" s="29"/>
      <c r="J730" s="13">
        <f>IF(OR(I730="retard+6mois",I730="défaut"),0,E730)</f>
        <v>49405.812068437808</v>
      </c>
    </row>
    <row r="731" spans="2:10" x14ac:dyDescent="0.35">
      <c r="B731" s="15">
        <v>2018</v>
      </c>
      <c r="C731" s="29" t="s">
        <v>16</v>
      </c>
      <c r="D731" s="30">
        <v>44289</v>
      </c>
      <c r="E731" s="31">
        <v>48330.987691521397</v>
      </c>
      <c r="F731" s="31">
        <v>5665.7542156276386</v>
      </c>
      <c r="G731" s="31">
        <v>42665.233475893758</v>
      </c>
      <c r="H731" s="31">
        <v>1090485.609649634</v>
      </c>
      <c r="I731" s="29"/>
      <c r="J731" s="13">
        <f>IF(OR(I731="retard+6mois",I731="défaut"),0,E731)</f>
        <v>48330.987691521397</v>
      </c>
    </row>
    <row r="732" spans="2:10" x14ac:dyDescent="0.35">
      <c r="B732" s="15">
        <v>2018</v>
      </c>
      <c r="C732" s="29" t="s">
        <v>16</v>
      </c>
      <c r="D732" s="30">
        <v>44292</v>
      </c>
      <c r="E732" s="32">
        <v>49383.298105697424</v>
      </c>
      <c r="F732" s="32">
        <v>8624.506701731023</v>
      </c>
      <c r="G732" s="32">
        <v>40758.791403966403</v>
      </c>
      <c r="H732" s="32">
        <v>1437728.0717499228</v>
      </c>
      <c r="I732" s="29"/>
      <c r="J732" s="13">
        <f>IF(OR(I732="retard+6mois",I732="défaut"),0,E732)</f>
        <v>49383.298105697424</v>
      </c>
    </row>
    <row r="733" spans="2:10" x14ac:dyDescent="0.35">
      <c r="B733" s="15">
        <v>2018</v>
      </c>
      <c r="C733" s="29" t="s">
        <v>16</v>
      </c>
      <c r="D733" s="30">
        <v>44298</v>
      </c>
      <c r="E733" s="31">
        <v>15644.367092964738</v>
      </c>
      <c r="F733" s="31">
        <v>1005.7141113561476</v>
      </c>
      <c r="G733" s="31">
        <v>14638.652981608589</v>
      </c>
      <c r="H733" s="31">
        <v>136218.46372181355</v>
      </c>
      <c r="I733" s="29"/>
      <c r="J733" s="13">
        <f>IF(OR(I733="retard+6mois",I733="défaut"),0,E733)</f>
        <v>15644.367092964738</v>
      </c>
    </row>
    <row r="734" spans="2:10" x14ac:dyDescent="0.35">
      <c r="B734" s="15">
        <v>2018</v>
      </c>
      <c r="C734" s="29" t="s">
        <v>16</v>
      </c>
      <c r="D734" s="30">
        <v>44302</v>
      </c>
      <c r="E734" s="32">
        <v>1778.4342915875809</v>
      </c>
      <c r="F734" s="32">
        <v>1778.4342915875809</v>
      </c>
      <c r="G734" s="32">
        <v>0</v>
      </c>
      <c r="H734" s="32">
        <v>313841.34557427897</v>
      </c>
      <c r="I734" s="29"/>
      <c r="J734" s="13">
        <f>IF(OR(I734="retard+6mois",I734="défaut"),0,E734)</f>
        <v>1778.4342915875809</v>
      </c>
    </row>
    <row r="735" spans="2:10" x14ac:dyDescent="0.35">
      <c r="B735" s="15">
        <v>2018</v>
      </c>
      <c r="C735" s="29" t="s">
        <v>16</v>
      </c>
      <c r="D735" s="30">
        <v>44308</v>
      </c>
      <c r="E735" s="32">
        <v>48224.262120646286</v>
      </c>
      <c r="F735" s="32">
        <v>6908.3184374586917</v>
      </c>
      <c r="G735" s="32">
        <v>41315.943683187594</v>
      </c>
      <c r="H735" s="32">
        <v>1340347.7438085508</v>
      </c>
      <c r="I735" s="29"/>
      <c r="J735" s="13">
        <f>IF(OR(I735="retard+6mois",I735="défaut"),0,E735)</f>
        <v>48224.262120646286</v>
      </c>
    </row>
    <row r="736" spans="2:10" x14ac:dyDescent="0.35">
      <c r="B736" s="15">
        <v>2018</v>
      </c>
      <c r="C736" s="29" t="s">
        <v>16</v>
      </c>
      <c r="D736" s="30">
        <v>44314</v>
      </c>
      <c r="E736" s="32">
        <v>16182.855761643927</v>
      </c>
      <c r="F736" s="32">
        <v>3150.7708490216005</v>
      </c>
      <c r="G736" s="32">
        <v>13032.084912622326</v>
      </c>
      <c r="H736" s="32">
        <v>465566.01873622829</v>
      </c>
      <c r="I736" s="29"/>
      <c r="J736" s="13">
        <f>IF(OR(I736="retard+6mois",I736="défaut"),0,E736)</f>
        <v>16182.855761643927</v>
      </c>
    </row>
    <row r="737" spans="2:10" x14ac:dyDescent="0.35">
      <c r="B737" s="15">
        <v>2018</v>
      </c>
      <c r="C737" s="29" t="s">
        <v>16</v>
      </c>
      <c r="D737" s="30">
        <v>44315</v>
      </c>
      <c r="E737" s="31">
        <v>49405.812068437808</v>
      </c>
      <c r="F737" s="31">
        <v>6933.9387689473597</v>
      </c>
      <c r="G737" s="31">
        <v>42471.873299490449</v>
      </c>
      <c r="H737" s="31">
        <v>1146203.3442343427</v>
      </c>
      <c r="I737" s="29"/>
      <c r="J737" s="13">
        <f>IF(OR(I737="retard+6mois",I737="défaut"),0,E737)</f>
        <v>49405.812068437808</v>
      </c>
    </row>
    <row r="738" spans="2:10" x14ac:dyDescent="0.35">
      <c r="B738" s="15">
        <v>2018</v>
      </c>
      <c r="C738" s="29" t="s">
        <v>16</v>
      </c>
      <c r="D738" s="30">
        <v>44319</v>
      </c>
      <c r="E738" s="31">
        <v>48330.987691521397</v>
      </c>
      <c r="F738" s="31">
        <v>5452.4280482481699</v>
      </c>
      <c r="G738" s="31">
        <v>42878.559643273227</v>
      </c>
      <c r="H738" s="31">
        <v>1047607.0500063607</v>
      </c>
      <c r="I738" s="29"/>
      <c r="J738" s="13">
        <f>IF(OR(I738="retard+6mois",I738="défaut"),0,E738)</f>
        <v>48330.987691521397</v>
      </c>
    </row>
    <row r="739" spans="2:10" x14ac:dyDescent="0.35">
      <c r="B739" s="15">
        <v>2018</v>
      </c>
      <c r="C739" s="29" t="s">
        <v>16</v>
      </c>
      <c r="D739" s="30">
        <v>44319</v>
      </c>
      <c r="E739" s="32">
        <v>49383.298105697424</v>
      </c>
      <c r="F739" s="32">
        <v>8386.7470852078841</v>
      </c>
      <c r="G739" s="32">
        <v>40996.55102048954</v>
      </c>
      <c r="H739" s="32">
        <v>1396731.5207294333</v>
      </c>
      <c r="I739" s="29"/>
      <c r="J739" s="13">
        <f>IF(OR(I739="retard+6mois",I739="défaut"),0,E739)</f>
        <v>49383.298105697424</v>
      </c>
    </row>
    <row r="740" spans="2:10" x14ac:dyDescent="0.35">
      <c r="B740" s="15">
        <v>2018</v>
      </c>
      <c r="C740" s="29" t="s">
        <v>16</v>
      </c>
      <c r="D740" s="30">
        <v>44332</v>
      </c>
      <c r="E740" s="32">
        <v>1778.4342915875809</v>
      </c>
      <c r="F740" s="32">
        <v>1778.4342915875809</v>
      </c>
      <c r="G740" s="32">
        <v>0</v>
      </c>
      <c r="H740" s="32">
        <v>313841.34557427897</v>
      </c>
      <c r="I740" s="29"/>
      <c r="J740" s="13">
        <f>IF(OR(I740="retard+6mois",I740="défaut"),0,E740)</f>
        <v>1778.4342915875809</v>
      </c>
    </row>
    <row r="741" spans="2:10" x14ac:dyDescent="0.35">
      <c r="B741" s="15">
        <v>2018</v>
      </c>
      <c r="C741" s="29" t="s">
        <v>16</v>
      </c>
      <c r="D741" s="30">
        <v>44338</v>
      </c>
      <c r="E741" s="32">
        <v>48224.262120646286</v>
      </c>
      <c r="F741" s="32">
        <v>6701.7387190427535</v>
      </c>
      <c r="G741" s="32">
        <v>41522.523401603532</v>
      </c>
      <c r="H741" s="32">
        <v>1298825.2204069472</v>
      </c>
      <c r="I741" s="29"/>
      <c r="J741" s="13">
        <f>IF(OR(I741="retard+6mois",I741="défaut"),0,E741)</f>
        <v>48224.262120646286</v>
      </c>
    </row>
    <row r="742" spans="2:10" x14ac:dyDescent="0.35">
      <c r="B742" s="15">
        <v>2018</v>
      </c>
      <c r="C742" s="29" t="s">
        <v>16</v>
      </c>
      <c r="D742" s="30">
        <v>44344</v>
      </c>
      <c r="E742" s="32">
        <v>16182.855761643927</v>
      </c>
      <c r="F742" s="32">
        <v>3064.9762900135029</v>
      </c>
      <c r="G742" s="32">
        <v>13117.879471630424</v>
      </c>
      <c r="H742" s="32">
        <v>452448.13926459785</v>
      </c>
      <c r="I742" s="29"/>
      <c r="J742" s="13">
        <f>IF(OR(I742="retard+6mois",I742="défaut"),0,E742)</f>
        <v>16182.855761643927</v>
      </c>
    </row>
    <row r="743" spans="2:10" x14ac:dyDescent="0.35">
      <c r="B743" s="15">
        <v>2018</v>
      </c>
      <c r="C743" s="29" t="s">
        <v>16</v>
      </c>
      <c r="D743" s="30">
        <v>44345</v>
      </c>
      <c r="E743" s="31">
        <v>49405.812068437808</v>
      </c>
      <c r="F743" s="31">
        <v>6686.1861747003322</v>
      </c>
      <c r="G743" s="31">
        <v>42719.625893737473</v>
      </c>
      <c r="H743" s="31">
        <v>1103483.7183406053</v>
      </c>
      <c r="I743" s="29"/>
      <c r="J743" s="13">
        <f>IF(OR(I743="retard+6mois",I743="défaut"),0,E743)</f>
        <v>49405.812068437808</v>
      </c>
    </row>
    <row r="744" spans="2:10" x14ac:dyDescent="0.35">
      <c r="B744" s="15">
        <v>2018</v>
      </c>
      <c r="C744" s="29" t="s">
        <v>16</v>
      </c>
      <c r="D744" s="30">
        <v>44350</v>
      </c>
      <c r="E744" s="31">
        <v>48330.987691521397</v>
      </c>
      <c r="F744" s="31">
        <v>5238.0352500318031</v>
      </c>
      <c r="G744" s="31">
        <v>43092.952441489593</v>
      </c>
      <c r="H744" s="31">
        <v>1004514.0975648712</v>
      </c>
      <c r="I744" s="29"/>
      <c r="J744" s="13">
        <f>IF(OR(I744="retard+6mois",I744="défaut"),0,E744)</f>
        <v>48330.987691521397</v>
      </c>
    </row>
    <row r="745" spans="2:10" x14ac:dyDescent="0.35">
      <c r="B745" s="15">
        <v>2018</v>
      </c>
      <c r="C745" s="29" t="s">
        <v>16</v>
      </c>
      <c r="D745" s="30">
        <v>44357</v>
      </c>
      <c r="E745" s="32">
        <v>49383.298105697424</v>
      </c>
      <c r="F745" s="32">
        <v>8147.6005375883615</v>
      </c>
      <c r="G745" s="32">
        <v>41235.697568109063</v>
      </c>
      <c r="H745" s="32">
        <v>1355495.8231613243</v>
      </c>
      <c r="I745" s="29"/>
      <c r="J745" s="13">
        <f>IF(OR(I745="retard+6mois",I745="défaut"),0,E745)</f>
        <v>49383.298105697424</v>
      </c>
    </row>
    <row r="746" spans="2:10" x14ac:dyDescent="0.35">
      <c r="B746" s="15">
        <v>2018</v>
      </c>
      <c r="C746" s="29" t="s">
        <v>16</v>
      </c>
      <c r="D746" s="30">
        <v>44363</v>
      </c>
      <c r="E746" s="32">
        <v>9661.8367861486404</v>
      </c>
      <c r="F746" s="32">
        <v>1778.4342915875809</v>
      </c>
      <c r="G746" s="32">
        <v>7883.4024945610599</v>
      </c>
      <c r="H746" s="32">
        <v>305957.94307971792</v>
      </c>
      <c r="I746" s="29"/>
      <c r="J746" s="13">
        <f>IF(OR(I746="retard+6mois",I746="défaut"),0,E746)</f>
        <v>9661.8367861486404</v>
      </c>
    </row>
    <row r="747" spans="2:10" x14ac:dyDescent="0.35">
      <c r="B747" s="15">
        <v>2018</v>
      </c>
      <c r="C747" s="29" t="s">
        <v>16</v>
      </c>
      <c r="D747" s="30">
        <v>44364</v>
      </c>
      <c r="E747" s="31">
        <v>15644.367092964738</v>
      </c>
      <c r="F747" s="31">
        <v>908.12309147875703</v>
      </c>
      <c r="G747" s="31">
        <v>14736.24400148598</v>
      </c>
      <c r="H747" s="31">
        <v>121482.21972032757</v>
      </c>
      <c r="I747" s="29"/>
      <c r="J747" s="13">
        <f>IF(OR(I747="retard+6mois",I747="défaut"),0,E747)</f>
        <v>15644.367092964738</v>
      </c>
    </row>
    <row r="748" spans="2:10" x14ac:dyDescent="0.35">
      <c r="B748" s="15">
        <v>2018</v>
      </c>
      <c r="C748" s="29" t="s">
        <v>16</v>
      </c>
      <c r="D748" s="30">
        <v>44369</v>
      </c>
      <c r="E748" s="32">
        <v>48224.262120646286</v>
      </c>
      <c r="F748" s="32">
        <v>6494.1261020347365</v>
      </c>
      <c r="G748" s="32">
        <v>41730.136018611549</v>
      </c>
      <c r="H748" s="32">
        <v>1257095.0843883357</v>
      </c>
      <c r="I748" s="29"/>
      <c r="J748" s="13">
        <f>IF(OR(I748="retard+6mois",I748="défaut"),0,E748)</f>
        <v>48224.262120646286</v>
      </c>
    </row>
    <row r="749" spans="2:10" x14ac:dyDescent="0.35">
      <c r="B749" s="15">
        <v>2018</v>
      </c>
      <c r="C749" s="29" t="s">
        <v>16</v>
      </c>
      <c r="D749" s="30">
        <v>44375</v>
      </c>
      <c r="E749" s="32">
        <v>16182.855761643927</v>
      </c>
      <c r="F749" s="32">
        <v>2978.6169168252691</v>
      </c>
      <c r="G749" s="32">
        <v>13204.238844818658</v>
      </c>
      <c r="H749" s="32">
        <v>439243.90041977918</v>
      </c>
      <c r="I749" s="29"/>
      <c r="J749" s="13">
        <f>IF(OR(I749="retard+6mois",I749="défaut"),0,E749)</f>
        <v>16182.855761643927</v>
      </c>
    </row>
    <row r="750" spans="2:10" x14ac:dyDescent="0.35">
      <c r="B750" s="15">
        <v>2018</v>
      </c>
      <c r="C750" s="29" t="s">
        <v>16</v>
      </c>
      <c r="D750" s="30">
        <v>44376</v>
      </c>
      <c r="E750" s="31">
        <v>49405.812068437808</v>
      </c>
      <c r="F750" s="31">
        <v>6436.9883569868653</v>
      </c>
      <c r="G750" s="31">
        <v>42968.823711450939</v>
      </c>
      <c r="H750" s="31">
        <v>1060514.8946291544</v>
      </c>
      <c r="I750" s="29"/>
      <c r="J750" s="13">
        <f>IF(OR(I750="retard+6mois",I750="défaut"),0,E750)</f>
        <v>49405.812068437808</v>
      </c>
    </row>
    <row r="751" spans="2:10" x14ac:dyDescent="0.35">
      <c r="B751" s="15">
        <v>2018</v>
      </c>
      <c r="C751" s="29" t="s">
        <v>16</v>
      </c>
      <c r="D751" s="30">
        <v>44380</v>
      </c>
      <c r="E751" s="31">
        <v>48330.987691521397</v>
      </c>
      <c r="F751" s="31">
        <v>5022.570487824356</v>
      </c>
      <c r="G751" s="31">
        <v>43308.417203697041</v>
      </c>
      <c r="H751" s="31">
        <v>961205.68036117416</v>
      </c>
      <c r="I751" s="29"/>
      <c r="J751" s="13">
        <f>IF(OR(I751="retard+6mois",I751="défaut"),0,E751)</f>
        <v>48330.987691521397</v>
      </c>
    </row>
    <row r="752" spans="2:10" x14ac:dyDescent="0.35">
      <c r="B752" s="15">
        <v>2018</v>
      </c>
      <c r="C752" s="29" t="s">
        <v>16</v>
      </c>
      <c r="D752" s="30">
        <v>44391</v>
      </c>
      <c r="E752" s="32">
        <v>49383.298105697424</v>
      </c>
      <c r="F752" s="32">
        <v>7907.0589684410588</v>
      </c>
      <c r="G752" s="32">
        <v>41476.239137256365</v>
      </c>
      <c r="H752" s="32">
        <v>1314019.584024068</v>
      </c>
      <c r="I752" s="29"/>
      <c r="J752" s="13">
        <f>IF(OR(I752="retard+6mois",I752="défaut"),0,E752)</f>
        <v>49383.298105697424</v>
      </c>
    </row>
    <row r="753" spans="2:10" x14ac:dyDescent="0.35">
      <c r="B753" s="15">
        <v>2018</v>
      </c>
      <c r="C753" s="29" t="s">
        <v>16</v>
      </c>
      <c r="D753" s="30">
        <v>44393</v>
      </c>
      <c r="E753" s="32">
        <v>9661.8367861486404</v>
      </c>
      <c r="F753" s="32">
        <v>1733.7616774517351</v>
      </c>
      <c r="G753" s="32">
        <v>7928.0751086969049</v>
      </c>
      <c r="H753" s="32">
        <v>298029.86797102104</v>
      </c>
      <c r="I753" s="29"/>
      <c r="J753" s="13">
        <f>IF(OR(I753="retard+6mois",I753="défaut"),0,E753)</f>
        <v>9661.8367861486404</v>
      </c>
    </row>
    <row r="754" spans="2:10" x14ac:dyDescent="0.35">
      <c r="B754" s="15">
        <v>2018</v>
      </c>
      <c r="C754" s="29" t="s">
        <v>16</v>
      </c>
      <c r="D754" s="30">
        <v>44399</v>
      </c>
      <c r="E754" s="32">
        <v>48224.262120646286</v>
      </c>
      <c r="F754" s="32">
        <v>6285.4754219416782</v>
      </c>
      <c r="G754" s="32">
        <v>41938.786698704607</v>
      </c>
      <c r="H754" s="32">
        <v>1215156.2976896311</v>
      </c>
      <c r="I754" s="29"/>
      <c r="J754" s="13">
        <f>IF(OR(I754="retard+6mois",I754="défaut"),0,E754)</f>
        <v>48224.262120646286</v>
      </c>
    </row>
    <row r="755" spans="2:10" x14ac:dyDescent="0.35">
      <c r="B755" s="15">
        <v>2018</v>
      </c>
      <c r="C755" s="29" t="s">
        <v>16</v>
      </c>
      <c r="D755" s="30">
        <v>44405</v>
      </c>
      <c r="E755" s="32">
        <v>16182.855761643927</v>
      </c>
      <c r="F755" s="32">
        <v>2891.6890110968798</v>
      </c>
      <c r="G755" s="32">
        <v>13291.166750547047</v>
      </c>
      <c r="H755" s="32">
        <v>425952.73366923211</v>
      </c>
      <c r="I755" s="29"/>
      <c r="J755" s="13">
        <f>IF(OR(I755="retard+6mois",I755="défaut"),0,E755)</f>
        <v>16182.855761643927</v>
      </c>
    </row>
    <row r="756" spans="2:10" x14ac:dyDescent="0.35">
      <c r="B756" s="15">
        <v>2018</v>
      </c>
      <c r="C756" s="29" t="s">
        <v>16</v>
      </c>
      <c r="D756" s="30">
        <v>44406</v>
      </c>
      <c r="E756" s="31">
        <v>49405.812068437808</v>
      </c>
      <c r="F756" s="31">
        <v>6186.3368853367347</v>
      </c>
      <c r="G756" s="31">
        <v>43219.475183101073</v>
      </c>
      <c r="H756" s="31">
        <v>1017295.4194460533</v>
      </c>
      <c r="I756" s="29"/>
      <c r="J756" s="13">
        <f>IF(OR(I756="retard+6mois",I756="défaut"),0,E756)</f>
        <v>49405.812068437808</v>
      </c>
    </row>
    <row r="757" spans="2:10" x14ac:dyDescent="0.35">
      <c r="B757" s="15">
        <v>2018</v>
      </c>
      <c r="C757" s="29" t="s">
        <v>16</v>
      </c>
      <c r="D757" s="30">
        <v>44411</v>
      </c>
      <c r="E757" s="31">
        <v>48330.987691521397</v>
      </c>
      <c r="F757" s="31">
        <v>4806.028401805871</v>
      </c>
      <c r="G757" s="31">
        <v>43524.959289715523</v>
      </c>
      <c r="H757" s="31">
        <v>917680.72107145865</v>
      </c>
      <c r="I757" s="29"/>
      <c r="J757" s="13">
        <f>IF(OR(I757="retard+6mois",I757="défaut"),0,E757)</f>
        <v>48330.987691521397</v>
      </c>
    </row>
    <row r="758" spans="2:10" x14ac:dyDescent="0.35">
      <c r="B758" s="15">
        <v>2018</v>
      </c>
      <c r="C758" s="29" t="s">
        <v>16</v>
      </c>
      <c r="D758" s="30">
        <v>44411</v>
      </c>
      <c r="E758" s="32">
        <v>49383.298105697424</v>
      </c>
      <c r="F758" s="32">
        <v>7665.1142401403968</v>
      </c>
      <c r="G758" s="32">
        <v>41718.183865557025</v>
      </c>
      <c r="H758" s="32">
        <v>1272301.400158511</v>
      </c>
      <c r="I758" s="29"/>
      <c r="J758" s="13">
        <f>IF(OR(I758="retard+6mois",I758="défaut"),0,E758)</f>
        <v>49383.298105697424</v>
      </c>
    </row>
    <row r="759" spans="2:10" x14ac:dyDescent="0.35">
      <c r="B759" s="15">
        <v>2018</v>
      </c>
      <c r="C759" s="29" t="s">
        <v>16</v>
      </c>
      <c r="D759" s="30">
        <v>44424</v>
      </c>
      <c r="E759" s="32">
        <v>9661.8367861486404</v>
      </c>
      <c r="F759" s="32">
        <v>1688.8359185024526</v>
      </c>
      <c r="G759" s="32">
        <v>7973.0008676461875</v>
      </c>
      <c r="H759" s="32">
        <v>290056.86710337485</v>
      </c>
      <c r="I759" s="29"/>
      <c r="J759" s="13">
        <f>IF(OR(I759="retard+6mois",I759="défaut"),0,E759)</f>
        <v>9661.8367861486404</v>
      </c>
    </row>
    <row r="760" spans="2:10" x14ac:dyDescent="0.35">
      <c r="B760" s="15">
        <v>2018</v>
      </c>
      <c r="C760" s="29" t="s">
        <v>16</v>
      </c>
      <c r="D760" s="30">
        <v>44430</v>
      </c>
      <c r="E760" s="32">
        <v>48224.262120646286</v>
      </c>
      <c r="F760" s="32">
        <v>6075.7814884481559</v>
      </c>
      <c r="G760" s="32">
        <v>42148.48063219813</v>
      </c>
      <c r="H760" s="32">
        <v>1173007.8170574331</v>
      </c>
      <c r="I760" s="29"/>
      <c r="J760" s="13">
        <f>IF(OR(I760="retard+6mois",I760="défaut"),0,E760)</f>
        <v>48224.262120646286</v>
      </c>
    </row>
    <row r="761" spans="2:10" x14ac:dyDescent="0.35">
      <c r="B761" s="15">
        <v>2018</v>
      </c>
      <c r="C761" s="29" t="s">
        <v>16</v>
      </c>
      <c r="D761" s="30">
        <v>44436</v>
      </c>
      <c r="E761" s="32">
        <v>16182.855761643927</v>
      </c>
      <c r="F761" s="32">
        <v>2804.1888299891111</v>
      </c>
      <c r="G761" s="32">
        <v>13378.666931654816</v>
      </c>
      <c r="H761" s="32">
        <v>412574.06673757732</v>
      </c>
      <c r="I761" s="29"/>
      <c r="J761" s="13">
        <f>IF(OR(I761="retard+6mois",I761="défaut"),0,E761)</f>
        <v>16182.855761643927</v>
      </c>
    </row>
    <row r="762" spans="2:10" x14ac:dyDescent="0.35">
      <c r="B762" s="15">
        <v>2018</v>
      </c>
      <c r="C762" s="29" t="s">
        <v>16</v>
      </c>
      <c r="D762" s="30">
        <v>44437</v>
      </c>
      <c r="E762" s="31">
        <v>49405.812068437808</v>
      </c>
      <c r="F762" s="31">
        <v>5934.2232801019782</v>
      </c>
      <c r="G762" s="31">
        <v>43471.58878833583</v>
      </c>
      <c r="H762" s="31">
        <v>973823.83065771754</v>
      </c>
      <c r="I762" s="29"/>
      <c r="J762" s="13">
        <f>IF(OR(I762="retard+6mois",I762="défaut"),0,E762)</f>
        <v>49405.812068437808</v>
      </c>
    </row>
    <row r="763" spans="2:10" x14ac:dyDescent="0.35">
      <c r="B763" s="15">
        <v>2018</v>
      </c>
      <c r="C763" s="29" t="s">
        <v>16</v>
      </c>
      <c r="D763" s="30">
        <v>44442</v>
      </c>
      <c r="E763" s="31">
        <v>48330.987691521397</v>
      </c>
      <c r="F763" s="31">
        <v>4588.4036053572936</v>
      </c>
      <c r="G763" s="31">
        <v>43742.584086164105</v>
      </c>
      <c r="H763" s="31">
        <v>873938.13698529452</v>
      </c>
      <c r="I763" s="29"/>
      <c r="J763" s="13">
        <f>IF(OR(I763="retard+6mois",I763="défaut"),0,E763)</f>
        <v>48330.987691521397</v>
      </c>
    </row>
    <row r="764" spans="2:10" x14ac:dyDescent="0.35">
      <c r="B764" s="15">
        <v>2018</v>
      </c>
      <c r="C764" s="29" t="s">
        <v>16</v>
      </c>
      <c r="D764" s="30">
        <v>44455</v>
      </c>
      <c r="E764" s="32">
        <v>9661.8367861486404</v>
      </c>
      <c r="F764" s="32">
        <v>1643.6555802524576</v>
      </c>
      <c r="G764" s="32">
        <v>8018.1812058961823</v>
      </c>
      <c r="H764" s="32">
        <v>282038.68589747866</v>
      </c>
      <c r="I764" s="29"/>
      <c r="J764" s="13">
        <f>IF(OR(I764="retard+6mois",I764="défaut"),0,E764)</f>
        <v>9661.8367861486404</v>
      </c>
    </row>
    <row r="765" spans="2:10" x14ac:dyDescent="0.35">
      <c r="B765" s="15">
        <v>2018</v>
      </c>
      <c r="C765" s="29" t="s">
        <v>16</v>
      </c>
      <c r="D765" s="30">
        <v>44461</v>
      </c>
      <c r="E765" s="31">
        <v>15644.367092964738</v>
      </c>
      <c r="F765" s="31">
        <v>809.88146480218381</v>
      </c>
      <c r="G765" s="31">
        <v>14834.485628162554</v>
      </c>
      <c r="H765" s="31">
        <v>106647.73409216502</v>
      </c>
      <c r="I765" s="29"/>
      <c r="J765" s="13">
        <f>IF(OR(I765="retard+6mois",I765="défaut"),0,E765)</f>
        <v>15644.367092964738</v>
      </c>
    </row>
    <row r="766" spans="2:10" x14ac:dyDescent="0.35">
      <c r="B766" s="15">
        <v>2018</v>
      </c>
      <c r="C766" s="29" t="s">
        <v>16</v>
      </c>
      <c r="D766" s="30">
        <v>44461</v>
      </c>
      <c r="E766" s="32">
        <v>48224.262120646286</v>
      </c>
      <c r="F766" s="32">
        <v>5865.0390852871651</v>
      </c>
      <c r="G766" s="32">
        <v>42359.223035359122</v>
      </c>
      <c r="H766" s="32">
        <v>1130648.594022074</v>
      </c>
      <c r="I766" s="29"/>
      <c r="J766" s="13">
        <f>IF(OR(I766="retard+6mois",I766="défaut"),0,E766)</f>
        <v>48224.262120646286</v>
      </c>
    </row>
    <row r="767" spans="2:10" x14ac:dyDescent="0.35">
      <c r="B767" s="15">
        <v>2018</v>
      </c>
      <c r="C767" s="29" t="s">
        <v>16</v>
      </c>
      <c r="D767" s="30">
        <v>44467</v>
      </c>
      <c r="E767" s="32">
        <v>16182.855761643927</v>
      </c>
      <c r="F767" s="32">
        <v>2716.1126060223842</v>
      </c>
      <c r="G767" s="32">
        <v>13466.743155621542</v>
      </c>
      <c r="H767" s="32">
        <v>399107.3235819558</v>
      </c>
      <c r="I767" s="29"/>
      <c r="J767" s="13">
        <f>IF(OR(I767="retard+6mois",I767="défaut"),0,E767)</f>
        <v>16182.855761643927</v>
      </c>
    </row>
    <row r="768" spans="2:10" x14ac:dyDescent="0.35">
      <c r="B768" s="15">
        <v>2018</v>
      </c>
      <c r="C768" s="29" t="s">
        <v>16</v>
      </c>
      <c r="D768" s="30">
        <v>44468</v>
      </c>
      <c r="E768" s="31">
        <v>49405.812068437808</v>
      </c>
      <c r="F768" s="31">
        <v>5680.6390121700197</v>
      </c>
      <c r="G768" s="31">
        <v>43725.173056267791</v>
      </c>
      <c r="H768" s="31">
        <v>930098.65760144976</v>
      </c>
      <c r="I768" s="29"/>
      <c r="J768" s="13">
        <f>IF(OR(I768="retard+6mois",I768="défaut"),0,E768)</f>
        <v>49405.812068437808</v>
      </c>
    </row>
    <row r="769" spans="2:10" x14ac:dyDescent="0.35">
      <c r="B769" s="15">
        <v>2018</v>
      </c>
      <c r="C769" s="29" t="s">
        <v>16</v>
      </c>
      <c r="D769" s="30">
        <v>44472</v>
      </c>
      <c r="E769" s="31">
        <v>48330.987691521397</v>
      </c>
      <c r="F769" s="31">
        <v>4369.6906849264724</v>
      </c>
      <c r="G769" s="31">
        <v>43961.297006594927</v>
      </c>
      <c r="H769" s="31">
        <v>829976.83997869957</v>
      </c>
      <c r="I769" s="29"/>
      <c r="J769" s="13">
        <f>IF(OR(I769="retard+6mois",I769="défaut"),0,E769)</f>
        <v>48330.987691521397</v>
      </c>
    </row>
    <row r="770" spans="2:10" x14ac:dyDescent="0.35">
      <c r="B770" s="15">
        <v>2018</v>
      </c>
      <c r="C770" s="29" t="s">
        <v>16</v>
      </c>
      <c r="D770" s="30">
        <v>44485</v>
      </c>
      <c r="E770" s="32">
        <v>9661.8367861486404</v>
      </c>
      <c r="F770" s="32">
        <v>1598.2192200857125</v>
      </c>
      <c r="G770" s="32">
        <v>8063.6175660629278</v>
      </c>
      <c r="H770" s="32">
        <v>273975.06833141571</v>
      </c>
      <c r="I770" s="29"/>
      <c r="J770" s="13">
        <f>IF(OR(I770="retard+6mois",I770="défaut"),0,E770)</f>
        <v>9661.8367861486404</v>
      </c>
    </row>
    <row r="771" spans="2:10" x14ac:dyDescent="0.35">
      <c r="B771" s="15">
        <v>2018</v>
      </c>
      <c r="C771" s="29" t="s">
        <v>16</v>
      </c>
      <c r="D771" s="30">
        <v>44491</v>
      </c>
      <c r="E771" s="32">
        <v>48224.262120646286</v>
      </c>
      <c r="F771" s="32">
        <v>5653.2429701103692</v>
      </c>
      <c r="G771" s="32">
        <v>42571.019150535918</v>
      </c>
      <c r="H771" s="32">
        <v>1088077.5748715382</v>
      </c>
      <c r="I771" s="29"/>
      <c r="J771" s="13">
        <f>IF(OR(I771="retard+6mois",I771="défaut"),0,E771)</f>
        <v>48224.262120646286</v>
      </c>
    </row>
    <row r="772" spans="2:10" x14ac:dyDescent="0.35">
      <c r="B772" s="15">
        <v>2018</v>
      </c>
      <c r="C772" s="29" t="s">
        <v>16</v>
      </c>
      <c r="D772" s="30">
        <v>44497</v>
      </c>
      <c r="E772" s="32">
        <v>16182.855761643927</v>
      </c>
      <c r="F772" s="32">
        <v>2627.4565469145423</v>
      </c>
      <c r="G772" s="32">
        <v>13555.399214729385</v>
      </c>
      <c r="H772" s="32">
        <v>385551.92436722643</v>
      </c>
      <c r="I772" s="29"/>
      <c r="J772" s="13">
        <f>IF(OR(I772="retard+6mois",I772="défaut"),0,E772)</f>
        <v>16182.855761643927</v>
      </c>
    </row>
    <row r="773" spans="2:10" x14ac:dyDescent="0.35">
      <c r="B773" s="15">
        <v>2018</v>
      </c>
      <c r="C773" s="29" t="s">
        <v>16</v>
      </c>
      <c r="D773" s="30">
        <v>44498</v>
      </c>
      <c r="E773" s="31">
        <v>49405.812068437808</v>
      </c>
      <c r="F773" s="31">
        <v>5425.575502675124</v>
      </c>
      <c r="G773" s="31">
        <v>43980.236565762687</v>
      </c>
      <c r="H773" s="31">
        <v>886118.42103568709</v>
      </c>
      <c r="I773" s="29"/>
      <c r="J773" s="13">
        <f>IF(OR(I773="retard+6mois",I773="défaut"),0,E773)</f>
        <v>49405.812068437808</v>
      </c>
    </row>
    <row r="774" spans="2:10" x14ac:dyDescent="0.35">
      <c r="B774" s="15">
        <v>2018</v>
      </c>
      <c r="C774" s="29" t="s">
        <v>16</v>
      </c>
      <c r="D774" s="30">
        <v>44503</v>
      </c>
      <c r="E774" s="31">
        <v>48330.987691521397</v>
      </c>
      <c r="F774" s="31">
        <v>4149.8841998934977</v>
      </c>
      <c r="G774" s="31">
        <v>44181.103491627902</v>
      </c>
      <c r="H774" s="31">
        <v>785795.73648707173</v>
      </c>
      <c r="I774" s="29"/>
      <c r="J774" s="13">
        <f>IF(OR(I774="retard+6mois",I774="défaut"),0,E774)</f>
        <v>48330.987691521397</v>
      </c>
    </row>
    <row r="775" spans="2:10" x14ac:dyDescent="0.35">
      <c r="B775" s="15">
        <v>2018</v>
      </c>
      <c r="C775" s="29" t="s">
        <v>16</v>
      </c>
      <c r="D775" s="30">
        <v>44515</v>
      </c>
      <c r="E775" s="31">
        <v>15644.367092964738</v>
      </c>
      <c r="F775" s="31">
        <v>710.98489394776686</v>
      </c>
      <c r="G775" s="31">
        <v>14933.382199016971</v>
      </c>
      <c r="H775" s="31">
        <v>91714.35189314805</v>
      </c>
      <c r="I775" s="29"/>
      <c r="J775" s="13">
        <f>IF(OR(I775="retard+6mois",I775="défaut"),0,E775)</f>
        <v>15644.367092964738</v>
      </c>
    </row>
    <row r="776" spans="2:10" x14ac:dyDescent="0.35">
      <c r="B776" s="15">
        <v>2018</v>
      </c>
      <c r="C776" s="29" t="s">
        <v>16</v>
      </c>
      <c r="D776" s="30">
        <v>44516</v>
      </c>
      <c r="E776" s="32">
        <v>9661.8367861486404</v>
      </c>
      <c r="F776" s="32">
        <v>1552.5253872113558</v>
      </c>
      <c r="G776" s="32">
        <v>8109.311398937285</v>
      </c>
      <c r="H776" s="32">
        <v>265865.7569324784</v>
      </c>
      <c r="I776" s="29"/>
      <c r="J776" s="13">
        <f>IF(OR(I776="retard+6mois",I776="défaut"),0,E776)</f>
        <v>9661.8367861486404</v>
      </c>
    </row>
    <row r="777" spans="2:10" x14ac:dyDescent="0.35">
      <c r="B777" s="15">
        <v>2018</v>
      </c>
      <c r="C777" s="29" t="s">
        <v>16</v>
      </c>
      <c r="D777" s="30">
        <v>44518</v>
      </c>
      <c r="E777" s="32">
        <v>7421.76</v>
      </c>
      <c r="F777" s="32">
        <v>7421.7581675913143</v>
      </c>
      <c r="G777" s="32">
        <v>1.8324086859138333E-3</v>
      </c>
      <c r="H777" s="32">
        <v>1272301.3983261024</v>
      </c>
      <c r="I777" s="29"/>
      <c r="J777" s="13">
        <f>IF(OR(I777="retard+6mois",I777="défaut"),0,E777)</f>
        <v>7421.76</v>
      </c>
    </row>
    <row r="778" spans="2:10" x14ac:dyDescent="0.35">
      <c r="B778" s="15">
        <v>2018</v>
      </c>
      <c r="C778" s="29" t="s">
        <v>16</v>
      </c>
      <c r="D778" s="30">
        <v>44522</v>
      </c>
      <c r="E778" s="32">
        <v>48224.262120646286</v>
      </c>
      <c r="F778" s="32">
        <v>5440.3878743576906</v>
      </c>
      <c r="G778" s="32">
        <v>42783.874246288593</v>
      </c>
      <c r="H778" s="32">
        <v>1045293.7006252497</v>
      </c>
      <c r="I778" s="29"/>
      <c r="J778" s="13">
        <f>IF(OR(I778="retard+6mois",I778="défaut"),0,E778)</f>
        <v>48224.262120646286</v>
      </c>
    </row>
    <row r="779" spans="2:10" x14ac:dyDescent="0.35">
      <c r="B779" s="15">
        <v>2018</v>
      </c>
      <c r="C779" s="29" t="s">
        <v>16</v>
      </c>
      <c r="D779" s="30">
        <v>44528</v>
      </c>
      <c r="E779" s="32">
        <v>16182.855761643927</v>
      </c>
      <c r="F779" s="32">
        <v>2538.2168354175742</v>
      </c>
      <c r="G779" s="32">
        <v>13644.638926226353</v>
      </c>
      <c r="H779" s="32">
        <v>371907.28544100007</v>
      </c>
      <c r="I779" s="29"/>
      <c r="J779" s="13">
        <f>IF(OR(I779="retard+6mois",I779="défaut"),0,E779)</f>
        <v>16182.855761643927</v>
      </c>
    </row>
    <row r="780" spans="2:10" x14ac:dyDescent="0.35">
      <c r="B780" s="15">
        <v>2018</v>
      </c>
      <c r="C780" s="29" t="s">
        <v>16</v>
      </c>
      <c r="D780" s="30">
        <v>44529</v>
      </c>
      <c r="E780" s="31">
        <v>49405.812068437808</v>
      </c>
      <c r="F780" s="31">
        <v>5169.0241227081751</v>
      </c>
      <c r="G780" s="31">
        <v>44236.787945729637</v>
      </c>
      <c r="H780" s="31">
        <v>841881.63308995741</v>
      </c>
      <c r="I780" s="29"/>
      <c r="J780" s="13">
        <f>IF(OR(I780="retard+6mois",I780="défaut"),0,E780)</f>
        <v>49405.812068437808</v>
      </c>
    </row>
    <row r="781" spans="2:10" x14ac:dyDescent="0.35">
      <c r="B781" s="15">
        <v>2018</v>
      </c>
      <c r="C781" s="29" t="s">
        <v>16</v>
      </c>
      <c r="D781" s="30">
        <v>44533</v>
      </c>
      <c r="E781" s="31">
        <v>48330.987691521397</v>
      </c>
      <c r="F781" s="31">
        <v>3928.9786824353582</v>
      </c>
      <c r="G781" s="31">
        <v>44402.009009086039</v>
      </c>
      <c r="H781" s="31">
        <v>741393.72747798567</v>
      </c>
      <c r="I781" s="29"/>
      <c r="J781" s="13">
        <f>IF(OR(I781="retard+6mois",I781="défaut"),0,E781)</f>
        <v>48330.987691521397</v>
      </c>
    </row>
    <row r="782" spans="2:10" x14ac:dyDescent="0.35">
      <c r="B782" s="15">
        <v>2018</v>
      </c>
      <c r="C782" s="29" t="s">
        <v>16</v>
      </c>
      <c r="D782" s="30">
        <v>44546</v>
      </c>
      <c r="E782" s="32">
        <v>9661.8367861486404</v>
      </c>
      <c r="F782" s="32">
        <v>1506.5726226173776</v>
      </c>
      <c r="G782" s="32">
        <v>8155.264163531263</v>
      </c>
      <c r="H782" s="32">
        <v>257710.49276894712</v>
      </c>
      <c r="I782" s="29"/>
      <c r="J782" s="13">
        <f>IF(OR(I782="retard+6mois",I782="défaut"),0,E782)</f>
        <v>9661.8367861486404</v>
      </c>
    </row>
    <row r="783" spans="2:10" x14ac:dyDescent="0.35">
      <c r="B783" s="15">
        <v>2018</v>
      </c>
      <c r="C783" s="29" t="s">
        <v>16</v>
      </c>
      <c r="D783" s="30">
        <v>44552</v>
      </c>
      <c r="E783" s="32">
        <v>48224.262120646286</v>
      </c>
      <c r="F783" s="32">
        <v>5226.4685031262479</v>
      </c>
      <c r="G783" s="32">
        <v>42997.793617520038</v>
      </c>
      <c r="H783" s="32">
        <v>1002295.9070077296</v>
      </c>
      <c r="I783" s="29"/>
      <c r="J783" s="13">
        <f>IF(OR(I783="retard+6mois",I783="défaut"),0,E783)</f>
        <v>48224.262120646286</v>
      </c>
    </row>
    <row r="784" spans="2:10" x14ac:dyDescent="0.35">
      <c r="B784" s="15">
        <v>2018</v>
      </c>
      <c r="C784" s="29" t="s">
        <v>16</v>
      </c>
      <c r="D784" s="30">
        <v>44553</v>
      </c>
      <c r="E784" s="31">
        <v>15644.367092964738</v>
      </c>
      <c r="F784" s="31">
        <v>611.42901262098701</v>
      </c>
      <c r="G784" s="31">
        <v>15032.938080343751</v>
      </c>
      <c r="H784" s="31">
        <v>76681.413812804298</v>
      </c>
      <c r="I784" s="29"/>
      <c r="J784" s="13">
        <f>IF(OR(I784="retard+6mois",I784="défaut"),0,E784)</f>
        <v>15644.367092964738</v>
      </c>
    </row>
    <row r="785" spans="2:10" x14ac:dyDescent="0.35">
      <c r="B785" s="15">
        <v>2018</v>
      </c>
      <c r="C785" s="29" t="s">
        <v>16</v>
      </c>
      <c r="D785" s="30">
        <v>44557</v>
      </c>
      <c r="E785" s="32">
        <v>7421.758156902265</v>
      </c>
      <c r="F785" s="32">
        <v>7421.758156902265</v>
      </c>
      <c r="G785" s="32">
        <v>0</v>
      </c>
      <c r="H785" s="32">
        <v>1272301.3983261024</v>
      </c>
      <c r="I785" s="29"/>
      <c r="J785" s="13">
        <f>IF(OR(I785="retard+6mois",I785="défaut"),0,E785)</f>
        <v>7421.758156902265</v>
      </c>
    </row>
    <row r="786" spans="2:10" x14ac:dyDescent="0.35">
      <c r="B786" s="15">
        <v>2018</v>
      </c>
      <c r="C786" s="29" t="s">
        <v>16</v>
      </c>
      <c r="D786" s="30">
        <v>44557</v>
      </c>
      <c r="E786" s="32">
        <v>49383.298105697424</v>
      </c>
      <c r="F786" s="32">
        <v>7421.758156902265</v>
      </c>
      <c r="G786" s="32">
        <v>41961.539948795158</v>
      </c>
      <c r="H786" s="32">
        <v>1230339.8583773072</v>
      </c>
      <c r="I786" s="29"/>
      <c r="J786" s="13">
        <f>IF(OR(I786="retard+6mois",I786="défaut"),0,E786)</f>
        <v>49383.298105697424</v>
      </c>
    </row>
    <row r="787" spans="2:10" x14ac:dyDescent="0.35">
      <c r="B787" s="15">
        <v>2018</v>
      </c>
      <c r="C787" s="29" t="s">
        <v>16</v>
      </c>
      <c r="D787" s="30">
        <v>44558</v>
      </c>
      <c r="E787" s="32">
        <v>16182.855761643927</v>
      </c>
      <c r="F787" s="32">
        <v>2448.3896291532506</v>
      </c>
      <c r="G787" s="32">
        <v>13734.466132490676</v>
      </c>
      <c r="H787" s="32">
        <v>358172.81930850941</v>
      </c>
      <c r="I787" s="29"/>
      <c r="J787" s="13">
        <f>IF(OR(I787="retard+6mois",I787="défaut"),0,E787)</f>
        <v>16182.855761643927</v>
      </c>
    </row>
    <row r="788" spans="2:10" x14ac:dyDescent="0.35">
      <c r="B788" s="15">
        <v>2018</v>
      </c>
      <c r="C788" s="29" t="s">
        <v>16</v>
      </c>
      <c r="D788" s="30">
        <v>44559</v>
      </c>
      <c r="E788" s="31">
        <v>49405.812068437808</v>
      </c>
      <c r="F788" s="31">
        <v>4910.9761930247523</v>
      </c>
      <c r="G788" s="31">
        <v>44494.835875413053</v>
      </c>
      <c r="H788" s="31">
        <v>797386.79721454438</v>
      </c>
      <c r="I788" s="29"/>
      <c r="J788" s="13">
        <f>IF(OR(I788="retard+6mois",I788="défaut"),0,E788)</f>
        <v>49405.812068437808</v>
      </c>
    </row>
    <row r="789" spans="2:10" x14ac:dyDescent="0.35">
      <c r="B789" s="15">
        <v>2018</v>
      </c>
      <c r="C789" s="29" t="s">
        <v>16</v>
      </c>
      <c r="D789" s="30">
        <v>44564</v>
      </c>
      <c r="E789" s="31">
        <v>48330.987691521397</v>
      </c>
      <c r="F789" s="31">
        <v>3706.9686373899281</v>
      </c>
      <c r="G789" s="31">
        <v>44624.019054131466</v>
      </c>
      <c r="H789" s="31">
        <v>696769.7084238542</v>
      </c>
      <c r="I789" s="29"/>
      <c r="J789" s="13">
        <f>IF(OR(I789="retard+6mois",I789="défaut"),0,E789)</f>
        <v>48330.987691521397</v>
      </c>
    </row>
    <row r="790" spans="2:10" x14ac:dyDescent="0.35">
      <c r="B790" s="15">
        <v>2018</v>
      </c>
      <c r="C790" s="29" t="s">
        <v>16</v>
      </c>
      <c r="D790" s="30">
        <v>44577</v>
      </c>
      <c r="E790" s="32">
        <v>9661.8367861486404</v>
      </c>
      <c r="F790" s="32">
        <v>1460.3594590240339</v>
      </c>
      <c r="G790" s="32">
        <v>8201.4773271246067</v>
      </c>
      <c r="H790" s="32">
        <v>249509.01544182253</v>
      </c>
      <c r="I790" s="29"/>
      <c r="J790" s="13">
        <f>IF(OR(I790="retard+6mois",I790="défaut"),0,E790)</f>
        <v>9661.8367861486404</v>
      </c>
    </row>
    <row r="791" spans="2:10" x14ac:dyDescent="0.35">
      <c r="B791" s="15">
        <v>2018</v>
      </c>
      <c r="C791" s="29" t="s">
        <v>16</v>
      </c>
      <c r="D791" s="30">
        <v>44583</v>
      </c>
      <c r="E791" s="32">
        <v>48224.262120646286</v>
      </c>
      <c r="F791" s="32">
        <v>5011.4795350386476</v>
      </c>
      <c r="G791" s="32">
        <v>43212.782585607638</v>
      </c>
      <c r="H791" s="32">
        <v>959083.12442212203</v>
      </c>
      <c r="I791" s="29"/>
      <c r="J791" s="13">
        <f>IF(OR(I791="retard+6mois",I791="défaut"),0,E791)</f>
        <v>48224.262120646286</v>
      </c>
    </row>
    <row r="792" spans="2:10" x14ac:dyDescent="0.35">
      <c r="B792" s="15">
        <v>2018</v>
      </c>
      <c r="C792" s="29" t="s">
        <v>16</v>
      </c>
      <c r="D792" s="30">
        <v>44589</v>
      </c>
      <c r="E792" s="32">
        <v>16182.855761643927</v>
      </c>
      <c r="F792" s="32">
        <v>2357.9710604476873</v>
      </c>
      <c r="G792" s="32">
        <v>13824.884701196239</v>
      </c>
      <c r="H792" s="32">
        <v>344347.93460731319</v>
      </c>
      <c r="I792" s="29"/>
      <c r="J792" s="13">
        <f>IF(OR(I792="retard+6mois",I792="défaut"),0,E792)</f>
        <v>16182.855761643927</v>
      </c>
    </row>
    <row r="793" spans="2:10" x14ac:dyDescent="0.35">
      <c r="B793" s="15">
        <v>2018</v>
      </c>
      <c r="C793" s="29" t="s">
        <v>16</v>
      </c>
      <c r="D793" s="30">
        <v>44590</v>
      </c>
      <c r="E793" s="31">
        <v>49405.812068437808</v>
      </c>
      <c r="F793" s="31">
        <v>4651.4229837515095</v>
      </c>
      <c r="G793" s="31">
        <v>44754.3890846863</v>
      </c>
      <c r="H793" s="31">
        <v>752632.40812985809</v>
      </c>
      <c r="I793" s="29"/>
      <c r="J793" s="13">
        <f>IF(OR(I793="retard+6mois",I793="défaut"),0,E793)</f>
        <v>49405.812068437808</v>
      </c>
    </row>
    <row r="794" spans="2:10" x14ac:dyDescent="0.35">
      <c r="B794" s="15">
        <v>2018</v>
      </c>
      <c r="C794" s="29" t="s">
        <v>16</v>
      </c>
      <c r="D794" s="30">
        <v>44595</v>
      </c>
      <c r="E794" s="31">
        <v>48330.987691521397</v>
      </c>
      <c r="F794" s="31">
        <v>3483.8485421192709</v>
      </c>
      <c r="G794" s="31">
        <v>44847.139149402123</v>
      </c>
      <c r="H794" s="31">
        <v>651922.56927445205</v>
      </c>
      <c r="I794" s="29"/>
      <c r="J794" s="13">
        <f>IF(OR(I794="retard+6mois",I794="défaut"),0,E794)</f>
        <v>48330.987691521397</v>
      </c>
    </row>
    <row r="795" spans="2:10" x14ac:dyDescent="0.35">
      <c r="B795" s="15">
        <v>2018</v>
      </c>
      <c r="C795" s="29" t="s">
        <v>16</v>
      </c>
      <c r="D795" s="30">
        <v>44608</v>
      </c>
      <c r="E795" s="32">
        <v>9661.8367861486404</v>
      </c>
      <c r="F795" s="32">
        <v>1413.8844208369944</v>
      </c>
      <c r="G795" s="32">
        <v>8247.9523653116466</v>
      </c>
      <c r="H795" s="32">
        <v>241261.06307651088</v>
      </c>
      <c r="I795" s="29"/>
      <c r="J795" s="13">
        <f>IF(OR(I795="retard+6mois",I795="défaut"),0,E795)</f>
        <v>9661.8367861486404</v>
      </c>
    </row>
    <row r="796" spans="2:10" x14ac:dyDescent="0.35">
      <c r="B796" s="15">
        <v>2018</v>
      </c>
      <c r="C796" s="29" t="s">
        <v>16</v>
      </c>
      <c r="D796" s="30">
        <v>44614</v>
      </c>
      <c r="E796" s="32">
        <v>48224.262120646286</v>
      </c>
      <c r="F796" s="32">
        <v>4795.4156221106105</v>
      </c>
      <c r="G796" s="32">
        <v>43428.846498535677</v>
      </c>
      <c r="H796" s="32">
        <v>915654.27792358631</v>
      </c>
      <c r="I796" s="29"/>
      <c r="J796" s="13">
        <f>IF(OR(I796="retard+6mois",I796="défaut"),0,E796)</f>
        <v>48224.262120646286</v>
      </c>
    </row>
    <row r="797" spans="2:10" x14ac:dyDescent="0.35">
      <c r="B797" s="15">
        <v>2018</v>
      </c>
      <c r="C797" s="29" t="s">
        <v>16</v>
      </c>
      <c r="D797" s="30">
        <v>44620</v>
      </c>
      <c r="E797" s="32">
        <v>16182.855761643927</v>
      </c>
      <c r="F797" s="32">
        <v>2266.957236164812</v>
      </c>
      <c r="G797" s="32">
        <v>13915.898525479115</v>
      </c>
      <c r="H797" s="32">
        <v>330432.03608183406</v>
      </c>
      <c r="I797" s="29"/>
      <c r="J797" s="13">
        <f>IF(OR(I797="retard+6mois",I797="défaut"),0,E797)</f>
        <v>16182.855761643927</v>
      </c>
    </row>
    <row r="798" spans="2:10" x14ac:dyDescent="0.35">
      <c r="B798" s="15">
        <v>2018</v>
      </c>
      <c r="C798" s="29" t="s">
        <v>16</v>
      </c>
      <c r="D798" s="30">
        <v>44620</v>
      </c>
      <c r="E798" s="31">
        <v>49405.812068437808</v>
      </c>
      <c r="F798" s="31">
        <v>4390.3557140908388</v>
      </c>
      <c r="G798" s="31">
        <v>45015.45635434697</v>
      </c>
      <c r="H798" s="31">
        <v>707616.95177551114</v>
      </c>
      <c r="I798" s="29"/>
      <c r="J798" s="13">
        <f>IF(OR(I798="retard+6mois",I798="défaut"),0,E798)</f>
        <v>49405.812068437808</v>
      </c>
    </row>
    <row r="799" spans="2:10" x14ac:dyDescent="0.35">
      <c r="B799" s="15">
        <v>2018</v>
      </c>
      <c r="C799" s="29" t="s">
        <v>16</v>
      </c>
      <c r="D799" s="30">
        <v>44623</v>
      </c>
      <c r="E799" s="31">
        <v>48330.987691521397</v>
      </c>
      <c r="F799" s="31">
        <v>3259.6128463722603</v>
      </c>
      <c r="G799" s="31">
        <v>45071.374845149134</v>
      </c>
      <c r="H799" s="31">
        <v>606851.19442930294</v>
      </c>
      <c r="I799" s="29"/>
      <c r="J799" s="13">
        <f>IF(OR(I799="retard+6mois",I799="défaut"),0,E799)</f>
        <v>48330.987691521397</v>
      </c>
    </row>
    <row r="800" spans="2:10" x14ac:dyDescent="0.35">
      <c r="B800" s="15">
        <v>2018</v>
      </c>
      <c r="C800" s="29" t="s">
        <v>16</v>
      </c>
      <c r="D800" s="30">
        <v>44635</v>
      </c>
      <c r="E800" s="31">
        <v>15644.367092964738</v>
      </c>
      <c r="F800" s="31">
        <v>511.20942541869528</v>
      </c>
      <c r="G800" s="31">
        <v>15133.157667546042</v>
      </c>
      <c r="H800" s="31">
        <v>61548.256145258259</v>
      </c>
      <c r="I800" s="29"/>
      <c r="J800" s="13">
        <f>IF(OR(I800="retard+6mois",I800="défaut"),0,E800)</f>
        <v>15644.367092964738</v>
      </c>
    </row>
    <row r="801" spans="2:10" x14ac:dyDescent="0.35">
      <c r="B801" s="15">
        <v>2018</v>
      </c>
      <c r="C801" s="29" t="s">
        <v>16</v>
      </c>
      <c r="D801" s="30">
        <v>44636</v>
      </c>
      <c r="E801" s="32">
        <v>9661.8367861486404</v>
      </c>
      <c r="F801" s="32">
        <v>1367.1460241002285</v>
      </c>
      <c r="G801" s="32">
        <v>8294.6907620484126</v>
      </c>
      <c r="H801" s="32">
        <v>232966.37231446247</v>
      </c>
      <c r="I801" s="29"/>
      <c r="J801" s="13">
        <f>IF(OR(I801="retard+6mois",I801="défaut"),0,E801)</f>
        <v>9661.8367861486404</v>
      </c>
    </row>
    <row r="802" spans="2:10" x14ac:dyDescent="0.35">
      <c r="B802" s="15">
        <v>2018</v>
      </c>
      <c r="C802" s="29" t="s">
        <v>16</v>
      </c>
      <c r="D802" s="30">
        <v>44642</v>
      </c>
      <c r="E802" s="32">
        <v>48224.262120646286</v>
      </c>
      <c r="F802" s="32">
        <v>4578.2713896179312</v>
      </c>
      <c r="G802" s="32">
        <v>43645.990731028352</v>
      </c>
      <c r="H802" s="32">
        <v>872008.28719255794</v>
      </c>
      <c r="I802" s="29"/>
      <c r="J802" s="13">
        <f>IF(OR(I802="retard+6mois",I802="défaut"),0,E802)</f>
        <v>48224.262120646286</v>
      </c>
    </row>
    <row r="803" spans="2:10" x14ac:dyDescent="0.35">
      <c r="B803" s="15">
        <v>2018</v>
      </c>
      <c r="C803" s="29" t="s">
        <v>16</v>
      </c>
      <c r="D803" s="30">
        <v>44648</v>
      </c>
      <c r="E803" s="32">
        <v>16182.855761643927</v>
      </c>
      <c r="F803" s="32">
        <v>2175.3442375387408</v>
      </c>
      <c r="G803" s="32">
        <v>14007.511524105186</v>
      </c>
      <c r="H803" s="32">
        <v>316424.52455772884</v>
      </c>
      <c r="I803" s="29"/>
      <c r="J803" s="13">
        <f>IF(OR(I803="retard+6mois",I803="défaut"),0,E803)</f>
        <v>16182.855761643927</v>
      </c>
    </row>
    <row r="804" spans="2:10" x14ac:dyDescent="0.35">
      <c r="B804" s="15">
        <v>2018</v>
      </c>
      <c r="C804" s="29" t="s">
        <v>16</v>
      </c>
      <c r="D804" s="30">
        <v>44649</v>
      </c>
      <c r="E804" s="31">
        <v>49405.812068437808</v>
      </c>
      <c r="F804" s="31">
        <v>4127.7655520238159</v>
      </c>
      <c r="G804" s="31">
        <v>45278.04651641399</v>
      </c>
      <c r="H804" s="31">
        <v>662338.90525909711</v>
      </c>
      <c r="I804" s="29"/>
      <c r="J804" s="13">
        <f>IF(OR(I804="retard+6mois",I804="défaut"),0,E804)</f>
        <v>49405.812068437808</v>
      </c>
    </row>
    <row r="805" spans="2:10" x14ac:dyDescent="0.35">
      <c r="B805" s="15">
        <v>2018</v>
      </c>
      <c r="C805" s="29" t="s">
        <v>16</v>
      </c>
      <c r="D805" s="30">
        <v>44654</v>
      </c>
      <c r="E805" s="31">
        <v>48330.987691521397</v>
      </c>
      <c r="F805" s="31">
        <v>3034.2559721465145</v>
      </c>
      <c r="G805" s="31">
        <v>45296.731719374882</v>
      </c>
      <c r="H805" s="31">
        <v>561554.46270992805</v>
      </c>
      <c r="I805" s="29"/>
      <c r="J805" s="13">
        <f>IF(OR(I805="retard+6mois",I805="défaut"),0,E805)</f>
        <v>48330.987691521397</v>
      </c>
    </row>
    <row r="806" spans="2:10" x14ac:dyDescent="0.35">
      <c r="B806" s="15">
        <v>2018</v>
      </c>
      <c r="C806" s="29" t="s">
        <v>16</v>
      </c>
      <c r="D806" s="30">
        <v>44667</v>
      </c>
      <c r="E806" s="32">
        <v>9661.8367861486404</v>
      </c>
      <c r="F806" s="32">
        <v>1320.1427764486207</v>
      </c>
      <c r="G806" s="32">
        <v>8341.6940097000188</v>
      </c>
      <c r="H806" s="32">
        <v>224624.67830476246</v>
      </c>
      <c r="I806" s="29"/>
      <c r="J806" s="13">
        <f>IF(OR(I806="retard+6mois",I806="défaut"),0,E806)</f>
        <v>9661.8367861486404</v>
      </c>
    </row>
    <row r="807" spans="2:10" x14ac:dyDescent="0.35">
      <c r="B807" s="15">
        <v>2018</v>
      </c>
      <c r="C807" s="29" t="s">
        <v>16</v>
      </c>
      <c r="D807" s="30">
        <v>44673</v>
      </c>
      <c r="E807" s="32">
        <v>48224.262120646286</v>
      </c>
      <c r="F807" s="32">
        <v>4360.0414359627894</v>
      </c>
      <c r="G807" s="32">
        <v>43864.220684683496</v>
      </c>
      <c r="H807" s="32">
        <v>828144.06650787441</v>
      </c>
      <c r="I807" s="29"/>
      <c r="J807" s="13">
        <f>IF(OR(I807="retard+6mois",I807="défaut"),0,E807)</f>
        <v>48224.262120646286</v>
      </c>
    </row>
    <row r="808" spans="2:10" x14ac:dyDescent="0.35">
      <c r="B808" s="15">
        <v>2018</v>
      </c>
      <c r="C808" s="29" t="s">
        <v>16</v>
      </c>
      <c r="D808" s="30">
        <v>44679</v>
      </c>
      <c r="E808" s="32">
        <v>16182.855761643927</v>
      </c>
      <c r="F808" s="32">
        <v>2083.1281200050485</v>
      </c>
      <c r="G808" s="32">
        <v>14099.727641638878</v>
      </c>
      <c r="H808" s="32">
        <v>302324.79691608995</v>
      </c>
      <c r="I808" s="29"/>
      <c r="J808" s="13">
        <f>IF(OR(I808="retard+6mois",I808="défaut"),0,E808)</f>
        <v>16182.855761643927</v>
      </c>
    </row>
    <row r="809" spans="2:10" x14ac:dyDescent="0.35">
      <c r="B809" s="15">
        <v>2018</v>
      </c>
      <c r="C809" s="29" t="s">
        <v>16</v>
      </c>
      <c r="D809" s="30">
        <v>44680</v>
      </c>
      <c r="E809" s="31">
        <v>49405.812068437808</v>
      </c>
      <c r="F809" s="31">
        <v>3863.6436140114001</v>
      </c>
      <c r="G809" s="31">
        <v>45542.168454426406</v>
      </c>
      <c r="H809" s="31">
        <v>616796.73680467065</v>
      </c>
      <c r="I809" s="29"/>
      <c r="J809" s="13">
        <f>IF(OR(I809="retard+6mois",I809="défaut"),0,E809)</f>
        <v>49405.812068437808</v>
      </c>
    </row>
    <row r="810" spans="2:10" x14ac:dyDescent="0.35">
      <c r="B810" s="15">
        <v>2018</v>
      </c>
      <c r="C810" s="29" t="s">
        <v>16</v>
      </c>
      <c r="D810" s="30">
        <v>44684</v>
      </c>
      <c r="E810" s="31">
        <v>48330.987691521397</v>
      </c>
      <c r="F810" s="31">
        <v>2807.7723135496399</v>
      </c>
      <c r="G810" s="31">
        <v>45523.215377971756</v>
      </c>
      <c r="H810" s="31">
        <v>516031.24733195629</v>
      </c>
      <c r="I810" s="29"/>
      <c r="J810" s="13">
        <f>IF(OR(I810="retard+6mois",I810="défaut"),0,E810)</f>
        <v>48330.987691521397</v>
      </c>
    </row>
    <row r="811" spans="2:10" x14ac:dyDescent="0.35">
      <c r="B811" s="15">
        <v>2018</v>
      </c>
      <c r="C811" s="29" t="s">
        <v>16</v>
      </c>
      <c r="D811" s="30">
        <v>44697</v>
      </c>
      <c r="E811" s="32">
        <v>9661.8367861486404</v>
      </c>
      <c r="F811" s="32">
        <v>1272.8731770603208</v>
      </c>
      <c r="G811" s="32">
        <v>8388.9636090883196</v>
      </c>
      <c r="H811" s="32">
        <v>216235.71469567413</v>
      </c>
      <c r="I811" s="29"/>
      <c r="J811" s="13">
        <f>IF(OR(I811="retard+6mois",I811="défaut"),0,E811)</f>
        <v>9661.8367861486404</v>
      </c>
    </row>
    <row r="812" spans="2:10" x14ac:dyDescent="0.35">
      <c r="B812" s="15">
        <v>2018</v>
      </c>
      <c r="C812" s="29" t="s">
        <v>16</v>
      </c>
      <c r="D812" s="30">
        <v>44703</v>
      </c>
      <c r="E812" s="32">
        <v>48224.262120646286</v>
      </c>
      <c r="F812" s="32">
        <v>4140.7203325393721</v>
      </c>
      <c r="G812" s="32">
        <v>44083.541788106915</v>
      </c>
      <c r="H812" s="32">
        <v>784060.52471976751</v>
      </c>
      <c r="I812" s="29"/>
      <c r="J812" s="13">
        <f>IF(OR(I812="retard+6mois",I812="défaut"),0,E812)</f>
        <v>48224.262120646286</v>
      </c>
    </row>
    <row r="813" spans="2:10" x14ac:dyDescent="0.35">
      <c r="B813" s="15">
        <v>2018</v>
      </c>
      <c r="C813" s="29" t="s">
        <v>16</v>
      </c>
      <c r="D813" s="30">
        <v>44709</v>
      </c>
      <c r="E813" s="32">
        <v>16182.855761643927</v>
      </c>
      <c r="F813" s="32">
        <v>1990.3049130309255</v>
      </c>
      <c r="G813" s="32">
        <v>14192.550848613002</v>
      </c>
      <c r="H813" s="32">
        <v>288132.24606747692</v>
      </c>
      <c r="I813" s="29"/>
      <c r="J813" s="13">
        <f>IF(OR(I813="retard+6mois",I813="défaut"),0,E813)</f>
        <v>16182.855761643927</v>
      </c>
    </row>
    <row r="814" spans="2:10" x14ac:dyDescent="0.35">
      <c r="B814" s="15">
        <v>2018</v>
      </c>
      <c r="C814" s="29" t="s">
        <v>16</v>
      </c>
      <c r="D814" s="30">
        <v>44710</v>
      </c>
      <c r="E814" s="31">
        <v>49405.812068437808</v>
      </c>
      <c r="F814" s="31">
        <v>3597.9809646939125</v>
      </c>
      <c r="G814" s="31">
        <v>45807.831103743898</v>
      </c>
      <c r="H814" s="31">
        <v>570988.90570092679</v>
      </c>
      <c r="I814" s="29"/>
      <c r="J814" s="13">
        <f>IF(OR(I814="retard+6mois",I814="défaut"),0,E814)</f>
        <v>49405.812068437808</v>
      </c>
    </row>
    <row r="815" spans="2:10" x14ac:dyDescent="0.35">
      <c r="B815" s="15">
        <v>2018</v>
      </c>
      <c r="C815" s="29" t="s">
        <v>16</v>
      </c>
      <c r="D815" s="30">
        <v>44715</v>
      </c>
      <c r="E815" s="31">
        <v>48330.987691521397</v>
      </c>
      <c r="F815" s="31">
        <v>2580.1562366597814</v>
      </c>
      <c r="G815" s="31">
        <v>45750.831454861618</v>
      </c>
      <c r="H815" s="31">
        <v>470280.41587709467</v>
      </c>
      <c r="I815" s="29"/>
      <c r="J815" s="13">
        <f>IF(OR(I815="retard+6mois",I815="défaut"),0,E815)</f>
        <v>48330.987691521397</v>
      </c>
    </row>
    <row r="816" spans="2:10" x14ac:dyDescent="0.35">
      <c r="B816" s="15">
        <v>2018</v>
      </c>
      <c r="C816" s="29" t="s">
        <v>16</v>
      </c>
      <c r="D816" s="30">
        <v>44728</v>
      </c>
      <c r="E816" s="32">
        <v>9661.8367861486404</v>
      </c>
      <c r="F816" s="32">
        <v>1225.3357166088201</v>
      </c>
      <c r="G816" s="32">
        <v>8436.5010695398196</v>
      </c>
      <c r="H816" s="32">
        <v>207799.21362613433</v>
      </c>
      <c r="I816" s="29"/>
      <c r="J816" s="13">
        <f>IF(OR(I816="retard+6mois",I816="défaut"),0,E816)</f>
        <v>9661.8367861486404</v>
      </c>
    </row>
    <row r="817" spans="2:10" x14ac:dyDescent="0.35">
      <c r="B817" s="15">
        <v>2018</v>
      </c>
      <c r="C817" s="29" t="s">
        <v>16</v>
      </c>
      <c r="D817" s="30">
        <v>44734</v>
      </c>
      <c r="E817" s="32">
        <v>48224.262120646286</v>
      </c>
      <c r="F817" s="32">
        <v>3920.3026235988377</v>
      </c>
      <c r="G817" s="32">
        <v>44303.95949704745</v>
      </c>
      <c r="H817" s="32">
        <v>739756.56522272003</v>
      </c>
      <c r="I817" s="29"/>
      <c r="J817" s="13">
        <f>IF(OR(I817="retard+6mois",I817="défaut"),0,E817)</f>
        <v>48224.262120646286</v>
      </c>
    </row>
    <row r="818" spans="2:10" x14ac:dyDescent="0.35">
      <c r="B818" s="15">
        <v>2018</v>
      </c>
      <c r="C818" s="29" t="s">
        <v>16</v>
      </c>
      <c r="D818" s="30">
        <v>44740</v>
      </c>
      <c r="E818" s="32">
        <v>16182.855761643927</v>
      </c>
      <c r="F818" s="32">
        <v>1896.8706199442231</v>
      </c>
      <c r="G818" s="32">
        <v>14285.985141699704</v>
      </c>
      <c r="H818" s="32">
        <v>273846.2609257772</v>
      </c>
      <c r="I818" s="29"/>
      <c r="J818" s="13">
        <f>IF(OR(I818="retard+6mois",I818="défaut"),0,E818)</f>
        <v>16182.855761643927</v>
      </c>
    </row>
    <row r="819" spans="2:10" x14ac:dyDescent="0.35">
      <c r="B819" s="15">
        <v>2018</v>
      </c>
      <c r="C819" s="29" t="s">
        <v>16</v>
      </c>
      <c r="D819" s="30">
        <v>44741</v>
      </c>
      <c r="E819" s="31">
        <v>49405.812068437808</v>
      </c>
      <c r="F819" s="31">
        <v>3330.7686165887403</v>
      </c>
      <c r="G819" s="31">
        <v>46075.043451849066</v>
      </c>
      <c r="H819" s="31">
        <v>524913.86224907776</v>
      </c>
      <c r="I819" s="29"/>
      <c r="J819" s="13">
        <f>IF(OR(I819="retard+6mois",I819="défaut"),0,E819)</f>
        <v>49405.812068437808</v>
      </c>
    </row>
    <row r="820" spans="2:10" x14ac:dyDescent="0.35">
      <c r="B820" s="15">
        <v>2018</v>
      </c>
      <c r="C820" s="29" t="s">
        <v>16</v>
      </c>
      <c r="D820" s="30">
        <v>44745</v>
      </c>
      <c r="E820" s="31">
        <v>48330.987691521397</v>
      </c>
      <c r="F820" s="31">
        <v>2351.4020793854734</v>
      </c>
      <c r="G820" s="31">
        <v>45979.585612135925</v>
      </c>
      <c r="H820" s="31">
        <v>424300.83026495873</v>
      </c>
      <c r="I820" s="29"/>
      <c r="J820" s="13">
        <f>IF(OR(I820="retard+6mois",I820="défaut"),0,E820)</f>
        <v>48330.987691521397</v>
      </c>
    </row>
    <row r="821" spans="2:10" x14ac:dyDescent="0.35">
      <c r="B821" s="15">
        <v>2018</v>
      </c>
      <c r="C821" s="29" t="s">
        <v>16</v>
      </c>
      <c r="D821" s="30">
        <v>44749</v>
      </c>
      <c r="E821" s="32">
        <v>49383.298105697424</v>
      </c>
      <c r="F821" s="32">
        <v>7176.9825072009589</v>
      </c>
      <c r="G821" s="32">
        <v>42206.315598496469</v>
      </c>
      <c r="H821" s="32">
        <v>1188133.5427788107</v>
      </c>
      <c r="I821" s="29"/>
      <c r="J821" s="13">
        <f>IF(OR(I821="retard+6mois",I821="défaut"),0,E821)</f>
        <v>49383.298105697424</v>
      </c>
    </row>
    <row r="822" spans="2:10" x14ac:dyDescent="0.35">
      <c r="B822" s="15">
        <v>2018</v>
      </c>
      <c r="C822" s="29" t="s">
        <v>16</v>
      </c>
      <c r="D822" s="30">
        <v>44758</v>
      </c>
      <c r="E822" s="32">
        <v>9661.8367861486404</v>
      </c>
      <c r="F822" s="32">
        <v>1177.5288772147612</v>
      </c>
      <c r="G822" s="32">
        <v>8484.3079089338789</v>
      </c>
      <c r="H822" s="32">
        <v>199314.90571720045</v>
      </c>
      <c r="I822" s="29"/>
      <c r="J822" s="13">
        <f>IF(OR(I822="retard+6mois",I822="défaut"),0,E822)</f>
        <v>9661.8367861486404</v>
      </c>
    </row>
    <row r="823" spans="2:10" x14ac:dyDescent="0.35">
      <c r="B823" s="15">
        <v>2018</v>
      </c>
      <c r="C823" s="29" t="s">
        <v>16</v>
      </c>
      <c r="D823" s="30">
        <v>44762</v>
      </c>
      <c r="E823" s="31">
        <v>15644.367092964738</v>
      </c>
      <c r="F823" s="31">
        <v>410.32170763505502</v>
      </c>
      <c r="G823" s="31">
        <v>15234.045385329682</v>
      </c>
      <c r="H823" s="31">
        <v>46314.210759928581</v>
      </c>
      <c r="I823" s="29"/>
      <c r="J823" s="13">
        <f>IF(OR(I823="retard+6mois",I823="défaut"),0,E823)</f>
        <v>15644.367092964738</v>
      </c>
    </row>
    <row r="824" spans="2:10" x14ac:dyDescent="0.35">
      <c r="B824" s="15">
        <v>2018</v>
      </c>
      <c r="C824" s="29" t="s">
        <v>16</v>
      </c>
      <c r="D824" s="30">
        <v>44764</v>
      </c>
      <c r="E824" s="32">
        <v>48224.262120646286</v>
      </c>
      <c r="F824" s="32">
        <v>3698.7828261136001</v>
      </c>
      <c r="G824" s="32">
        <v>44525.479294532684</v>
      </c>
      <c r="H824" s="32">
        <v>695231.08592818736</v>
      </c>
      <c r="I824" s="29"/>
      <c r="J824" s="13">
        <f>IF(OR(I824="retard+6mois",I824="défaut"),0,E824)</f>
        <v>48224.262120646286</v>
      </c>
    </row>
    <row r="825" spans="2:10" x14ac:dyDescent="0.35">
      <c r="B825" s="15">
        <v>2018</v>
      </c>
      <c r="C825" s="29" t="s">
        <v>16</v>
      </c>
      <c r="D825" s="30">
        <v>44770</v>
      </c>
      <c r="E825" s="32">
        <v>16182.855761643927</v>
      </c>
      <c r="F825" s="32">
        <v>1802.8212177613666</v>
      </c>
      <c r="G825" s="32">
        <v>14380.034543882561</v>
      </c>
      <c r="H825" s="32">
        <v>259466.22638189464</v>
      </c>
      <c r="I825" s="29"/>
      <c r="J825" s="13">
        <f>IF(OR(I825="retard+6mois",I825="défaut"),0,E825)</f>
        <v>16182.855761643927</v>
      </c>
    </row>
    <row r="826" spans="2:10" x14ac:dyDescent="0.35">
      <c r="B826" s="15">
        <v>2018</v>
      </c>
      <c r="C826" s="29" t="s">
        <v>16</v>
      </c>
      <c r="D826" s="30">
        <v>44771</v>
      </c>
      <c r="E826" s="31">
        <v>49405.812068437808</v>
      </c>
      <c r="F826" s="31">
        <v>3061.9975297862875</v>
      </c>
      <c r="G826" s="31">
        <v>46343.814538651524</v>
      </c>
      <c r="H826" s="31">
        <v>478570.04771042627</v>
      </c>
      <c r="I826" s="29"/>
      <c r="J826" s="13">
        <f>IF(OR(I826="retard+6mois",I826="défaut"),0,E826)</f>
        <v>49405.812068437808</v>
      </c>
    </row>
    <row r="827" spans="2:10" x14ac:dyDescent="0.35">
      <c r="B827" s="15">
        <v>2018</v>
      </c>
      <c r="C827" s="29" t="s">
        <v>16</v>
      </c>
      <c r="D827" s="30">
        <v>44776</v>
      </c>
      <c r="E827" s="31">
        <v>48330.987691521397</v>
      </c>
      <c r="F827" s="31">
        <v>2121.5041513247938</v>
      </c>
      <c r="G827" s="31">
        <v>46209.483540196605</v>
      </c>
      <c r="H827" s="31">
        <v>378091.34672476212</v>
      </c>
      <c r="I827" s="29"/>
      <c r="J827" s="13">
        <f>IF(OR(I827="retard+6mois",I827="défaut"),0,E827)</f>
        <v>48330.987691521397</v>
      </c>
    </row>
    <row r="828" spans="2:10" x14ac:dyDescent="0.35">
      <c r="B828" s="15">
        <v>2018</v>
      </c>
      <c r="C828" s="29" t="s">
        <v>16</v>
      </c>
      <c r="D828" s="30">
        <v>44789</v>
      </c>
      <c r="E828" s="32">
        <v>9661.8367861486404</v>
      </c>
      <c r="F828" s="32">
        <v>1129.4511323974693</v>
      </c>
      <c r="G828" s="32">
        <v>8532.385653751171</v>
      </c>
      <c r="H828" s="32">
        <v>190782.52006344928</v>
      </c>
      <c r="I828" s="29"/>
      <c r="J828" s="13">
        <f>IF(OR(I828="retard+6mois",I828="défaut"),0,E828)</f>
        <v>9661.8367861486404</v>
      </c>
    </row>
    <row r="829" spans="2:10" x14ac:dyDescent="0.35">
      <c r="B829" s="15">
        <v>2018</v>
      </c>
      <c r="C829" s="29" t="s">
        <v>16</v>
      </c>
      <c r="D829" s="30">
        <v>44795</v>
      </c>
      <c r="E829" s="32">
        <v>48224.262120646286</v>
      </c>
      <c r="F829" s="32">
        <v>3476.1554296409363</v>
      </c>
      <c r="G829" s="32">
        <v>44748.106691005349</v>
      </c>
      <c r="H829" s="32">
        <v>650482.97923718207</v>
      </c>
      <c r="I829" s="29"/>
      <c r="J829" s="13">
        <f>IF(OR(I829="retard+6mois",I829="défaut"),0,E829)</f>
        <v>48224.262120646286</v>
      </c>
    </row>
    <row r="830" spans="2:10" x14ac:dyDescent="0.35">
      <c r="B830" s="15">
        <v>2018</v>
      </c>
      <c r="C830" s="29" t="s">
        <v>16</v>
      </c>
      <c r="D830" s="30">
        <v>44801</v>
      </c>
      <c r="E830" s="32">
        <v>16182.855761643927</v>
      </c>
      <c r="F830" s="32">
        <v>1708.1526570141398</v>
      </c>
      <c r="G830" s="32">
        <v>14474.703104629787</v>
      </c>
      <c r="H830" s="32">
        <v>244991.52327726485</v>
      </c>
      <c r="I830" s="29"/>
      <c r="J830" s="13">
        <f>IF(OR(I830="retard+6mois",I830="défaut"),0,E830)</f>
        <v>16182.855761643927</v>
      </c>
    </row>
    <row r="831" spans="2:10" x14ac:dyDescent="0.35">
      <c r="B831" s="15">
        <v>2018</v>
      </c>
      <c r="C831" s="29" t="s">
        <v>16</v>
      </c>
      <c r="D831" s="30">
        <v>44802</v>
      </c>
      <c r="E831" s="31">
        <v>49405.812068437808</v>
      </c>
      <c r="F831" s="31">
        <v>2791.6586116441536</v>
      </c>
      <c r="G831" s="31">
        <v>46614.153456793654</v>
      </c>
      <c r="H831" s="31">
        <v>431955.89425363264</v>
      </c>
      <c r="I831" s="29"/>
      <c r="J831" s="13">
        <f>IF(OR(I831="retard+6mois",I831="défaut"),0,E831)</f>
        <v>49405.812068437808</v>
      </c>
    </row>
    <row r="832" spans="2:10" x14ac:dyDescent="0.35">
      <c r="B832" s="15">
        <v>2018</v>
      </c>
      <c r="C832" s="29" t="s">
        <v>16</v>
      </c>
      <c r="D832" s="30">
        <v>44807</v>
      </c>
      <c r="E832" s="31">
        <v>48330.987691521397</v>
      </c>
      <c r="F832" s="31">
        <v>1890.4567336238106</v>
      </c>
      <c r="G832" s="31">
        <v>46440.530957897587</v>
      </c>
      <c r="H832" s="31">
        <v>331650.81576686451</v>
      </c>
      <c r="I832" s="29"/>
      <c r="J832" s="13">
        <f>IF(OR(I832="retard+6mois",I832="défaut"),0,E832)</f>
        <v>48330.987691521397</v>
      </c>
    </row>
    <row r="833" spans="2:10" x14ac:dyDescent="0.35">
      <c r="B833" s="15">
        <v>2018</v>
      </c>
      <c r="C833" s="29" t="s">
        <v>16</v>
      </c>
      <c r="D833" s="30">
        <v>44820</v>
      </c>
      <c r="E833" s="32">
        <v>9661.8367861486404</v>
      </c>
      <c r="F833" s="32">
        <v>1081.1009470262127</v>
      </c>
      <c r="G833" s="32">
        <v>8580.7358391224279</v>
      </c>
      <c r="H833" s="32">
        <v>182201.78422432684</v>
      </c>
      <c r="I833" s="29"/>
      <c r="J833" s="13">
        <f>IF(OR(I833="retard+6mois",I833="défaut"),0,E833)</f>
        <v>9661.8367861486404</v>
      </c>
    </row>
    <row r="834" spans="2:10" x14ac:dyDescent="0.35">
      <c r="B834" s="15">
        <v>2018</v>
      </c>
      <c r="C834" s="29" t="s">
        <v>16</v>
      </c>
      <c r="D834" s="30">
        <v>44826</v>
      </c>
      <c r="E834" s="32">
        <v>48224.262120646286</v>
      </c>
      <c r="F834" s="32">
        <v>3252.41489618591</v>
      </c>
      <c r="G834" s="32">
        <v>44971.847224460376</v>
      </c>
      <c r="H834" s="32">
        <v>605511.13201272173</v>
      </c>
      <c r="I834" s="29"/>
      <c r="J834" s="13">
        <f>IF(OR(I834="retard+6mois",I834="défaut"),0,E834)</f>
        <v>48224.262120646286</v>
      </c>
    </row>
    <row r="835" spans="2:10" x14ac:dyDescent="0.35">
      <c r="B835" s="15">
        <v>2018</v>
      </c>
      <c r="C835" s="29" t="s">
        <v>16</v>
      </c>
      <c r="D835" s="30">
        <v>44832</v>
      </c>
      <c r="E835" s="32">
        <v>16182.855761643927</v>
      </c>
      <c r="F835" s="32">
        <v>1612.8608615753271</v>
      </c>
      <c r="G835" s="32">
        <v>14569.994900068599</v>
      </c>
      <c r="H835" s="32">
        <v>230421.52837719626</v>
      </c>
      <c r="I835" s="29"/>
      <c r="J835" s="13">
        <f>IF(OR(I835="retard+6mois",I835="défaut"),0,E835)</f>
        <v>16182.855761643927</v>
      </c>
    </row>
    <row r="836" spans="2:10" x14ac:dyDescent="0.35">
      <c r="B836" s="15">
        <v>2018</v>
      </c>
      <c r="C836" s="29" t="s">
        <v>16</v>
      </c>
      <c r="D836" s="30">
        <v>44833</v>
      </c>
      <c r="E836" s="31">
        <v>49405.812068437808</v>
      </c>
      <c r="F836" s="31">
        <v>2519.742716479524</v>
      </c>
      <c r="G836" s="31">
        <v>46886.069351958286</v>
      </c>
      <c r="H836" s="31">
        <v>385069.82490167435</v>
      </c>
      <c r="I836" s="29"/>
      <c r="J836" s="13">
        <f>IF(OR(I836="retard+6mois",I836="défaut"),0,E836)</f>
        <v>49405.812068437808</v>
      </c>
    </row>
    <row r="837" spans="2:10" x14ac:dyDescent="0.35">
      <c r="B837" s="15">
        <v>2018</v>
      </c>
      <c r="C837" s="29" t="s">
        <v>16</v>
      </c>
      <c r="D837" s="30">
        <v>44837</v>
      </c>
      <c r="E837" s="31">
        <v>48330.987691521397</v>
      </c>
      <c r="F837" s="31">
        <v>1658.2540788343224</v>
      </c>
      <c r="G837" s="31">
        <v>46672.733612687072</v>
      </c>
      <c r="H837" s="31">
        <v>284978.08215417742</v>
      </c>
      <c r="I837" s="29"/>
      <c r="J837" s="13">
        <f>IF(OR(I837="retard+6mois",I837="défaut"),0,E837)</f>
        <v>48330.987691521397</v>
      </c>
    </row>
    <row r="838" spans="2:10" x14ac:dyDescent="0.35">
      <c r="B838" s="15">
        <v>2018</v>
      </c>
      <c r="C838" s="29" t="s">
        <v>16</v>
      </c>
      <c r="D838" s="30">
        <v>44850</v>
      </c>
      <c r="E838" s="32">
        <v>9661.8367861486404</v>
      </c>
      <c r="F838" s="32">
        <v>1032.4767772711855</v>
      </c>
      <c r="G838" s="32">
        <v>8629.3600088774547</v>
      </c>
      <c r="H838" s="32">
        <v>173572.42421544937</v>
      </c>
      <c r="I838" s="29"/>
      <c r="J838" s="13">
        <f>IF(OR(I838="retard+6mois",I838="défaut"),0,E838)</f>
        <v>9661.8367861486404</v>
      </c>
    </row>
    <row r="839" spans="2:10" x14ac:dyDescent="0.35">
      <c r="B839" s="15">
        <v>2018</v>
      </c>
      <c r="C839" s="29" t="s">
        <v>16</v>
      </c>
      <c r="D839" s="30">
        <v>44856</v>
      </c>
      <c r="E839" s="32">
        <v>48224.262120646286</v>
      </c>
      <c r="F839" s="32">
        <v>3027.5556600636087</v>
      </c>
      <c r="G839" s="32">
        <v>45196.706460582674</v>
      </c>
      <c r="H839" s="32">
        <v>560314.42555213906</v>
      </c>
      <c r="I839" s="29"/>
      <c r="J839" s="13">
        <f>IF(OR(I839="retard+6mois",I839="défaut"),0,E839)</f>
        <v>48224.262120646286</v>
      </c>
    </row>
    <row r="840" spans="2:10" x14ac:dyDescent="0.35">
      <c r="B840" s="15">
        <v>2018</v>
      </c>
      <c r="C840" s="29" t="s">
        <v>16</v>
      </c>
      <c r="D840" s="30">
        <v>44860</v>
      </c>
      <c r="E840" s="31">
        <v>15644.367092964738</v>
      </c>
      <c r="F840" s="31">
        <v>308.76140506619055</v>
      </c>
      <c r="G840" s="31">
        <v>15335.605687898547</v>
      </c>
      <c r="H840" s="31">
        <v>30978.605072030034</v>
      </c>
      <c r="I840" s="29"/>
      <c r="J840" s="13">
        <f>IF(OR(I840="retard+6mois",I840="défaut"),0,E840)</f>
        <v>15644.367092964738</v>
      </c>
    </row>
    <row r="841" spans="2:10" x14ac:dyDescent="0.35">
      <c r="B841" s="15">
        <v>2018</v>
      </c>
      <c r="C841" s="29" t="s">
        <v>16</v>
      </c>
      <c r="D841" s="30">
        <v>44862</v>
      </c>
      <c r="E841" s="32">
        <v>16182.855761643927</v>
      </c>
      <c r="F841" s="32">
        <v>1516.9417284832086</v>
      </c>
      <c r="G841" s="32">
        <v>14665.914033160718</v>
      </c>
      <c r="H841" s="32">
        <v>215755.61434403554</v>
      </c>
      <c r="I841" s="29"/>
      <c r="J841" s="13">
        <f>IF(OR(I841="retard+6mois",I841="défaut"),0,E841)</f>
        <v>16182.855761643927</v>
      </c>
    </row>
    <row r="842" spans="2:10" x14ac:dyDescent="0.35">
      <c r="B842" s="15">
        <v>2018</v>
      </c>
      <c r="C842" s="29" t="s">
        <v>16</v>
      </c>
      <c r="D842" s="30">
        <v>44863</v>
      </c>
      <c r="E842" s="31">
        <v>49405.812068437808</v>
      </c>
      <c r="F842" s="31">
        <v>2246.2406452597675</v>
      </c>
      <c r="G842" s="31">
        <v>47159.571423178044</v>
      </c>
      <c r="H842" s="31">
        <v>337910.25347849634</v>
      </c>
      <c r="I842" s="29"/>
      <c r="J842" s="13">
        <f>IF(OR(I842="retard+6mois",I842="défaut"),0,E842)</f>
        <v>49405.812068437808</v>
      </c>
    </row>
    <row r="843" spans="2:10" x14ac:dyDescent="0.35">
      <c r="B843" s="15">
        <v>2018</v>
      </c>
      <c r="C843" s="29" t="s">
        <v>16</v>
      </c>
      <c r="D843" s="30">
        <v>44868</v>
      </c>
      <c r="E843" s="31">
        <v>48330.987691521397</v>
      </c>
      <c r="F843" s="31">
        <v>1424.890410770887</v>
      </c>
      <c r="G843" s="31">
        <v>46906.09728075051</v>
      </c>
      <c r="H843" s="31">
        <v>238071.9848734269</v>
      </c>
      <c r="I843" s="29"/>
      <c r="J843" s="13">
        <f>IF(OR(I843="retard+6mois",I843="défaut"),0,E843)</f>
        <v>48330.987691521397</v>
      </c>
    </row>
    <row r="844" spans="2:10" x14ac:dyDescent="0.35">
      <c r="B844" s="15">
        <v>2018</v>
      </c>
      <c r="C844" s="29" t="s">
        <v>16</v>
      </c>
      <c r="D844" s="30">
        <v>44881</v>
      </c>
      <c r="E844" s="32">
        <v>9661.8367861486404</v>
      </c>
      <c r="F844" s="32">
        <v>983.57707055421315</v>
      </c>
      <c r="G844" s="32">
        <v>8678.2597155944277</v>
      </c>
      <c r="H844" s="32">
        <v>164894.16449985493</v>
      </c>
      <c r="I844" s="29"/>
      <c r="J844" s="13">
        <f>IF(OR(I844="retard+6mois",I844="défaut"),0,E844)</f>
        <v>9661.8367861486404</v>
      </c>
    </row>
    <row r="845" spans="2:10" x14ac:dyDescent="0.35">
      <c r="B845" s="15">
        <v>2018</v>
      </c>
      <c r="C845" s="29" t="s">
        <v>16</v>
      </c>
      <c r="D845" s="30">
        <v>44887</v>
      </c>
      <c r="E845" s="32">
        <v>48224.262120646286</v>
      </c>
      <c r="F845" s="32">
        <v>2801.5721277606954</v>
      </c>
      <c r="G845" s="32">
        <v>45422.689992885593</v>
      </c>
      <c r="H845" s="32">
        <v>514891.73555925349</v>
      </c>
      <c r="I845" s="29"/>
      <c r="J845" s="13">
        <f>IF(OR(I845="retard+6mois",I845="défaut"),0,E845)</f>
        <v>48224.262120646286</v>
      </c>
    </row>
    <row r="846" spans="2:10" x14ac:dyDescent="0.35">
      <c r="B846" s="15">
        <v>2018</v>
      </c>
      <c r="C846" s="29" t="s">
        <v>16</v>
      </c>
      <c r="D846" s="30">
        <v>44893</v>
      </c>
      <c r="E846" s="32">
        <v>16182.855761643927</v>
      </c>
      <c r="F846" s="32">
        <v>1420.3911277649006</v>
      </c>
      <c r="G846" s="32">
        <v>14762.464633879026</v>
      </c>
      <c r="H846" s="32">
        <v>200993.14971015652</v>
      </c>
      <c r="I846" s="29"/>
      <c r="J846" s="13">
        <f>IF(OR(I846="retard+6mois",I846="défaut"),0,E846)</f>
        <v>16182.855761643927</v>
      </c>
    </row>
    <row r="847" spans="2:10" x14ac:dyDescent="0.35">
      <c r="B847" s="15">
        <v>2018</v>
      </c>
      <c r="C847" s="29" t="s">
        <v>16</v>
      </c>
      <c r="D847" s="30">
        <v>44894</v>
      </c>
      <c r="E847" s="31">
        <v>49405.812068437808</v>
      </c>
      <c r="F847" s="31">
        <v>1971.1431452912286</v>
      </c>
      <c r="G847" s="31">
        <v>47434.668923146579</v>
      </c>
      <c r="H847" s="31">
        <v>290475.58455534978</v>
      </c>
      <c r="I847" s="29"/>
      <c r="J847" s="13">
        <f>IF(OR(I847="retard+6mois",I847="défaut"),0,E847)</f>
        <v>49405.812068437808</v>
      </c>
    </row>
    <row r="848" spans="2:10" x14ac:dyDescent="0.35">
      <c r="B848" s="15">
        <v>2018</v>
      </c>
      <c r="C848" s="29" t="s">
        <v>16</v>
      </c>
      <c r="D848" s="30">
        <v>44896</v>
      </c>
      <c r="E848" s="32">
        <v>300925.98</v>
      </c>
      <c r="F848" s="32">
        <v>83738.8</v>
      </c>
      <c r="G848" s="32">
        <v>213906.11</v>
      </c>
      <c r="H848" s="32">
        <v>974227.43277881073</v>
      </c>
      <c r="I848" s="29"/>
      <c r="J848" s="13">
        <f>IF(OR(I848="retard+6mois",I848="défaut"),0,E848)</f>
        <v>300925.98</v>
      </c>
    </row>
    <row r="849" spans="2:10" x14ac:dyDescent="0.35">
      <c r="B849" s="15">
        <v>2018</v>
      </c>
      <c r="C849" s="29" t="s">
        <v>16</v>
      </c>
      <c r="D849" s="30">
        <v>44898</v>
      </c>
      <c r="E849" s="31">
        <v>48330.987691521397</v>
      </c>
      <c r="F849" s="31">
        <v>1190.3599243671345</v>
      </c>
      <c r="G849" s="31">
        <v>47140.627767154263</v>
      </c>
      <c r="H849" s="31">
        <v>190931.35710627266</v>
      </c>
      <c r="I849" s="29"/>
      <c r="J849" s="13">
        <f>IF(OR(I849="retard+6mois",I849="défaut"),0,E849)</f>
        <v>48330.987691521397</v>
      </c>
    </row>
    <row r="850" spans="2:10" x14ac:dyDescent="0.35">
      <c r="B850" s="15">
        <v>2018</v>
      </c>
      <c r="C850" s="29" t="s">
        <v>16</v>
      </c>
      <c r="D850" s="30">
        <v>44911</v>
      </c>
      <c r="E850" s="32">
        <v>9661.8367861486404</v>
      </c>
      <c r="F850" s="32">
        <v>934.40026549917798</v>
      </c>
      <c r="G850" s="32">
        <v>8727.4365206494622</v>
      </c>
      <c r="H850" s="32">
        <v>156166.72797920546</v>
      </c>
      <c r="I850" s="29"/>
      <c r="J850" s="13">
        <f>IF(OR(I850="retard+6mois",I850="défaut"),0,E850)</f>
        <v>9661.8367861486404</v>
      </c>
    </row>
    <row r="851" spans="2:10" x14ac:dyDescent="0.35">
      <c r="B851" s="15">
        <v>2018</v>
      </c>
      <c r="C851" s="29" t="s">
        <v>16</v>
      </c>
      <c r="D851" s="30">
        <v>44917</v>
      </c>
      <c r="E851" s="32">
        <v>48224.262120646286</v>
      </c>
      <c r="F851" s="32">
        <v>2574.4586777962672</v>
      </c>
      <c r="G851" s="32">
        <v>45649.803442850018</v>
      </c>
      <c r="H851" s="32">
        <v>469241.93211640348</v>
      </c>
      <c r="I851" s="29"/>
      <c r="J851" s="13">
        <f>IF(OR(I851="retard+6mois",I851="défaut"),0,E851)</f>
        <v>48224.262120646286</v>
      </c>
    </row>
    <row r="852" spans="2:10" x14ac:dyDescent="0.35">
      <c r="B852" s="15">
        <v>2018</v>
      </c>
      <c r="C852" s="29" t="s">
        <v>16</v>
      </c>
      <c r="D852" s="30">
        <v>44921</v>
      </c>
      <c r="E852" s="32">
        <v>49869.150448546061</v>
      </c>
      <c r="F852" s="32">
        <v>6494.8495518587379</v>
      </c>
      <c r="G852" s="32">
        <v>43374.300896687324</v>
      </c>
      <c r="H852" s="32">
        <v>930853.13188212342</v>
      </c>
      <c r="I852" s="29"/>
      <c r="J852" s="13">
        <f>IF(OR(I852="retard+6mois",I852="défaut"),0,E852)</f>
        <v>49869.150448546061</v>
      </c>
    </row>
    <row r="853" spans="2:10" x14ac:dyDescent="0.35">
      <c r="B853" s="15">
        <v>2018</v>
      </c>
      <c r="C853" s="29" t="s">
        <v>16</v>
      </c>
      <c r="D853" s="30">
        <v>44923</v>
      </c>
      <c r="E853" s="32">
        <v>16182.855761643927</v>
      </c>
      <c r="F853" s="32">
        <v>1323.2049022585304</v>
      </c>
      <c r="G853" s="32">
        <v>14859.650859385396</v>
      </c>
      <c r="H853" s="32">
        <v>186133.49885077111</v>
      </c>
      <c r="I853" s="29"/>
      <c r="J853" s="13">
        <f>IF(OR(I853="retard+6mois",I853="défaut"),0,E853)</f>
        <v>16182.855761643927</v>
      </c>
    </row>
    <row r="854" spans="2:10" x14ac:dyDescent="0.35">
      <c r="B854" s="15">
        <v>2018</v>
      </c>
      <c r="C854" s="29" t="s">
        <v>16</v>
      </c>
      <c r="D854" s="30">
        <v>44924</v>
      </c>
      <c r="E854" s="31">
        <v>49405.812068437808</v>
      </c>
      <c r="F854" s="31">
        <v>1694.440909906207</v>
      </c>
      <c r="G854" s="31">
        <v>47711.371158531598</v>
      </c>
      <c r="H854" s="31">
        <v>242764.21339681817</v>
      </c>
      <c r="I854" s="29"/>
      <c r="J854" s="13">
        <f>IF(OR(I854="retard+6mois",I854="défaut"),0,E854)</f>
        <v>49405.812068437808</v>
      </c>
    </row>
    <row r="855" spans="2:10" x14ac:dyDescent="0.35">
      <c r="B855" s="15">
        <v>2018</v>
      </c>
      <c r="C855" s="29" t="s">
        <v>16</v>
      </c>
      <c r="D855" s="30">
        <v>44929</v>
      </c>
      <c r="E855" s="31">
        <v>48330.987691521397</v>
      </c>
      <c r="F855" s="31">
        <v>954.65678553136331</v>
      </c>
      <c r="G855" s="31">
        <v>47376.330905990035</v>
      </c>
      <c r="H855" s="31">
        <v>143555.02620028262</v>
      </c>
      <c r="I855" s="29"/>
      <c r="J855" s="13">
        <f>IF(OR(I855="retard+6mois",I855="défaut"),0,E855)</f>
        <v>48330.987691521397</v>
      </c>
    </row>
    <row r="856" spans="2:10" x14ac:dyDescent="0.35">
      <c r="B856" s="15">
        <v>2018</v>
      </c>
      <c r="C856" s="29" t="s">
        <v>16</v>
      </c>
      <c r="D856" s="30">
        <v>44941</v>
      </c>
      <c r="E856" s="31">
        <v>15644.367092964738</v>
      </c>
      <c r="F856" s="31">
        <v>206.52403381353358</v>
      </c>
      <c r="G856" s="31">
        <v>15437.843059151204</v>
      </c>
      <c r="H856" s="31">
        <v>15540.762012878829</v>
      </c>
      <c r="I856" s="29"/>
      <c r="J856" s="13">
        <f>IF(OR(I856="retard+6mois",I856="défaut"),0,E856)</f>
        <v>15644.367092964738</v>
      </c>
    </row>
    <row r="857" spans="2:10" x14ac:dyDescent="0.35">
      <c r="B857" s="15">
        <v>2018</v>
      </c>
      <c r="C857" s="29" t="s">
        <v>16</v>
      </c>
      <c r="D857" s="30">
        <v>44942</v>
      </c>
      <c r="E857" s="32">
        <v>9661.8367861486404</v>
      </c>
      <c r="F857" s="32">
        <v>884.9447918821644</v>
      </c>
      <c r="G857" s="32">
        <v>8776.8919942664761</v>
      </c>
      <c r="H857" s="32">
        <v>147389.83598493898</v>
      </c>
      <c r="I857" s="29"/>
      <c r="J857" s="13">
        <f>IF(OR(I857="retard+6mois",I857="défaut"),0,E857)</f>
        <v>9661.8367861486404</v>
      </c>
    </row>
    <row r="858" spans="2:10" x14ac:dyDescent="0.35">
      <c r="B858" s="15">
        <v>2018</v>
      </c>
      <c r="C858" s="29" t="s">
        <v>16</v>
      </c>
      <c r="D858" s="30">
        <v>44948</v>
      </c>
      <c r="E858" s="32">
        <v>48224.262120646286</v>
      </c>
      <c r="F858" s="32">
        <v>2346.2096605820175</v>
      </c>
      <c r="G858" s="32">
        <v>45878.052460064268</v>
      </c>
      <c r="H858" s="32">
        <v>423363.87965633918</v>
      </c>
      <c r="I858" s="29"/>
      <c r="J858" s="13">
        <f>IF(OR(I858="retard+6mois",I858="défaut"),0,E858)</f>
        <v>48224.262120646286</v>
      </c>
    </row>
    <row r="859" spans="2:10" x14ac:dyDescent="0.35">
      <c r="B859" s="15">
        <v>2018</v>
      </c>
      <c r="C859" s="29" t="s">
        <v>16</v>
      </c>
      <c r="D859" s="30">
        <v>44952</v>
      </c>
      <c r="E859" s="32">
        <v>49869.150448546061</v>
      </c>
      <c r="F859" s="32">
        <v>6205.6875458808236</v>
      </c>
      <c r="G859" s="32">
        <v>43663.46290266524</v>
      </c>
      <c r="H859" s="32">
        <v>887189.66897945816</v>
      </c>
      <c r="I859" s="29"/>
      <c r="J859" s="13">
        <f>IF(OR(I859="retard+6mois",I859="défaut"),0,E859)</f>
        <v>49869.150448546061</v>
      </c>
    </row>
    <row r="860" spans="2:10" x14ac:dyDescent="0.35">
      <c r="B860" s="15">
        <v>2018</v>
      </c>
      <c r="C860" s="29" t="s">
        <v>16</v>
      </c>
      <c r="D860" s="30">
        <v>44954</v>
      </c>
      <c r="E860" s="32">
        <v>16182.855761643927</v>
      </c>
      <c r="F860" s="32">
        <v>1225.3788674342431</v>
      </c>
      <c r="G860" s="32">
        <v>14957.476894209683</v>
      </c>
      <c r="H860" s="32">
        <v>171176.02195656142</v>
      </c>
      <c r="I860" s="29"/>
      <c r="J860" s="13">
        <f>IF(OR(I860="retard+6mois",I860="défaut"),0,E860)</f>
        <v>16182.855761643927</v>
      </c>
    </row>
    <row r="861" spans="2:10" x14ac:dyDescent="0.35">
      <c r="B861" s="15">
        <v>2018</v>
      </c>
      <c r="C861" s="29" t="s">
        <v>16</v>
      </c>
      <c r="D861" s="30">
        <v>44955</v>
      </c>
      <c r="E861" s="31">
        <v>49405.812068437808</v>
      </c>
      <c r="F861" s="31">
        <v>1416.1245781481064</v>
      </c>
      <c r="G861" s="31">
        <v>47989.687490289703</v>
      </c>
      <c r="H861" s="31">
        <v>194774.52590652846</v>
      </c>
      <c r="I861" s="29"/>
      <c r="J861" s="13">
        <f>IF(OR(I861="retard+6mois",I861="défaut"),0,E861)</f>
        <v>49405.812068437808</v>
      </c>
    </row>
    <row r="862" spans="2:10" x14ac:dyDescent="0.35">
      <c r="B862" s="15">
        <v>2018</v>
      </c>
      <c r="C862" s="29" t="s">
        <v>16</v>
      </c>
      <c r="D862" s="30">
        <v>44960</v>
      </c>
      <c r="E862" s="31">
        <v>48330.987691521397</v>
      </c>
      <c r="F862" s="31">
        <v>717.77513100141311</v>
      </c>
      <c r="G862" s="31">
        <v>47613.212560519984</v>
      </c>
      <c r="H862" s="31">
        <v>95941.813639762637</v>
      </c>
      <c r="I862" s="29"/>
      <c r="J862" s="13">
        <f>IF(OR(I862="retard+6mois",I862="défaut"),0,E862)</f>
        <v>48330.987691521397</v>
      </c>
    </row>
    <row r="863" spans="2:10" x14ac:dyDescent="0.35">
      <c r="B863" s="15">
        <v>2018</v>
      </c>
      <c r="C863" s="29" t="s">
        <v>16</v>
      </c>
      <c r="D863" s="30">
        <v>44973</v>
      </c>
      <c r="E863" s="32">
        <v>9661.8367861486404</v>
      </c>
      <c r="F863" s="32">
        <v>835.20907058132093</v>
      </c>
      <c r="G863" s="32">
        <v>8826.6277155673197</v>
      </c>
      <c r="H863" s="32">
        <v>138563.20826937165</v>
      </c>
      <c r="I863" s="29"/>
      <c r="J863" s="13">
        <f>IF(OR(I863="retard+6mois",I863="défaut"),0,E863)</f>
        <v>9661.8367861486404</v>
      </c>
    </row>
    <row r="864" spans="2:10" x14ac:dyDescent="0.35">
      <c r="B864" s="15">
        <v>2018</v>
      </c>
      <c r="C864" s="29" t="s">
        <v>16</v>
      </c>
      <c r="D864" s="30">
        <v>44979</v>
      </c>
      <c r="E864" s="32">
        <v>48224.262120646286</v>
      </c>
      <c r="F864" s="32">
        <v>2116.8193982816961</v>
      </c>
      <c r="G864" s="32">
        <v>46107.442722364591</v>
      </c>
      <c r="H864" s="32">
        <v>377256.43693397462</v>
      </c>
      <c r="I864" s="29"/>
      <c r="J864" s="13">
        <f>IF(OR(I864="retard+6mois",I864="défaut"),0,E864)</f>
        <v>48224.262120646286</v>
      </c>
    </row>
    <row r="865" spans="2:10" x14ac:dyDescent="0.35">
      <c r="B865" s="15">
        <v>2018</v>
      </c>
      <c r="C865" s="29" t="s">
        <v>16</v>
      </c>
      <c r="D865" s="30">
        <v>44983</v>
      </c>
      <c r="E865" s="32">
        <v>49869.150448546061</v>
      </c>
      <c r="F865" s="32">
        <v>5914.5977931963871</v>
      </c>
      <c r="G865" s="32">
        <v>43954.552655349675</v>
      </c>
      <c r="H865" s="32">
        <v>843235.11632410844</v>
      </c>
      <c r="I865" s="29"/>
      <c r="J865" s="13">
        <f>IF(OR(I865="retard+6mois",I865="défaut"),0,E865)</f>
        <v>49869.150448546061</v>
      </c>
    </row>
    <row r="866" spans="2:10" x14ac:dyDescent="0.35">
      <c r="B866" s="15">
        <v>2018</v>
      </c>
      <c r="C866" s="29" t="s">
        <v>16</v>
      </c>
      <c r="D866" s="30">
        <v>44985</v>
      </c>
      <c r="E866" s="32">
        <v>16182.855761643927</v>
      </c>
      <c r="F866" s="32">
        <v>1126.9088112140294</v>
      </c>
      <c r="G866" s="32">
        <v>15055.946950429898</v>
      </c>
      <c r="H866" s="32">
        <v>156120.07500613152</v>
      </c>
      <c r="I866" s="29"/>
      <c r="J866" s="13">
        <f>IF(OR(I866="retard+6mois",I866="défaut"),0,E866)</f>
        <v>16182.855761643927</v>
      </c>
    </row>
    <row r="867" spans="2:10" x14ac:dyDescent="0.35">
      <c r="B867" s="15">
        <v>2018</v>
      </c>
      <c r="C867" s="29" t="s">
        <v>16</v>
      </c>
      <c r="D867" s="30">
        <v>44985</v>
      </c>
      <c r="E867" s="31">
        <v>49405.812068437808</v>
      </c>
      <c r="F867" s="31">
        <v>1136.1847344547493</v>
      </c>
      <c r="G867" s="31">
        <v>48269.627333983059</v>
      </c>
      <c r="H867" s="31">
        <v>146504.89857254541</v>
      </c>
      <c r="I867" s="29"/>
      <c r="J867" s="13">
        <f>IF(OR(I867="retard+6mois",I867="défaut"),0,E867)</f>
        <v>49405.812068437808</v>
      </c>
    </row>
    <row r="868" spans="2:10" x14ac:dyDescent="0.35">
      <c r="B868" s="15">
        <v>2018</v>
      </c>
      <c r="C868" s="29" t="s">
        <v>16</v>
      </c>
      <c r="D868" s="30">
        <v>44988</v>
      </c>
      <c r="E868" s="31">
        <v>48330.987691521397</v>
      </c>
      <c r="F868" s="31">
        <v>479.70906819881316</v>
      </c>
      <c r="G868" s="31">
        <v>47851.278623322585</v>
      </c>
      <c r="H868" s="31">
        <v>48090.535016440052</v>
      </c>
      <c r="I868" s="29"/>
      <c r="J868" s="13">
        <f>IF(OR(I868="retard+6mois",I868="défaut"),0,E868)</f>
        <v>48330.987691521397</v>
      </c>
    </row>
    <row r="869" spans="2:10" x14ac:dyDescent="0.35">
      <c r="B869" s="15">
        <v>2018</v>
      </c>
      <c r="C869" s="29" t="s">
        <v>16</v>
      </c>
      <c r="D869" s="30">
        <v>45001</v>
      </c>
      <c r="E869" s="32">
        <v>9661.8367861486404</v>
      </c>
      <c r="F869" s="32">
        <v>785.19151352643939</v>
      </c>
      <c r="G869" s="32">
        <v>8876.6452726222014</v>
      </c>
      <c r="H869" s="32">
        <v>129686.56299674945</v>
      </c>
      <c r="I869" s="29"/>
      <c r="J869" s="13">
        <f>IF(OR(I869="retard+6mois",I869="défaut"),0,E869)</f>
        <v>9661.8367861486404</v>
      </c>
    </row>
    <row r="870" spans="2:10" x14ac:dyDescent="0.35">
      <c r="B870" s="15">
        <v>2018</v>
      </c>
      <c r="C870" s="29" t="s">
        <v>16</v>
      </c>
      <c r="D870" s="30">
        <v>45007</v>
      </c>
      <c r="E870" s="32">
        <v>48224.262120646286</v>
      </c>
      <c r="F870" s="32">
        <v>1886.2821846698732</v>
      </c>
      <c r="G870" s="32">
        <v>46337.979935976415</v>
      </c>
      <c r="H870" s="32">
        <v>330918.45699799818</v>
      </c>
      <c r="I870" s="29"/>
      <c r="J870" s="13">
        <f>IF(OR(I870="retard+6mois",I870="défaut"),0,E870)</f>
        <v>48224.262120646286</v>
      </c>
    </row>
    <row r="871" spans="2:10" x14ac:dyDescent="0.35">
      <c r="B871" s="15">
        <v>2018</v>
      </c>
      <c r="C871" s="29" t="s">
        <v>16</v>
      </c>
      <c r="D871" s="30">
        <v>45011</v>
      </c>
      <c r="E871" s="32">
        <v>49869.150448546061</v>
      </c>
      <c r="F871" s="32">
        <v>5621.5674421607227</v>
      </c>
      <c r="G871" s="32">
        <v>44247.583006385335</v>
      </c>
      <c r="H871" s="32">
        <v>798987.53331772308</v>
      </c>
      <c r="I871" s="29"/>
      <c r="J871" s="13">
        <f>IF(OR(I871="retard+6mois",I871="défaut"),0,E871)</f>
        <v>49869.150448546061</v>
      </c>
    </row>
    <row r="872" spans="2:10" x14ac:dyDescent="0.35">
      <c r="B872" s="15">
        <v>2018</v>
      </c>
      <c r="C872" s="29" t="s">
        <v>16</v>
      </c>
      <c r="D872" s="30">
        <v>45013</v>
      </c>
      <c r="E872" s="32">
        <v>16182.855761643927</v>
      </c>
      <c r="F872" s="32">
        <v>1027.7904937903659</v>
      </c>
      <c r="G872" s="32">
        <v>15155.065267853561</v>
      </c>
      <c r="H872" s="32">
        <v>140965.00973827796</v>
      </c>
      <c r="I872" s="29"/>
      <c r="J872" s="13">
        <f>IF(OR(I872="retard+6mois",I872="défaut"),0,E872)</f>
        <v>16182.855761643927</v>
      </c>
    </row>
    <row r="873" spans="2:10" x14ac:dyDescent="0.35">
      <c r="B873" s="15">
        <v>2018</v>
      </c>
      <c r="C873" s="29" t="s">
        <v>16</v>
      </c>
      <c r="D873" s="30">
        <v>45014</v>
      </c>
      <c r="E873" s="31">
        <v>49405.812068437808</v>
      </c>
      <c r="F873" s="31">
        <v>854.61190833984836</v>
      </c>
      <c r="G873" s="31">
        <v>48551.200160097957</v>
      </c>
      <c r="H873" s="31">
        <v>97953.698412447455</v>
      </c>
      <c r="I873" s="29"/>
      <c r="J873" s="13">
        <f>IF(OR(I873="retard+6mois",I873="défaut"),0,E873)</f>
        <v>49405.812068437808</v>
      </c>
    </row>
    <row r="874" spans="2:10" x14ac:dyDescent="0.35">
      <c r="B874" s="15">
        <v>2018</v>
      </c>
      <c r="C874" s="29" t="s">
        <v>16</v>
      </c>
      <c r="D874" s="30">
        <v>45019</v>
      </c>
      <c r="E874" s="31">
        <v>48330.987691521397</v>
      </c>
      <c r="F874" s="31">
        <v>240.45267508220024</v>
      </c>
      <c r="G874" s="31">
        <v>48090.5350164392</v>
      </c>
      <c r="H874" s="31">
        <v>8.5128704085946083E-10</v>
      </c>
      <c r="I874" s="29"/>
      <c r="J874" s="13">
        <f>IF(OR(I874="retard+6mois",I874="défaut"),0,E874)</f>
        <v>48330.987691521397</v>
      </c>
    </row>
    <row r="875" spans="2:10" x14ac:dyDescent="0.35">
      <c r="B875" s="15">
        <v>2018</v>
      </c>
      <c r="C875" s="29" t="s">
        <v>16</v>
      </c>
      <c r="D875" s="30">
        <v>45032</v>
      </c>
      <c r="E875" s="32">
        <v>9661.8367861486404</v>
      </c>
      <c r="F875" s="32">
        <v>734.89052364824693</v>
      </c>
      <c r="G875" s="32">
        <v>8926.9462625003944</v>
      </c>
      <c r="H875" s="32">
        <v>120759.61673424905</v>
      </c>
      <c r="I875" s="29"/>
      <c r="J875" s="13">
        <f>IF(OR(I875="retard+6mois",I875="défaut"),0,E875)</f>
        <v>9661.8367861486404</v>
      </c>
    </row>
    <row r="876" spans="2:10" x14ac:dyDescent="0.35">
      <c r="B876" s="15">
        <v>2018</v>
      </c>
      <c r="C876" s="29" t="s">
        <v>16</v>
      </c>
      <c r="D876" s="30">
        <v>45038</v>
      </c>
      <c r="E876" s="32">
        <v>48224.262120646286</v>
      </c>
      <c r="F876" s="32">
        <v>1654.5922849899907</v>
      </c>
      <c r="G876" s="32">
        <v>46569.669835656299</v>
      </c>
      <c r="H876" s="32">
        <v>284348.78716234188</v>
      </c>
      <c r="I876" s="29"/>
      <c r="J876" s="13">
        <f>IF(OR(I876="retard+6mois",I876="défaut"),0,E876)</f>
        <v>48224.262120646286</v>
      </c>
    </row>
    <row r="877" spans="2:10" x14ac:dyDescent="0.35">
      <c r="B877" s="15">
        <v>2018</v>
      </c>
      <c r="C877" s="29" t="s">
        <v>16</v>
      </c>
      <c r="D877" s="30">
        <v>45042</v>
      </c>
      <c r="E877" s="32">
        <v>49869.150448546061</v>
      </c>
      <c r="F877" s="32">
        <v>5326.5835554514879</v>
      </c>
      <c r="G877" s="32">
        <v>44542.566893094576</v>
      </c>
      <c r="H877" s="32">
        <v>754444.96642462851</v>
      </c>
      <c r="I877" s="29"/>
      <c r="J877" s="13">
        <f>IF(OR(I877="retard+6mois",I877="défaut"),0,E877)</f>
        <v>49869.150448546061</v>
      </c>
    </row>
    <row r="878" spans="2:10" x14ac:dyDescent="0.35">
      <c r="B878" s="15">
        <v>2018</v>
      </c>
      <c r="C878" s="29" t="s">
        <v>16</v>
      </c>
      <c r="D878" s="30">
        <v>45044</v>
      </c>
      <c r="E878" s="32">
        <v>16182.855761643927</v>
      </c>
      <c r="F878" s="32">
        <v>928.0196474436633</v>
      </c>
      <c r="G878" s="32">
        <v>15254.836114200263</v>
      </c>
      <c r="H878" s="32">
        <v>125710.1736240777</v>
      </c>
      <c r="I878" s="29"/>
      <c r="J878" s="13">
        <f>IF(OR(I878="retard+6mois",I878="défaut"),0,E878)</f>
        <v>16182.855761643927</v>
      </c>
    </row>
    <row r="879" spans="2:10" x14ac:dyDescent="0.35">
      <c r="B879" s="15">
        <v>2018</v>
      </c>
      <c r="C879" s="29" t="s">
        <v>16</v>
      </c>
      <c r="D879" s="30">
        <v>45045</v>
      </c>
      <c r="E879" s="31">
        <v>49405.812068437808</v>
      </c>
      <c r="F879" s="31">
        <v>571.39657407261018</v>
      </c>
      <c r="G879" s="31">
        <v>48834.415494365196</v>
      </c>
      <c r="H879" s="31">
        <v>49119.282918082259</v>
      </c>
      <c r="I879" s="29"/>
      <c r="J879" s="13">
        <f>IF(OR(I879="retard+6mois",I879="défaut"),0,E879)</f>
        <v>49405.812068437808</v>
      </c>
    </row>
    <row r="880" spans="2:10" x14ac:dyDescent="0.35">
      <c r="B880" s="15">
        <v>2018</v>
      </c>
      <c r="C880" s="29" t="s">
        <v>16</v>
      </c>
      <c r="D880" s="30">
        <v>45062</v>
      </c>
      <c r="E880" s="32">
        <v>9661.8367861486404</v>
      </c>
      <c r="F880" s="32">
        <v>684.3044948274113</v>
      </c>
      <c r="G880" s="32">
        <v>8977.5322913212294</v>
      </c>
      <c r="H880" s="32">
        <v>111782.08444292782</v>
      </c>
      <c r="I880" s="29"/>
      <c r="J880" s="13">
        <f>IF(OR(I880="retard+6mois",I880="défaut"),0,E880)</f>
        <v>9661.8367861486404</v>
      </c>
    </row>
    <row r="881" spans="2:10" x14ac:dyDescent="0.35">
      <c r="B881" s="15">
        <v>2018</v>
      </c>
      <c r="C881" s="29" t="s">
        <v>16</v>
      </c>
      <c r="D881" s="30">
        <v>45068</v>
      </c>
      <c r="E881" s="32">
        <v>48224.262120646286</v>
      </c>
      <c r="F881" s="32">
        <v>1421.7439358117092</v>
      </c>
      <c r="G881" s="32">
        <v>46802.518184834575</v>
      </c>
      <c r="H881" s="32">
        <v>237546.26897750731</v>
      </c>
      <c r="I881" s="29"/>
      <c r="J881" s="13">
        <f>IF(OR(I881="retard+6mois",I881="défaut"),0,E881)</f>
        <v>48224.262120646286</v>
      </c>
    </row>
    <row r="882" spans="2:10" x14ac:dyDescent="0.35">
      <c r="B882" s="15">
        <v>2018</v>
      </c>
      <c r="C882" s="29" t="s">
        <v>16</v>
      </c>
      <c r="D882" s="30">
        <v>45072</v>
      </c>
      <c r="E882" s="32">
        <v>49869.150448546061</v>
      </c>
      <c r="F882" s="32">
        <v>5029.6331094975239</v>
      </c>
      <c r="G882" s="32">
        <v>44839.517339048536</v>
      </c>
      <c r="H882" s="32">
        <v>709605.44908557995</v>
      </c>
      <c r="I882" s="29"/>
      <c r="J882" s="13">
        <f>IF(OR(I882="retard+6mois",I882="défaut"),0,E882)</f>
        <v>49869.150448546061</v>
      </c>
    </row>
    <row r="883" spans="2:10" x14ac:dyDescent="0.35">
      <c r="B883" s="15">
        <v>2018</v>
      </c>
      <c r="C883" s="29" t="s">
        <v>16</v>
      </c>
      <c r="D883" s="30">
        <v>45074</v>
      </c>
      <c r="E883" s="32">
        <v>16182.855761643927</v>
      </c>
      <c r="F883" s="32">
        <v>827.59197635851149</v>
      </c>
      <c r="G883" s="32">
        <v>15355.263785285415</v>
      </c>
      <c r="H883" s="32">
        <v>110354.90983879229</v>
      </c>
      <c r="I883" s="29"/>
      <c r="J883" s="13">
        <f>IF(OR(I883="retard+6mois",I883="défaut"),0,E883)</f>
        <v>16182.855761643927</v>
      </c>
    </row>
    <row r="884" spans="2:10" x14ac:dyDescent="0.35">
      <c r="B884" s="15">
        <v>2018</v>
      </c>
      <c r="C884" s="29" t="s">
        <v>16</v>
      </c>
      <c r="D884" s="30">
        <v>45075</v>
      </c>
      <c r="E884" s="31">
        <v>49405.812068437808</v>
      </c>
      <c r="F884" s="31">
        <v>286.52915035547989</v>
      </c>
      <c r="G884" s="31">
        <v>49119.282918082332</v>
      </c>
      <c r="H884" s="31">
        <v>-7.2759576141834259E-11</v>
      </c>
      <c r="I884" s="29"/>
      <c r="J884" s="13">
        <f>IF(OR(I884="retard+6mois",I884="défaut"),0,E884)</f>
        <v>49405.812068437808</v>
      </c>
    </row>
    <row r="885" spans="2:10" x14ac:dyDescent="0.35">
      <c r="B885" s="15">
        <v>2018</v>
      </c>
      <c r="C885" s="29" t="s">
        <v>16</v>
      </c>
      <c r="D885" s="30">
        <v>45093</v>
      </c>
      <c r="E885" s="32">
        <v>9661.8367861486404</v>
      </c>
      <c r="F885" s="32">
        <v>633.43181184325772</v>
      </c>
      <c r="G885" s="32">
        <v>9028.404974305382</v>
      </c>
      <c r="H885" s="32">
        <v>102753.67946862245</v>
      </c>
      <c r="I885" s="29"/>
      <c r="J885" s="13">
        <f>IF(OR(I885="retard+6mois",I885="défaut"),0,E885)</f>
        <v>9661.8367861486404</v>
      </c>
    </row>
    <row r="886" spans="2:10" x14ac:dyDescent="0.35">
      <c r="B886" s="15">
        <v>2018</v>
      </c>
      <c r="C886" s="29" t="s">
        <v>16</v>
      </c>
      <c r="D886" s="30">
        <v>45099</v>
      </c>
      <c r="E886" s="32">
        <v>48224.262120646286</v>
      </c>
      <c r="F886" s="32">
        <v>1187.7313448875364</v>
      </c>
      <c r="G886" s="32">
        <v>47036.530775758751</v>
      </c>
      <c r="H886" s="32">
        <v>190509.73820174855</v>
      </c>
      <c r="I886" s="29"/>
      <c r="J886" s="13">
        <f>IF(OR(I886="retard+6mois",I886="défaut"),0,E886)</f>
        <v>48224.262120646286</v>
      </c>
    </row>
    <row r="887" spans="2:10" x14ac:dyDescent="0.35">
      <c r="B887" s="15">
        <v>2018</v>
      </c>
      <c r="C887" s="29" t="s">
        <v>16</v>
      </c>
      <c r="D887" s="30">
        <v>45103</v>
      </c>
      <c r="E887" s="32">
        <v>49869.150448546061</v>
      </c>
      <c r="F887" s="32">
        <v>4730.7029939038666</v>
      </c>
      <c r="G887" s="32">
        <v>45138.447454642192</v>
      </c>
      <c r="H887" s="32">
        <v>664467.0016309378</v>
      </c>
      <c r="I887" s="29"/>
      <c r="J887" s="13">
        <f>IF(OR(I887="retard+6mois",I887="défaut"),0,E887)</f>
        <v>49869.150448546061</v>
      </c>
    </row>
    <row r="888" spans="2:10" x14ac:dyDescent="0.35">
      <c r="B888" s="15">
        <v>2018</v>
      </c>
      <c r="C888" s="29" t="s">
        <v>16</v>
      </c>
      <c r="D888" s="30">
        <v>45105</v>
      </c>
      <c r="E888" s="32">
        <v>16182.855761643927</v>
      </c>
      <c r="F888" s="32">
        <v>726.50315643871591</v>
      </c>
      <c r="G888" s="32">
        <v>15456.352605205211</v>
      </c>
      <c r="H888" s="32">
        <v>94898.557233587082</v>
      </c>
      <c r="I888" s="29"/>
      <c r="J888" s="13">
        <f>IF(OR(I888="retard+6mois",I888="défaut"),0,E888)</f>
        <v>16182.855761643927</v>
      </c>
    </row>
    <row r="889" spans="2:10" x14ac:dyDescent="0.35">
      <c r="B889" s="15">
        <v>2018</v>
      </c>
      <c r="C889" s="29" t="s">
        <v>16</v>
      </c>
      <c r="D889" s="30">
        <v>45123</v>
      </c>
      <c r="E889" s="32">
        <v>9661.8367861486404</v>
      </c>
      <c r="F889" s="32">
        <v>582.27085032219395</v>
      </c>
      <c r="G889" s="32">
        <v>9079.5659358264456</v>
      </c>
      <c r="H889" s="32">
        <v>93674.113532796007</v>
      </c>
      <c r="I889" s="29"/>
      <c r="J889" s="13">
        <f>IF(OR(I889="retard+6mois",I889="défaut"),0,E889)</f>
        <v>9661.8367861486404</v>
      </c>
    </row>
    <row r="890" spans="2:10" x14ac:dyDescent="0.35">
      <c r="B890" s="15">
        <v>2018</v>
      </c>
      <c r="C890" s="29" t="s">
        <v>16</v>
      </c>
      <c r="D890" s="30">
        <v>45129</v>
      </c>
      <c r="E890" s="32">
        <v>48224.262120646286</v>
      </c>
      <c r="F890" s="32">
        <v>952.54869100874282</v>
      </c>
      <c r="G890" s="32">
        <v>47271.713429637544</v>
      </c>
      <c r="H890" s="32">
        <v>143238.02477211101</v>
      </c>
      <c r="I890" s="29"/>
      <c r="J890" s="13">
        <f>IF(OR(I890="retard+6mois",I890="défaut"),0,E890)</f>
        <v>48224.262120646286</v>
      </c>
    </row>
    <row r="891" spans="2:10" x14ac:dyDescent="0.35">
      <c r="B891" s="15">
        <v>2018</v>
      </c>
      <c r="C891" s="29" t="s">
        <v>16</v>
      </c>
      <c r="D891" s="30">
        <v>45133</v>
      </c>
      <c r="E891" s="32">
        <v>49869.150448546061</v>
      </c>
      <c r="F891" s="32">
        <v>4429.7800108729189</v>
      </c>
      <c r="G891" s="32">
        <v>45439.37043767314</v>
      </c>
      <c r="H891" s="32">
        <v>619027.63119326462</v>
      </c>
      <c r="I891" s="29"/>
      <c r="J891" s="13">
        <f>IF(OR(I891="retard+6mois",I891="défaut"),0,E891)</f>
        <v>49869.150448546061</v>
      </c>
    </row>
    <row r="892" spans="2:10" x14ac:dyDescent="0.35">
      <c r="B892" s="15">
        <v>2018</v>
      </c>
      <c r="C892" s="29" t="s">
        <v>16</v>
      </c>
      <c r="D892" s="30">
        <v>45135</v>
      </c>
      <c r="E892" s="32">
        <v>16182.855761643927</v>
      </c>
      <c r="F892" s="32">
        <v>624.74883512111489</v>
      </c>
      <c r="G892" s="32">
        <v>15558.106926522813</v>
      </c>
      <c r="H892" s="32">
        <v>79340.450307064268</v>
      </c>
      <c r="I892" s="29"/>
      <c r="J892" s="13">
        <f>IF(OR(I892="retard+6mois",I892="défaut"),0,E892)</f>
        <v>16182.855761643927</v>
      </c>
    </row>
    <row r="893" spans="2:10" x14ac:dyDescent="0.35">
      <c r="B893" s="15">
        <v>2018</v>
      </c>
      <c r="C893" s="29" t="s">
        <v>16</v>
      </c>
      <c r="D893" s="30">
        <v>45154</v>
      </c>
      <c r="E893" s="32">
        <v>9661.8367861486404</v>
      </c>
      <c r="F893" s="32">
        <v>530.81997668584404</v>
      </c>
      <c r="G893" s="32">
        <v>9131.016809462797</v>
      </c>
      <c r="H893" s="32">
        <v>84543.096723333205</v>
      </c>
      <c r="I893" s="29"/>
      <c r="J893" s="13">
        <f>IF(OR(I893="retard+6mois",I893="défaut"),0,E893)</f>
        <v>9661.8367861486404</v>
      </c>
    </row>
    <row r="894" spans="2:10" x14ac:dyDescent="0.35">
      <c r="B894" s="15">
        <v>2018</v>
      </c>
      <c r="C894" s="29" t="s">
        <v>16</v>
      </c>
      <c r="D894" s="30">
        <v>45160</v>
      </c>
      <c r="E894" s="32">
        <v>48224.262120646286</v>
      </c>
      <c r="F894" s="32">
        <v>716.19012386055499</v>
      </c>
      <c r="G894" s="32">
        <v>47508.071996785729</v>
      </c>
      <c r="H894" s="32">
        <v>95729.952775325277</v>
      </c>
      <c r="I894" s="29"/>
      <c r="J894" s="13">
        <f>IF(OR(I894="retard+6mois",I894="défaut"),0,E894)</f>
        <v>48224.262120646286</v>
      </c>
    </row>
    <row r="895" spans="2:10" x14ac:dyDescent="0.35">
      <c r="B895" s="15">
        <v>2018</v>
      </c>
      <c r="C895" s="29" t="s">
        <v>16</v>
      </c>
      <c r="D895" s="30">
        <v>45164</v>
      </c>
      <c r="E895" s="32">
        <v>49869.150448546061</v>
      </c>
      <c r="F895" s="32">
        <v>4126.850874621764</v>
      </c>
      <c r="G895" s="32">
        <v>45742.299573924298</v>
      </c>
      <c r="H895" s="32">
        <v>573285.33161934034</v>
      </c>
      <c r="I895" s="29"/>
      <c r="J895" s="13">
        <f>IF(OR(I895="retard+6mois",I895="défaut"),0,E895)</f>
        <v>49869.150448546061</v>
      </c>
    </row>
    <row r="896" spans="2:10" x14ac:dyDescent="0.35">
      <c r="B896" s="15">
        <v>2018</v>
      </c>
      <c r="C896" s="29" t="s">
        <v>16</v>
      </c>
      <c r="D896" s="30">
        <v>45166</v>
      </c>
      <c r="E896" s="32">
        <v>16182.855761643927</v>
      </c>
      <c r="F896" s="32">
        <v>522.32463118817316</v>
      </c>
      <c r="G896" s="32">
        <v>15660.531130455753</v>
      </c>
      <c r="H896" s="32">
        <v>63679.919176608513</v>
      </c>
      <c r="I896" s="29"/>
      <c r="J896" s="13">
        <f>IF(OR(I896="retard+6mois",I896="défaut"),0,E896)</f>
        <v>16182.855761643927</v>
      </c>
    </row>
    <row r="897" spans="2:10" x14ac:dyDescent="0.35">
      <c r="B897" s="15">
        <v>2018</v>
      </c>
      <c r="C897" s="29" t="s">
        <v>16</v>
      </c>
      <c r="D897" s="30">
        <v>45185</v>
      </c>
      <c r="E897" s="32">
        <v>9661.8367861486404</v>
      </c>
      <c r="F897" s="32">
        <v>479.0775480988882</v>
      </c>
      <c r="G897" s="32">
        <v>9182.7592380497517</v>
      </c>
      <c r="H897" s="32">
        <v>75360.337485283453</v>
      </c>
      <c r="I897" s="29"/>
      <c r="J897" s="13">
        <f>IF(OR(I897="retard+6mois",I897="défaut"),0,E897)</f>
        <v>9661.8367861486404</v>
      </c>
    </row>
    <row r="898" spans="2:10" x14ac:dyDescent="0.35">
      <c r="B898" s="15">
        <v>2018</v>
      </c>
      <c r="C898" s="29" t="s">
        <v>16</v>
      </c>
      <c r="D898" s="30">
        <v>45191</v>
      </c>
      <c r="E898" s="32">
        <v>48224.262120646286</v>
      </c>
      <c r="F898" s="32">
        <v>478.64976387662637</v>
      </c>
      <c r="G898" s="32">
        <v>47745.612356769663</v>
      </c>
      <c r="H898" s="32">
        <v>47984.340418555614</v>
      </c>
      <c r="I898" s="29"/>
      <c r="J898" s="13">
        <f>IF(OR(I898="retard+6mois",I898="défaut"),0,E898)</f>
        <v>48224.262120646286</v>
      </c>
    </row>
    <row r="899" spans="2:10" x14ac:dyDescent="0.35">
      <c r="B899" s="15">
        <v>2018</v>
      </c>
      <c r="C899" s="29" t="s">
        <v>16</v>
      </c>
      <c r="D899" s="30">
        <v>45195</v>
      </c>
      <c r="E899" s="32">
        <v>49869.150448546061</v>
      </c>
      <c r="F899" s="32">
        <v>3821.9022107956025</v>
      </c>
      <c r="G899" s="32">
        <v>46047.248237750457</v>
      </c>
      <c r="H899" s="32">
        <v>527238.08338158985</v>
      </c>
      <c r="I899" s="29"/>
      <c r="J899" s="13">
        <f>IF(OR(I899="retard+6mois",I899="défaut"),0,E899)</f>
        <v>49869.150448546061</v>
      </c>
    </row>
    <row r="900" spans="2:10" x14ac:dyDescent="0.35">
      <c r="B900" s="15">
        <v>2018</v>
      </c>
      <c r="C900" s="29" t="s">
        <v>16</v>
      </c>
      <c r="D900" s="30">
        <v>45197</v>
      </c>
      <c r="E900" s="32">
        <v>16182.855761643927</v>
      </c>
      <c r="F900" s="32">
        <v>419.22613457933943</v>
      </c>
      <c r="G900" s="32">
        <v>15763.629627064587</v>
      </c>
      <c r="H900" s="32">
        <v>47916.28954954393</v>
      </c>
      <c r="I900" s="29"/>
      <c r="J900" s="13">
        <f>IF(OR(I900="retard+6mois",I900="défaut"),0,E900)</f>
        <v>16182.855761643927</v>
      </c>
    </row>
    <row r="901" spans="2:10" x14ac:dyDescent="0.35">
      <c r="B901" s="15">
        <v>2018</v>
      </c>
      <c r="C901" s="29" t="s">
        <v>16</v>
      </c>
      <c r="D901" s="30">
        <v>45215</v>
      </c>
      <c r="E901" s="32">
        <v>9661.8367861486404</v>
      </c>
      <c r="F901" s="32">
        <v>427.04191241660624</v>
      </c>
      <c r="G901" s="32">
        <v>9234.7948737320348</v>
      </c>
      <c r="H901" s="32">
        <v>66125.542611551413</v>
      </c>
      <c r="I901" s="29"/>
      <c r="J901" s="13">
        <f>IF(OR(I901="retard+6mois",I901="défaut"),0,E901)</f>
        <v>9661.8367861486404</v>
      </c>
    </row>
    <row r="902" spans="2:10" x14ac:dyDescent="0.35">
      <c r="B902" s="15">
        <v>2018</v>
      </c>
      <c r="C902" s="29" t="s">
        <v>16</v>
      </c>
      <c r="D902" s="30">
        <v>45221</v>
      </c>
      <c r="E902" s="32">
        <v>48224.262120646286</v>
      </c>
      <c r="F902" s="32">
        <v>239.92170209277808</v>
      </c>
      <c r="G902" s="32">
        <v>47984.340418553511</v>
      </c>
      <c r="H902" s="32">
        <v>2.1027517504990101E-9</v>
      </c>
      <c r="I902" s="29"/>
      <c r="J902" s="13">
        <f>IF(OR(I902="retard+6mois",I902="défaut"),0,E902)</f>
        <v>48224.262120646286</v>
      </c>
    </row>
    <row r="903" spans="2:10" x14ac:dyDescent="0.35">
      <c r="B903" s="15">
        <v>2018</v>
      </c>
      <c r="C903" s="29" t="s">
        <v>16</v>
      </c>
      <c r="D903" s="30">
        <v>45225</v>
      </c>
      <c r="E903" s="32">
        <v>49869.150448546061</v>
      </c>
      <c r="F903" s="32">
        <v>3514.920555877266</v>
      </c>
      <c r="G903" s="32">
        <v>46354.229892668794</v>
      </c>
      <c r="H903" s="32">
        <v>480883.85348892107</v>
      </c>
      <c r="I903" s="29"/>
      <c r="J903" s="13">
        <f>IF(OR(I903="retard+6mois",I903="défaut"),0,E903)</f>
        <v>49869.150448546061</v>
      </c>
    </row>
    <row r="904" spans="2:10" x14ac:dyDescent="0.35">
      <c r="B904" s="15">
        <v>2018</v>
      </c>
      <c r="C904" s="29" t="s">
        <v>16</v>
      </c>
      <c r="D904" s="30">
        <v>45227</v>
      </c>
      <c r="E904" s="32">
        <v>16182.855761643927</v>
      </c>
      <c r="F904" s="32">
        <v>315.44890620116422</v>
      </c>
      <c r="G904" s="32">
        <v>15867.406855442763</v>
      </c>
      <c r="H904" s="32">
        <v>32048.882694101165</v>
      </c>
      <c r="I904" s="29"/>
      <c r="J904" s="13">
        <f>IF(OR(I904="retard+6mois",I904="défaut"),0,E904)</f>
        <v>16182.855761643927</v>
      </c>
    </row>
    <row r="905" spans="2:10" x14ac:dyDescent="0.35">
      <c r="B905" s="15">
        <v>2018</v>
      </c>
      <c r="C905" s="29" t="s">
        <v>16</v>
      </c>
      <c r="D905" s="30">
        <v>45246</v>
      </c>
      <c r="E905" s="32">
        <v>9661.8367861486404</v>
      </c>
      <c r="F905" s="32">
        <v>374.71140813212469</v>
      </c>
      <c r="G905" s="32">
        <v>9287.1253780165152</v>
      </c>
      <c r="H905" s="32">
        <v>56838.417233534899</v>
      </c>
      <c r="I905" s="29"/>
      <c r="J905" s="13">
        <f>IF(OR(I905="retard+6mois",I905="défaut"),0,E905)</f>
        <v>9661.8367861486404</v>
      </c>
    </row>
    <row r="906" spans="2:10" x14ac:dyDescent="0.35">
      <c r="B906" s="15">
        <v>2018</v>
      </c>
      <c r="C906" s="29" t="s">
        <v>16</v>
      </c>
      <c r="D906" s="30">
        <v>45256</v>
      </c>
      <c r="E906" s="32">
        <v>0</v>
      </c>
      <c r="F906" s="32">
        <v>0</v>
      </c>
      <c r="G906" s="32">
        <v>0</v>
      </c>
      <c r="H906" s="32">
        <v>480883.85348892107</v>
      </c>
      <c r="I906" s="29"/>
      <c r="J906" s="13">
        <f>IF(OR(I906="retard+6mois",I906="défaut"),0,E906)</f>
        <v>0</v>
      </c>
    </row>
    <row r="907" spans="2:10" x14ac:dyDescent="0.35">
      <c r="B907" s="15">
        <v>2018</v>
      </c>
      <c r="C907" s="29" t="s">
        <v>16</v>
      </c>
      <c r="D907" s="30">
        <v>45258</v>
      </c>
      <c r="E907" s="32">
        <v>16182.855761643927</v>
      </c>
      <c r="F907" s="32">
        <v>210.988477736166</v>
      </c>
      <c r="G907" s="32">
        <v>15971.867283907761</v>
      </c>
      <c r="H907" s="32">
        <v>16077.015410193404</v>
      </c>
      <c r="I907" s="29"/>
      <c r="J907" s="13">
        <f>IF(OR(I907="retard+6mois",I907="défaut"),0,E907)</f>
        <v>16182.855761643927</v>
      </c>
    </row>
    <row r="908" spans="2:10" x14ac:dyDescent="0.35">
      <c r="B908" s="15">
        <v>2018</v>
      </c>
      <c r="C908" s="29" t="s">
        <v>16</v>
      </c>
      <c r="D908" s="30">
        <v>45276</v>
      </c>
      <c r="E908" s="32">
        <v>9661.8367861486404</v>
      </c>
      <c r="F908" s="32">
        <v>322.08436432336447</v>
      </c>
      <c r="G908" s="32">
        <v>9339.7524218252765</v>
      </c>
      <c r="H908" s="32">
        <v>47498.664811709619</v>
      </c>
      <c r="I908" s="29"/>
      <c r="J908" s="13">
        <f>IF(OR(I908="retard+6mois",I908="défaut"),0,E908)</f>
        <v>9661.8367861486404</v>
      </c>
    </row>
    <row r="909" spans="2:10" x14ac:dyDescent="0.35">
      <c r="B909" s="15">
        <v>2018</v>
      </c>
      <c r="C909" s="29" t="s">
        <v>16</v>
      </c>
      <c r="D909" s="30">
        <v>45286</v>
      </c>
      <c r="E909" s="32">
        <v>0</v>
      </c>
      <c r="F909" s="32">
        <v>0</v>
      </c>
      <c r="G909" s="32">
        <v>0</v>
      </c>
      <c r="H909" s="32">
        <v>480883.85348892107</v>
      </c>
      <c r="I909" s="29"/>
      <c r="J909" s="13">
        <f>IF(OR(I909="retard+6mois",I909="défaut"),0,E909)</f>
        <v>0</v>
      </c>
    </row>
    <row r="910" spans="2:10" x14ac:dyDescent="0.35">
      <c r="B910" s="15">
        <v>2018</v>
      </c>
      <c r="C910" s="29" t="s">
        <v>16</v>
      </c>
      <c r="D910" s="30">
        <v>45288</v>
      </c>
      <c r="E910" s="32">
        <v>16182.855761643927</v>
      </c>
      <c r="F910" s="32">
        <v>105.84035145043991</v>
      </c>
      <c r="G910" s="32">
        <v>16077.015410193486</v>
      </c>
      <c r="H910" s="32">
        <v>-8.1854523159563541E-11</v>
      </c>
      <c r="I910" s="29"/>
      <c r="J910" s="13">
        <f>IF(OR(I910="retard+6mois",I910="défaut"),0,E910)</f>
        <v>16182.855761643927</v>
      </c>
    </row>
    <row r="911" spans="2:10" x14ac:dyDescent="0.35">
      <c r="B911" s="42">
        <v>2018</v>
      </c>
      <c r="C911" s="43" t="s">
        <v>16</v>
      </c>
      <c r="D911" s="44">
        <v>45291</v>
      </c>
      <c r="E911" s="45">
        <v>15644.367092964738</v>
      </c>
      <c r="F911" s="45">
        <v>103.60508008585886</v>
      </c>
      <c r="G911" s="45">
        <v>15540.762012878879</v>
      </c>
      <c r="H911" s="45">
        <v>-4.9112713895738125E-11</v>
      </c>
      <c r="I911" s="43" t="s">
        <v>14</v>
      </c>
      <c r="J911" s="13">
        <f>IF(OR(I911="retard+6mois",I911="défaut"),0,E911)</f>
        <v>0</v>
      </c>
    </row>
    <row r="912" spans="2:10" x14ac:dyDescent="0.35">
      <c r="B912" s="15">
        <v>2018</v>
      </c>
      <c r="C912" s="29" t="s">
        <v>16</v>
      </c>
      <c r="D912" s="30">
        <v>45307</v>
      </c>
      <c r="E912" s="32">
        <v>9661.8367861486404</v>
      </c>
      <c r="F912" s="32">
        <v>269.15910059968786</v>
      </c>
      <c r="G912" s="32">
        <v>9392.6776855489534</v>
      </c>
      <c r="H912" s="32">
        <v>38105.987126160668</v>
      </c>
      <c r="I912" s="29"/>
      <c r="J912" s="13">
        <f>IF(OR(I912="retard+6mois",I912="défaut"),0,E912)</f>
        <v>9661.8367861486404</v>
      </c>
    </row>
    <row r="913" spans="2:10" x14ac:dyDescent="0.35">
      <c r="B913" s="15">
        <v>2018</v>
      </c>
      <c r="C913" s="29" t="s">
        <v>16</v>
      </c>
      <c r="D913" s="30">
        <v>45317</v>
      </c>
      <c r="E913" s="32">
        <v>0</v>
      </c>
      <c r="F913" s="32">
        <v>0</v>
      </c>
      <c r="G913" s="32">
        <v>0</v>
      </c>
      <c r="H913" s="32">
        <v>480883.85348892107</v>
      </c>
      <c r="I913" s="29"/>
      <c r="J913" s="13">
        <f>IF(OR(I913="retard+6mois",I913="défaut"),0,E913)</f>
        <v>0</v>
      </c>
    </row>
    <row r="914" spans="2:10" x14ac:dyDescent="0.35">
      <c r="B914" s="15">
        <v>2018</v>
      </c>
      <c r="C914" s="29" t="s">
        <v>16</v>
      </c>
      <c r="D914" s="30">
        <v>45338</v>
      </c>
      <c r="E914" s="32">
        <v>9661.8367861486404</v>
      </c>
      <c r="F914" s="32">
        <v>215.93392704824379</v>
      </c>
      <c r="G914" s="32">
        <v>9445.9028591003971</v>
      </c>
      <c r="H914" s="32">
        <v>28660.084267060272</v>
      </c>
      <c r="I914" s="29"/>
      <c r="J914" s="13">
        <f>IF(OR(I914="retard+6mois",I914="défaut"),0,E914)</f>
        <v>9661.8367861486404</v>
      </c>
    </row>
    <row r="915" spans="2:10" x14ac:dyDescent="0.35">
      <c r="B915" s="15">
        <v>2018</v>
      </c>
      <c r="C915" s="29" t="s">
        <v>16</v>
      </c>
      <c r="D915" s="30">
        <v>45348</v>
      </c>
      <c r="E915" s="32">
        <v>0</v>
      </c>
      <c r="F915" s="32">
        <v>0</v>
      </c>
      <c r="G915" s="32">
        <v>0</v>
      </c>
      <c r="H915" s="32">
        <v>480883.85348892107</v>
      </c>
      <c r="I915" s="29"/>
      <c r="J915" s="13">
        <f>IF(OR(I915="retard+6mois",I915="défaut"),0,E915)</f>
        <v>0</v>
      </c>
    </row>
    <row r="916" spans="2:10" x14ac:dyDescent="0.35">
      <c r="B916" s="15">
        <v>2018</v>
      </c>
      <c r="C916" s="29" t="s">
        <v>16</v>
      </c>
      <c r="D916" s="30">
        <v>45367</v>
      </c>
      <c r="E916" s="32">
        <v>9661.8367861486404</v>
      </c>
      <c r="F916" s="32">
        <v>162.40714418000823</v>
      </c>
      <c r="G916" s="32">
        <v>9499.4296419686325</v>
      </c>
      <c r="H916" s="32">
        <v>19160.65462509164</v>
      </c>
      <c r="I916" s="29"/>
      <c r="J916" s="13">
        <f>IF(OR(I916="retard+6mois",I916="défaut"),0,E916)</f>
        <v>9661.8367861486404</v>
      </c>
    </row>
    <row r="917" spans="2:10" x14ac:dyDescent="0.35">
      <c r="B917" s="15">
        <v>2018</v>
      </c>
      <c r="C917" s="29" t="s">
        <v>16</v>
      </c>
      <c r="D917" s="30">
        <v>45377</v>
      </c>
      <c r="E917" s="32">
        <v>0</v>
      </c>
      <c r="F917" s="32">
        <v>0</v>
      </c>
      <c r="G917" s="32">
        <v>0</v>
      </c>
      <c r="H917" s="32">
        <v>480883.85348892107</v>
      </c>
      <c r="I917" s="29"/>
      <c r="J917" s="13">
        <f>IF(OR(I917="retard+6mois",I917="défaut"),0,E917)</f>
        <v>0</v>
      </c>
    </row>
    <row r="918" spans="2:10" x14ac:dyDescent="0.35">
      <c r="B918" s="15">
        <v>2018</v>
      </c>
      <c r="C918" s="29" t="s">
        <v>16</v>
      </c>
      <c r="D918" s="30">
        <v>45398</v>
      </c>
      <c r="E918" s="32">
        <v>9661.8367861486404</v>
      </c>
      <c r="F918" s="32">
        <v>108.5770428755193</v>
      </c>
      <c r="G918" s="32">
        <v>9553.2597432731218</v>
      </c>
      <c r="H918" s="32">
        <v>9607.3948818185181</v>
      </c>
      <c r="I918" s="29"/>
      <c r="J918" s="13">
        <f>IF(OR(I918="retard+6mois",I918="défaut"),0,E918)</f>
        <v>9661.8367861486404</v>
      </c>
    </row>
    <row r="919" spans="2:10" x14ac:dyDescent="0.35">
      <c r="B919" s="15">
        <v>2018</v>
      </c>
      <c r="C919" s="29" t="s">
        <v>16</v>
      </c>
      <c r="D919" s="30">
        <v>45408</v>
      </c>
      <c r="E919" s="32">
        <v>0</v>
      </c>
      <c r="F919" s="32">
        <v>0</v>
      </c>
      <c r="G919" s="32">
        <v>0</v>
      </c>
      <c r="H919" s="32">
        <v>480883.85348892107</v>
      </c>
      <c r="I919" s="29"/>
      <c r="J919" s="13">
        <f>IF(OR(I919="retard+6mois",I919="défaut"),0,E919)</f>
        <v>0</v>
      </c>
    </row>
    <row r="920" spans="2:10" x14ac:dyDescent="0.35">
      <c r="B920" s="15">
        <v>2018</v>
      </c>
      <c r="C920" s="29" t="s">
        <v>16</v>
      </c>
      <c r="D920" s="30">
        <v>45428</v>
      </c>
      <c r="E920" s="32">
        <v>9661.8367861486404</v>
      </c>
      <c r="F920" s="32">
        <v>54.441904330304936</v>
      </c>
      <c r="G920" s="32">
        <v>9607.3948818183362</v>
      </c>
      <c r="H920" s="32">
        <v>1.8189894035458565E-10</v>
      </c>
      <c r="I920" s="29"/>
      <c r="J920" s="13">
        <f>IF(OR(I920="retard+6mois",I920="défaut"),0,E920)</f>
        <v>9661.8367861486404</v>
      </c>
    </row>
    <row r="921" spans="2:10" x14ac:dyDescent="0.35">
      <c r="B921" s="15">
        <v>2018</v>
      </c>
      <c r="C921" s="29" t="s">
        <v>16</v>
      </c>
      <c r="D921" s="30">
        <v>45438</v>
      </c>
      <c r="E921" s="32">
        <v>0</v>
      </c>
      <c r="F921" s="32">
        <v>0</v>
      </c>
      <c r="G921" s="32">
        <v>0</v>
      </c>
      <c r="H921" s="32">
        <v>480883.85348892107</v>
      </c>
      <c r="I921" s="29"/>
      <c r="J921" s="13">
        <f>IF(OR(I921="retard+6mois",I921="défaut"),0,E921)</f>
        <v>0</v>
      </c>
    </row>
    <row r="922" spans="2:10" x14ac:dyDescent="0.35">
      <c r="B922" s="15">
        <v>2018</v>
      </c>
      <c r="C922" s="29" t="s">
        <v>16</v>
      </c>
      <c r="D922" s="30">
        <v>45455</v>
      </c>
      <c r="E922" s="32">
        <v>39064.296645665003</v>
      </c>
      <c r="F922" s="32">
        <v>23509.877281680587</v>
      </c>
      <c r="G922" s="32">
        <v>15554.419363984418</v>
      </c>
      <c r="H922" s="32">
        <v>465329.43412493664</v>
      </c>
      <c r="I922" s="29"/>
      <c r="J922" s="13">
        <f>IF(OR(I922="retard+6mois",I922="défaut"),0,E922)</f>
        <v>39064.296645665003</v>
      </c>
    </row>
    <row r="923" spans="2:10" x14ac:dyDescent="0.35">
      <c r="B923" s="15">
        <v>2018</v>
      </c>
      <c r="C923" s="29" t="s">
        <v>16</v>
      </c>
      <c r="D923" s="30">
        <v>45485</v>
      </c>
      <c r="E923" s="32">
        <v>3102.1962274995776</v>
      </c>
      <c r="F923" s="32">
        <v>3102.1962274995776</v>
      </c>
      <c r="G923" s="32">
        <v>0</v>
      </c>
      <c r="H923" s="32">
        <v>465329.43412493664</v>
      </c>
      <c r="I923" s="29"/>
      <c r="J923" s="13">
        <f>IF(OR(I923="retard+6mois",I923="défaut"),0,E923)</f>
        <v>3102.1962274995776</v>
      </c>
    </row>
    <row r="924" spans="2:10" x14ac:dyDescent="0.35">
      <c r="B924" s="15">
        <v>2018</v>
      </c>
      <c r="C924" s="29" t="s">
        <v>16</v>
      </c>
      <c r="D924" s="30">
        <v>45516</v>
      </c>
      <c r="E924" s="32">
        <v>3102.1962274995776</v>
      </c>
      <c r="F924" s="32">
        <v>3102.1962274995776</v>
      </c>
      <c r="G924" s="32">
        <v>0</v>
      </c>
      <c r="H924" s="32">
        <v>465329.43412493664</v>
      </c>
      <c r="I924" s="29"/>
      <c r="J924" s="13">
        <f>IF(OR(I924="retard+6mois",I924="défaut"),0,E924)</f>
        <v>3102.1962274995776</v>
      </c>
    </row>
    <row r="925" spans="2:10" x14ac:dyDescent="0.35">
      <c r="B925" s="4">
        <v>2018</v>
      </c>
      <c r="C925" s="14" t="s">
        <v>16</v>
      </c>
      <c r="D925" s="46">
        <v>45547</v>
      </c>
      <c r="E925" s="47">
        <v>3102.1962274995776</v>
      </c>
      <c r="F925" s="47">
        <v>3102.1962274995776</v>
      </c>
      <c r="G925" s="47">
        <v>0</v>
      </c>
      <c r="H925" s="47">
        <v>465329.43412493664</v>
      </c>
      <c r="I925" s="14" t="s">
        <v>14</v>
      </c>
      <c r="J925" s="13">
        <f>IF(OR(I925="retard+6mois",I925="défaut"),0,E925)</f>
        <v>0</v>
      </c>
    </row>
    <row r="926" spans="2:10" x14ac:dyDescent="0.35">
      <c r="B926" s="4">
        <v>2018</v>
      </c>
      <c r="C926" s="14" t="s">
        <v>16</v>
      </c>
      <c r="D926" s="46">
        <v>45565</v>
      </c>
      <c r="E926" s="47">
        <v>504357.06408380228</v>
      </c>
      <c r="F926" s="47">
        <v>39027.629958865655</v>
      </c>
      <c r="G926" s="47">
        <v>465329.43412493664</v>
      </c>
      <c r="H926" s="47">
        <v>0</v>
      </c>
      <c r="I926" s="14" t="s">
        <v>14</v>
      </c>
      <c r="J926" s="13">
        <f>IF(OR(I926="retard+6mois",I926="défaut"),0,E926)</f>
        <v>0</v>
      </c>
    </row>
    <row r="927" spans="2:10" x14ac:dyDescent="0.35">
      <c r="B927" s="7">
        <v>2019</v>
      </c>
      <c r="C927" s="6" t="s">
        <v>16</v>
      </c>
      <c r="D927" s="37">
        <v>43508</v>
      </c>
      <c r="E927" s="38">
        <v>-1496853</v>
      </c>
      <c r="F927" s="39"/>
      <c r="G927" s="39"/>
      <c r="H927" s="40">
        <f>-E927</f>
        <v>1496853</v>
      </c>
      <c r="I927" s="6" t="s">
        <v>9</v>
      </c>
      <c r="J927" s="13">
        <f>IF(OR(I927="retard+6mois",I927="défaut"),0,E927)</f>
        <v>-1496853</v>
      </c>
    </row>
    <row r="928" spans="2:10" x14ac:dyDescent="0.35">
      <c r="B928" s="15">
        <v>2019</v>
      </c>
      <c r="C928" s="29" t="s">
        <v>16</v>
      </c>
      <c r="D928" s="30">
        <v>43536</v>
      </c>
      <c r="E928" s="32">
        <v>35463.290019300111</v>
      </c>
      <c r="F928" s="32">
        <v>8045.5848750000005</v>
      </c>
      <c r="G928" s="32">
        <v>27417.705144300111</v>
      </c>
      <c r="H928" s="32">
        <v>1469435.2948556999</v>
      </c>
      <c r="I928" s="29"/>
      <c r="J928" s="13">
        <f>IF(OR(I928="retard+6mois",I928="défaut"),0,E928)</f>
        <v>35463.290019300111</v>
      </c>
    </row>
    <row r="929" spans="2:10" x14ac:dyDescent="0.35">
      <c r="B929" s="7">
        <v>2019</v>
      </c>
      <c r="C929" s="6" t="s">
        <v>16</v>
      </c>
      <c r="D929" s="37">
        <v>43546</v>
      </c>
      <c r="E929" s="38">
        <v>-450000</v>
      </c>
      <c r="F929" s="39"/>
      <c r="G929" s="39"/>
      <c r="H929" s="40">
        <f>-E929</f>
        <v>450000</v>
      </c>
      <c r="I929" s="6" t="s">
        <v>9</v>
      </c>
      <c r="J929" s="13">
        <f>IF(OR(I929="retard+6mois",I929="défaut"),0,E929)</f>
        <v>-450000</v>
      </c>
    </row>
    <row r="930" spans="2:10" x14ac:dyDescent="0.35">
      <c r="B930" s="15">
        <v>2019</v>
      </c>
      <c r="C930" s="29" t="s">
        <v>16</v>
      </c>
      <c r="D930" s="30">
        <v>43567</v>
      </c>
      <c r="E930" s="32">
        <v>35463.290019300111</v>
      </c>
      <c r="F930" s="32">
        <v>7898.2147098493879</v>
      </c>
      <c r="G930" s="32">
        <v>27565.075309450724</v>
      </c>
      <c r="H930" s="32">
        <v>1441870.2195462491</v>
      </c>
      <c r="I930" s="29"/>
      <c r="J930" s="13">
        <f>IF(OR(I930="retard+6mois",I930="défaut"),0,E930)</f>
        <v>35463.290019300111</v>
      </c>
    </row>
    <row r="931" spans="2:10" x14ac:dyDescent="0.35">
      <c r="B931" s="15">
        <v>2019</v>
      </c>
      <c r="C931" s="29" t="s">
        <v>16</v>
      </c>
      <c r="D931" s="30">
        <v>43577</v>
      </c>
      <c r="E931" s="32">
        <v>10734.103787537875</v>
      </c>
      <c r="F931" s="32">
        <v>2550</v>
      </c>
      <c r="G931" s="32">
        <v>8184.1037875378752</v>
      </c>
      <c r="H931" s="32">
        <v>441815.8962124621</v>
      </c>
      <c r="I931" s="29"/>
      <c r="J931" s="13">
        <f>IF(OR(I931="retard+6mois",I931="défaut"),0,E931)</f>
        <v>10734.103787537875</v>
      </c>
    </row>
    <row r="932" spans="2:10" x14ac:dyDescent="0.35">
      <c r="B932" s="15">
        <v>2019</v>
      </c>
      <c r="C932" s="29" t="s">
        <v>16</v>
      </c>
      <c r="D932" s="30">
        <v>43597</v>
      </c>
      <c r="E932" s="32">
        <v>35463.290019300111</v>
      </c>
      <c r="F932" s="32">
        <v>7750.0524300610896</v>
      </c>
      <c r="G932" s="32">
        <v>27713.237589239023</v>
      </c>
      <c r="H932" s="32">
        <v>1414156.9819570102</v>
      </c>
      <c r="I932" s="29"/>
      <c r="J932" s="13">
        <f>IF(OR(I932="retard+6mois",I932="défaut"),0,E932)</f>
        <v>35463.290019300111</v>
      </c>
    </row>
    <row r="933" spans="2:10" x14ac:dyDescent="0.35">
      <c r="B933" s="15">
        <v>2019</v>
      </c>
      <c r="C933" s="29" t="s">
        <v>16</v>
      </c>
      <c r="D933" s="30">
        <v>43607</v>
      </c>
      <c r="E933" s="32">
        <v>10734.103787537875</v>
      </c>
      <c r="F933" s="32">
        <v>2503.6234118706188</v>
      </c>
      <c r="G933" s="32">
        <v>8230.4803756672554</v>
      </c>
      <c r="H933" s="32">
        <v>433585.41583679483</v>
      </c>
      <c r="I933" s="29"/>
      <c r="J933" s="13">
        <f>IF(OR(I933="retard+6mois",I933="défaut"),0,E933)</f>
        <v>10734.103787537875</v>
      </c>
    </row>
    <row r="934" spans="2:10" x14ac:dyDescent="0.35">
      <c r="B934" s="15">
        <v>2019</v>
      </c>
      <c r="C934" s="29" t="s">
        <v>16</v>
      </c>
      <c r="D934" s="30">
        <v>43628</v>
      </c>
      <c r="E934" s="32">
        <v>35463.290019300111</v>
      </c>
      <c r="F934" s="32">
        <v>7601.0937780189306</v>
      </c>
      <c r="G934" s="32">
        <v>27862.196241281181</v>
      </c>
      <c r="H934" s="32">
        <v>1386294.785715729</v>
      </c>
      <c r="I934" s="29"/>
      <c r="J934" s="13">
        <f>IF(OR(I934="retard+6mois",I934="défaut"),0,E934)</f>
        <v>35463.290019300111</v>
      </c>
    </row>
    <row r="935" spans="2:10" x14ac:dyDescent="0.35">
      <c r="B935" s="15">
        <v>2019</v>
      </c>
      <c r="C935" s="29" t="s">
        <v>16</v>
      </c>
      <c r="D935" s="30">
        <v>43638</v>
      </c>
      <c r="E935" s="32">
        <v>10734.103787537875</v>
      </c>
      <c r="F935" s="32">
        <v>2456.9840230751711</v>
      </c>
      <c r="G935" s="32">
        <v>8277.1197644627046</v>
      </c>
      <c r="H935" s="32">
        <v>425308.29607233213</v>
      </c>
      <c r="I935" s="29"/>
      <c r="J935" s="13">
        <f>IF(OR(I935="retard+6mois",I935="défaut"),0,E935)</f>
        <v>10734.103787537875</v>
      </c>
    </row>
    <row r="936" spans="2:10" x14ac:dyDescent="0.35">
      <c r="B936" s="7">
        <v>2019</v>
      </c>
      <c r="C936" s="6" t="s">
        <v>16</v>
      </c>
      <c r="D936" s="37">
        <v>43641</v>
      </c>
      <c r="E936" s="38">
        <v>-2500000</v>
      </c>
      <c r="F936" s="39"/>
      <c r="G936" s="39"/>
      <c r="H936" s="40">
        <f>-E936</f>
        <v>2500000</v>
      </c>
      <c r="I936" s="6" t="s">
        <v>9</v>
      </c>
      <c r="J936" s="13">
        <f>IF(OR(I936="retard+6mois",I936="défaut"),0,E936)</f>
        <v>-2500000</v>
      </c>
    </row>
    <row r="937" spans="2:10" x14ac:dyDescent="0.35">
      <c r="B937" s="15">
        <v>2019</v>
      </c>
      <c r="C937" s="29" t="s">
        <v>16</v>
      </c>
      <c r="D937" s="30">
        <v>43658</v>
      </c>
      <c r="E937" s="32">
        <v>35463.290019300111</v>
      </c>
      <c r="F937" s="32">
        <v>7451.3344732220439</v>
      </c>
      <c r="G937" s="32">
        <v>28011.955546078068</v>
      </c>
      <c r="H937" s="32">
        <v>1358282.830169651</v>
      </c>
      <c r="I937" s="29"/>
      <c r="J937" s="13">
        <f>IF(OR(I937="retard+6mois",I937="défaut"),0,E937)</f>
        <v>35463.290019300111</v>
      </c>
    </row>
    <row r="938" spans="2:10" x14ac:dyDescent="0.35">
      <c r="B938" s="7">
        <v>2019</v>
      </c>
      <c r="C938" s="6" t="s">
        <v>16</v>
      </c>
      <c r="D938" s="37">
        <v>43662</v>
      </c>
      <c r="E938" s="38">
        <v>-2200000</v>
      </c>
      <c r="F938" s="39"/>
      <c r="G938" s="39"/>
      <c r="H938" s="40">
        <f>-E938</f>
        <v>2200000</v>
      </c>
      <c r="I938" s="6" t="s">
        <v>9</v>
      </c>
      <c r="J938" s="13">
        <f>IF(OR(I938="retard+6mois",I938="défaut"),0,E938)</f>
        <v>-2200000</v>
      </c>
    </row>
    <row r="939" spans="2:10" x14ac:dyDescent="0.35">
      <c r="B939" s="15">
        <v>2019</v>
      </c>
      <c r="C939" s="29" t="s">
        <v>16</v>
      </c>
      <c r="D939" s="30">
        <v>43668</v>
      </c>
      <c r="E939" s="32">
        <v>10734.103787537875</v>
      </c>
      <c r="F939" s="32">
        <v>2410.0803444098824</v>
      </c>
      <c r="G939" s="32">
        <v>8324.0234431279932</v>
      </c>
      <c r="H939" s="32">
        <v>416984.27262920415</v>
      </c>
      <c r="I939" s="29"/>
      <c r="J939" s="13">
        <f>IF(OR(I939="retard+6mois",I939="défaut"),0,E939)</f>
        <v>10734.103787537875</v>
      </c>
    </row>
    <row r="940" spans="2:10" x14ac:dyDescent="0.35">
      <c r="B940" s="15">
        <v>2019</v>
      </c>
      <c r="C940" s="29" t="s">
        <v>16</v>
      </c>
      <c r="D940" s="30">
        <v>43671</v>
      </c>
      <c r="E940" s="31">
        <v>49502.996350873844</v>
      </c>
      <c r="F940" s="31">
        <v>14583.333333333336</v>
      </c>
      <c r="G940" s="31">
        <v>34919.663017540508</v>
      </c>
      <c r="H940" s="31">
        <v>2465080.3369824593</v>
      </c>
      <c r="I940" s="29"/>
      <c r="J940" s="13">
        <f>IF(OR(I940="retard+6mois",I940="défaut"),0,E940)</f>
        <v>49502.996350873844</v>
      </c>
    </row>
    <row r="941" spans="2:10" x14ac:dyDescent="0.35">
      <c r="B941" s="7">
        <v>2019</v>
      </c>
      <c r="C941" s="6" t="s">
        <v>16</v>
      </c>
      <c r="D941" s="37">
        <v>43676</v>
      </c>
      <c r="E941" s="38">
        <v>-500000</v>
      </c>
      <c r="F941" s="39"/>
      <c r="G941" s="39"/>
      <c r="H941" s="40">
        <f>-E941</f>
        <v>500000</v>
      </c>
      <c r="I941" s="6" t="s">
        <v>9</v>
      </c>
      <c r="J941" s="13">
        <f>IF(OR(I941="retard+6mois",I941="défaut"),0,E941)</f>
        <v>-500000</v>
      </c>
    </row>
    <row r="942" spans="2:10" x14ac:dyDescent="0.35">
      <c r="B942" s="15">
        <v>2019</v>
      </c>
      <c r="C942" s="29" t="s">
        <v>16</v>
      </c>
      <c r="D942" s="30">
        <v>43689</v>
      </c>
      <c r="E942" s="32">
        <v>35463.290019300111</v>
      </c>
      <c r="F942" s="32">
        <v>7300.770212161875</v>
      </c>
      <c r="G942" s="32">
        <v>28162.519807138237</v>
      </c>
      <c r="H942" s="32">
        <v>1330120.3103625127</v>
      </c>
      <c r="I942" s="29"/>
      <c r="J942" s="13">
        <f>IF(OR(I942="retard+6mois",I942="défaut"),0,E942)</f>
        <v>35463.290019300111</v>
      </c>
    </row>
    <row r="943" spans="2:10" x14ac:dyDescent="0.35">
      <c r="B943" s="15">
        <v>2019</v>
      </c>
      <c r="C943" s="29" t="s">
        <v>16</v>
      </c>
      <c r="D943" s="30">
        <v>43693</v>
      </c>
      <c r="E943" s="32">
        <v>43148.64865160441</v>
      </c>
      <c r="F943" s="32">
        <v>12100.000000000002</v>
      </c>
      <c r="G943" s="32">
        <v>31048.64865160441</v>
      </c>
      <c r="H943" s="32">
        <v>2168951.3513483955</v>
      </c>
      <c r="I943" s="29"/>
      <c r="J943" s="13">
        <f>IF(OR(I943="retard+6mois",I943="défaut"),0,E943)</f>
        <v>43148.64865160441</v>
      </c>
    </row>
    <row r="944" spans="2:10" x14ac:dyDescent="0.35">
      <c r="B944" s="15">
        <v>2019</v>
      </c>
      <c r="C944" s="29" t="s">
        <v>16</v>
      </c>
      <c r="D944" s="30">
        <v>43699</v>
      </c>
      <c r="E944" s="32">
        <v>10734.103787537875</v>
      </c>
      <c r="F944" s="32">
        <v>2362.9108782321568</v>
      </c>
      <c r="G944" s="32">
        <v>8371.1929093057188</v>
      </c>
      <c r="H944" s="32">
        <v>408613.07971989841</v>
      </c>
      <c r="I944" s="29"/>
      <c r="J944" s="13">
        <f>IF(OR(I944="retard+6mois",I944="défaut"),0,E944)</f>
        <v>10734.103787537875</v>
      </c>
    </row>
    <row r="945" spans="2:10" x14ac:dyDescent="0.35">
      <c r="B945" s="15">
        <v>2019</v>
      </c>
      <c r="C945" s="29" t="s">
        <v>16</v>
      </c>
      <c r="D945" s="30">
        <v>43702</v>
      </c>
      <c r="E945" s="31">
        <v>49502.996350873844</v>
      </c>
      <c r="F945" s="31">
        <v>14379.635299064348</v>
      </c>
      <c r="G945" s="31">
        <v>35123.361051809494</v>
      </c>
      <c r="H945" s="31">
        <v>2429956.9759306498</v>
      </c>
      <c r="I945" s="29"/>
      <c r="J945" s="13">
        <f>IF(OR(I945="retard+6mois",I945="défaut"),0,E945)</f>
        <v>49502.996350873844</v>
      </c>
    </row>
    <row r="946" spans="2:10" x14ac:dyDescent="0.35">
      <c r="B946" s="15">
        <v>2019</v>
      </c>
      <c r="C946" s="29" t="s">
        <v>16</v>
      </c>
      <c r="D946" s="30">
        <v>43707</v>
      </c>
      <c r="E946" s="32">
        <v>9995.2313998315531</v>
      </c>
      <c r="F946" s="32">
        <v>3083.3333333333335</v>
      </c>
      <c r="G946" s="32">
        <v>6911.8980664982191</v>
      </c>
      <c r="H946" s="32">
        <v>493088.10193350178</v>
      </c>
      <c r="I946" s="29"/>
      <c r="J946" s="13">
        <f>IF(OR(I946="retard+6mois",I946="défaut"),0,E946)</f>
        <v>9995.2313998315531</v>
      </c>
    </row>
    <row r="947" spans="2:10" x14ac:dyDescent="0.35">
      <c r="B947" s="15">
        <v>2019</v>
      </c>
      <c r="C947" s="29" t="s">
        <v>16</v>
      </c>
      <c r="D947" s="30">
        <v>43720</v>
      </c>
      <c r="E947" s="32">
        <v>35463.290019300111</v>
      </c>
      <c r="F947" s="32">
        <v>7149.3966681985066</v>
      </c>
      <c r="G947" s="32">
        <v>28313.893351101604</v>
      </c>
      <c r="H947" s="32">
        <v>1301806.4170114112</v>
      </c>
      <c r="I947" s="29"/>
      <c r="J947" s="13">
        <f>IF(OR(I947="retard+6mois",I947="défaut"),0,E947)</f>
        <v>35463.290019300111</v>
      </c>
    </row>
    <row r="948" spans="2:10" x14ac:dyDescent="0.35">
      <c r="B948" s="15">
        <v>2019</v>
      </c>
      <c r="C948" s="29" t="s">
        <v>16</v>
      </c>
      <c r="D948" s="30">
        <v>43724</v>
      </c>
      <c r="E948" s="32">
        <v>43148.64865160441</v>
      </c>
      <c r="F948" s="32">
        <v>11929.232432416176</v>
      </c>
      <c r="G948" s="32">
        <v>31219.416219188235</v>
      </c>
      <c r="H948" s="32">
        <v>2137731.9351292071</v>
      </c>
      <c r="I948" s="29"/>
      <c r="J948" s="13">
        <f>IF(OR(I948="retard+6mois",I948="défaut"),0,E948)</f>
        <v>43148.64865160441</v>
      </c>
    </row>
    <row r="949" spans="2:10" x14ac:dyDescent="0.35">
      <c r="B949" s="7">
        <v>2019</v>
      </c>
      <c r="C949" s="6" t="s">
        <v>16</v>
      </c>
      <c r="D949" s="37">
        <v>43726</v>
      </c>
      <c r="E949" s="38">
        <v>-500000</v>
      </c>
      <c r="F949" s="39"/>
      <c r="G949" s="39"/>
      <c r="H949" s="40">
        <f>-E949</f>
        <v>500000</v>
      </c>
      <c r="I949" s="6" t="s">
        <v>9</v>
      </c>
      <c r="J949" s="13">
        <f>IF(OR(I949="retard+6mois",I949="défaut"),0,E949)</f>
        <v>-500000</v>
      </c>
    </row>
    <row r="950" spans="2:10" x14ac:dyDescent="0.35">
      <c r="B950" s="15">
        <v>2019</v>
      </c>
      <c r="C950" s="29" t="s">
        <v>16</v>
      </c>
      <c r="D950" s="30">
        <v>43730</v>
      </c>
      <c r="E950" s="32">
        <v>10734.103787537875</v>
      </c>
      <c r="F950" s="32">
        <v>2315.4741184127579</v>
      </c>
      <c r="G950" s="32">
        <v>8418.6296691251173</v>
      </c>
      <c r="H950" s="32">
        <v>400194.45005077327</v>
      </c>
      <c r="I950" s="29"/>
      <c r="J950" s="13">
        <f>IF(OR(I950="retard+6mois",I950="défaut"),0,E950)</f>
        <v>10734.103787537875</v>
      </c>
    </row>
    <row r="951" spans="2:10" x14ac:dyDescent="0.35">
      <c r="B951" s="15">
        <v>2019</v>
      </c>
      <c r="C951" s="29" t="s">
        <v>16</v>
      </c>
      <c r="D951" s="30">
        <v>43733</v>
      </c>
      <c r="E951" s="31">
        <v>49502.996350873844</v>
      </c>
      <c r="F951" s="31">
        <v>14174.749026262127</v>
      </c>
      <c r="G951" s="31">
        <v>35328.247324611715</v>
      </c>
      <c r="H951" s="31">
        <v>2394628.7286060383</v>
      </c>
      <c r="I951" s="29"/>
      <c r="J951" s="13">
        <f>IF(OR(I951="retard+6mois",I951="défaut"),0,E951)</f>
        <v>49502.996350873844</v>
      </c>
    </row>
    <row r="952" spans="2:10" x14ac:dyDescent="0.35">
      <c r="B952" s="15">
        <v>2019</v>
      </c>
      <c r="C952" s="29" t="s">
        <v>16</v>
      </c>
      <c r="D952" s="30">
        <v>43738</v>
      </c>
      <c r="E952" s="32">
        <v>9995.2313998315531</v>
      </c>
      <c r="F952" s="32">
        <v>3040.7099619232608</v>
      </c>
      <c r="G952" s="32">
        <v>6954.5214379082918</v>
      </c>
      <c r="H952" s="32">
        <v>486133.58049559349</v>
      </c>
      <c r="I952" s="29"/>
      <c r="J952" s="13">
        <f>IF(OR(I952="retard+6mois",I952="défaut"),0,E952)</f>
        <v>9995.2313998315531</v>
      </c>
    </row>
    <row r="953" spans="2:10" x14ac:dyDescent="0.35">
      <c r="B953" s="15">
        <v>2019</v>
      </c>
      <c r="C953" s="29" t="s">
        <v>16</v>
      </c>
      <c r="D953" s="30">
        <v>43750</v>
      </c>
      <c r="E953" s="32">
        <v>35463.290019300111</v>
      </c>
      <c r="F953" s="32">
        <v>6997.2094914363352</v>
      </c>
      <c r="G953" s="32">
        <v>28466.080527863778</v>
      </c>
      <c r="H953" s="32">
        <v>1273340.3364835475</v>
      </c>
      <c r="I953" s="29"/>
      <c r="J953" s="13">
        <f>IF(OR(I953="retard+6mois",I953="défaut"),0,E953)</f>
        <v>35463.290019300111</v>
      </c>
    </row>
    <row r="954" spans="2:10" x14ac:dyDescent="0.35">
      <c r="B954" s="15">
        <v>2019</v>
      </c>
      <c r="C954" s="29" t="s">
        <v>16</v>
      </c>
      <c r="D954" s="30">
        <v>43754</v>
      </c>
      <c r="E954" s="32">
        <v>43148.64865160441</v>
      </c>
      <c r="F954" s="32">
        <v>11757.52564321064</v>
      </c>
      <c r="G954" s="32">
        <v>31391.12300839377</v>
      </c>
      <c r="H954" s="32">
        <v>2106340.8121208134</v>
      </c>
      <c r="I954" s="29"/>
      <c r="J954" s="13">
        <f>IF(OR(I954="retard+6mois",I954="défaut"),0,E954)</f>
        <v>43148.64865160441</v>
      </c>
    </row>
    <row r="955" spans="2:10" x14ac:dyDescent="0.35">
      <c r="B955" s="15">
        <v>2019</v>
      </c>
      <c r="C955" s="29" t="s">
        <v>16</v>
      </c>
      <c r="D955" s="30">
        <v>43756</v>
      </c>
      <c r="E955" s="32">
        <v>9853.4871104468311</v>
      </c>
      <c r="F955" s="32">
        <v>2833.3333333333335</v>
      </c>
      <c r="G955" s="32">
        <v>7020.1537771134972</v>
      </c>
      <c r="H955" s="32">
        <v>492979.84622288652</v>
      </c>
      <c r="I955" s="29"/>
      <c r="J955" s="13">
        <f>IF(OR(I955="retard+6mois",I955="défaut"),0,E955)</f>
        <v>9853.4871104468311</v>
      </c>
    </row>
    <row r="956" spans="2:10" x14ac:dyDescent="0.35">
      <c r="B956" s="15">
        <v>2019</v>
      </c>
      <c r="C956" s="29" t="s">
        <v>16</v>
      </c>
      <c r="D956" s="30">
        <v>43760</v>
      </c>
      <c r="E956" s="32">
        <v>10734.103787537875</v>
      </c>
      <c r="F956" s="32">
        <v>2267.7685502877152</v>
      </c>
      <c r="G956" s="32">
        <v>8466.3352372501595</v>
      </c>
      <c r="H956" s="32">
        <v>391728.11481352313</v>
      </c>
      <c r="I956" s="29"/>
      <c r="J956" s="13">
        <f>IF(OR(I956="retard+6mois",I956="défaut"),0,E956)</f>
        <v>10734.103787537875</v>
      </c>
    </row>
    <row r="957" spans="2:10" x14ac:dyDescent="0.35">
      <c r="B957" s="15">
        <v>2019</v>
      </c>
      <c r="C957" s="29" t="s">
        <v>16</v>
      </c>
      <c r="D957" s="30">
        <v>43763</v>
      </c>
      <c r="E957" s="31">
        <v>49502.996350873844</v>
      </c>
      <c r="F957" s="31">
        <v>13968.667583535223</v>
      </c>
      <c r="G957" s="31">
        <v>35534.328767338622</v>
      </c>
      <c r="H957" s="31">
        <v>2359094.3998386995</v>
      </c>
      <c r="I957" s="29"/>
      <c r="J957" s="13">
        <f>IF(OR(I957="retard+6mois",I957="défaut"),0,E957)</f>
        <v>49502.996350873844</v>
      </c>
    </row>
    <row r="958" spans="2:10" x14ac:dyDescent="0.35">
      <c r="B958" s="15">
        <v>2019</v>
      </c>
      <c r="C958" s="29" t="s">
        <v>16</v>
      </c>
      <c r="D958" s="30">
        <v>43768</v>
      </c>
      <c r="E958" s="32">
        <v>9995.2313998315531</v>
      </c>
      <c r="F958" s="32">
        <v>2997.823746389493</v>
      </c>
      <c r="G958" s="32">
        <v>6997.4076534420601</v>
      </c>
      <c r="H958" s="32">
        <v>479136.17284215143</v>
      </c>
      <c r="I958" s="29"/>
      <c r="J958" s="13">
        <f>IF(OR(I958="retard+6mois",I958="défaut"),0,E958)</f>
        <v>9995.2313998315531</v>
      </c>
    </row>
    <row r="959" spans="2:10" x14ac:dyDescent="0.35">
      <c r="B959" s="15">
        <v>2019</v>
      </c>
      <c r="C959" s="29" t="s">
        <v>16</v>
      </c>
      <c r="D959" s="30">
        <v>43781</v>
      </c>
      <c r="E959" s="32">
        <v>35463.290019300111</v>
      </c>
      <c r="F959" s="32">
        <v>6844.2043085990681</v>
      </c>
      <c r="G959" s="32">
        <v>28619.085710701045</v>
      </c>
      <c r="H959" s="32">
        <v>1244721.2507728464</v>
      </c>
      <c r="I959" s="29"/>
      <c r="J959" s="13">
        <f>IF(OR(I959="retard+6mois",I959="défaut"),0,E959)</f>
        <v>35463.290019300111</v>
      </c>
    </row>
    <row r="960" spans="2:10" x14ac:dyDescent="0.35">
      <c r="B960" s="7">
        <v>2019</v>
      </c>
      <c r="C960" s="6" t="s">
        <v>16</v>
      </c>
      <c r="D960" s="37">
        <v>43784</v>
      </c>
      <c r="E960" s="38">
        <v>-1000000</v>
      </c>
      <c r="F960" s="39"/>
      <c r="G960" s="39"/>
      <c r="H960" s="40">
        <f>-E960</f>
        <v>1000000</v>
      </c>
      <c r="I960" s="6" t="s">
        <v>9</v>
      </c>
      <c r="J960" s="13">
        <f>IF(OR(I960="retard+6mois",I960="défaut"),0,E960)</f>
        <v>-1000000</v>
      </c>
    </row>
    <row r="961" spans="2:10" x14ac:dyDescent="0.35">
      <c r="B961" s="15">
        <v>2019</v>
      </c>
      <c r="C961" s="29" t="s">
        <v>16</v>
      </c>
      <c r="D961" s="30">
        <v>43785</v>
      </c>
      <c r="E961" s="32">
        <v>43148.64865160441</v>
      </c>
      <c r="F961" s="32">
        <v>11584.874466664474</v>
      </c>
      <c r="G961" s="32">
        <v>31563.774184939935</v>
      </c>
      <c r="H961" s="32">
        <v>2074777.0379358735</v>
      </c>
      <c r="I961" s="29"/>
      <c r="J961" s="13">
        <f>IF(OR(I961="retard+6mois",I961="défaut"),0,E961)</f>
        <v>43148.64865160441</v>
      </c>
    </row>
    <row r="962" spans="2:10" x14ac:dyDescent="0.35">
      <c r="B962" s="15">
        <v>2019</v>
      </c>
      <c r="C962" s="29" t="s">
        <v>16</v>
      </c>
      <c r="D962" s="30">
        <v>43787</v>
      </c>
      <c r="E962" s="32">
        <v>9853.4871104468311</v>
      </c>
      <c r="F962" s="32">
        <v>2793.5524619296907</v>
      </c>
      <c r="G962" s="32">
        <v>7059.9346485171409</v>
      </c>
      <c r="H962" s="32">
        <v>485919.91157436941</v>
      </c>
      <c r="I962" s="29"/>
      <c r="J962" s="13">
        <f>IF(OR(I962="retard+6mois",I962="défaut"),0,E962)</f>
        <v>9853.4871104468311</v>
      </c>
    </row>
    <row r="963" spans="2:10" x14ac:dyDescent="0.35">
      <c r="B963" s="15">
        <v>2019</v>
      </c>
      <c r="C963" s="29" t="s">
        <v>16</v>
      </c>
      <c r="D963" s="30">
        <v>43791</v>
      </c>
      <c r="E963" s="32">
        <v>10734.103787537875</v>
      </c>
      <c r="F963" s="32">
        <v>2219.7926506099648</v>
      </c>
      <c r="G963" s="32">
        <v>8514.3111369279104</v>
      </c>
      <c r="H963" s="32">
        <v>383213.80367659521</v>
      </c>
      <c r="I963" s="29"/>
      <c r="J963" s="13">
        <f>IF(OR(I963="retard+6mois",I963="défaut"),0,E963)</f>
        <v>10734.103787537875</v>
      </c>
    </row>
    <row r="964" spans="2:10" x14ac:dyDescent="0.35">
      <c r="B964" s="15">
        <v>2019</v>
      </c>
      <c r="C964" s="29" t="s">
        <v>16</v>
      </c>
      <c r="D964" s="30">
        <v>43794</v>
      </c>
      <c r="E964" s="31">
        <v>49502.996350873844</v>
      </c>
      <c r="F964" s="31">
        <v>13761.38399905908</v>
      </c>
      <c r="G964" s="31">
        <v>35741.612351814765</v>
      </c>
      <c r="H964" s="31">
        <v>2323352.7874868847</v>
      </c>
      <c r="I964" s="29"/>
      <c r="J964" s="13">
        <f>IF(OR(I964="retard+6mois",I964="défaut"),0,E964)</f>
        <v>49502.996350873844</v>
      </c>
    </row>
    <row r="965" spans="2:10" x14ac:dyDescent="0.35">
      <c r="B965" s="15">
        <v>2019</v>
      </c>
      <c r="C965" s="29" t="s">
        <v>16</v>
      </c>
      <c r="D965" s="30">
        <v>43799</v>
      </c>
      <c r="E965" s="32">
        <v>9995.2313998315531</v>
      </c>
      <c r="F965" s="32">
        <v>2954.6730658599336</v>
      </c>
      <c r="G965" s="32">
        <v>7040.5583339716195</v>
      </c>
      <c r="H965" s="32">
        <v>472095.61450817983</v>
      </c>
      <c r="I965" s="29"/>
      <c r="J965" s="13">
        <f>IF(OR(I965="retard+6mois",I965="défaut"),0,E965)</f>
        <v>9995.2313998315531</v>
      </c>
    </row>
    <row r="966" spans="2:10" x14ac:dyDescent="0.35">
      <c r="B966" s="15">
        <v>2019</v>
      </c>
      <c r="C966" s="29" t="s">
        <v>16</v>
      </c>
      <c r="D966" s="30">
        <v>43811</v>
      </c>
      <c r="E966" s="32">
        <v>35463.290019300111</v>
      </c>
      <c r="F966" s="32">
        <v>6690.3767229040495</v>
      </c>
      <c r="G966" s="32">
        <v>28772.913296396062</v>
      </c>
      <c r="H966" s="32">
        <v>1215948.3374764503</v>
      </c>
      <c r="I966" s="29"/>
      <c r="J966" s="13">
        <f>IF(OR(I966="retard+6mois",I966="défaut"),0,E966)</f>
        <v>35463.290019300111</v>
      </c>
    </row>
    <row r="967" spans="2:10" x14ac:dyDescent="0.35">
      <c r="B967" s="15">
        <v>2019</v>
      </c>
      <c r="C967" s="29" t="s">
        <v>16</v>
      </c>
      <c r="D967" s="30">
        <v>43814</v>
      </c>
      <c r="E967" s="32">
        <v>19332.801529427914</v>
      </c>
      <c r="F967" s="32">
        <v>5000</v>
      </c>
      <c r="G967" s="32">
        <v>14332.801529427914</v>
      </c>
      <c r="H967" s="32">
        <v>985667.19847057213</v>
      </c>
      <c r="I967" s="48"/>
      <c r="J967" s="13">
        <f>IF(OR(I967="retard+6mois",I967="défaut"),0,E967)</f>
        <v>19332.801529427914</v>
      </c>
    </row>
    <row r="968" spans="2:10" x14ac:dyDescent="0.35">
      <c r="B968" s="15">
        <v>2019</v>
      </c>
      <c r="C968" s="29" t="s">
        <v>16</v>
      </c>
      <c r="D968" s="30">
        <v>43815</v>
      </c>
      <c r="E968" s="32">
        <v>43148.64865160441</v>
      </c>
      <c r="F968" s="32">
        <v>11411.273708647306</v>
      </c>
      <c r="G968" s="32">
        <v>31737.374942957103</v>
      </c>
      <c r="H968" s="32">
        <v>2043039.6629929163</v>
      </c>
      <c r="I968" s="29"/>
      <c r="J968" s="13">
        <f>IF(OR(I968="retard+6mois",I968="défaut"),0,E968)</f>
        <v>43148.64865160441</v>
      </c>
    </row>
    <row r="969" spans="2:10" x14ac:dyDescent="0.35">
      <c r="B969" s="15">
        <v>2019</v>
      </c>
      <c r="C969" s="29" t="s">
        <v>16</v>
      </c>
      <c r="D969" s="30">
        <v>43817</v>
      </c>
      <c r="E969" s="32">
        <v>9853.4871104468311</v>
      </c>
      <c r="F969" s="32">
        <v>2753.5461655880936</v>
      </c>
      <c r="G969" s="32">
        <v>7099.9409448587376</v>
      </c>
      <c r="H969" s="32">
        <v>478819.9706295107</v>
      </c>
      <c r="I969" s="29"/>
      <c r="J969" s="13">
        <f>IF(OR(I969="retard+6mois",I969="défaut"),0,E969)</f>
        <v>9853.4871104468311</v>
      </c>
    </row>
    <row r="970" spans="2:10" x14ac:dyDescent="0.35">
      <c r="B970" s="7">
        <v>2019</v>
      </c>
      <c r="C970" s="6" t="s">
        <v>16</v>
      </c>
      <c r="D970" s="37">
        <v>43819</v>
      </c>
      <c r="E970" s="38">
        <v>-2100000</v>
      </c>
      <c r="F970" s="39"/>
      <c r="G970" s="39"/>
      <c r="H970" s="40">
        <f>-E970</f>
        <v>2100000</v>
      </c>
      <c r="I970" s="6" t="s">
        <v>9</v>
      </c>
      <c r="J970" s="13">
        <f>IF(OR(I970="retard+6mois",I970="défaut"),0,E970)</f>
        <v>-2100000</v>
      </c>
    </row>
    <row r="971" spans="2:10" x14ac:dyDescent="0.35">
      <c r="B971" s="15">
        <v>2019</v>
      </c>
      <c r="C971" s="29" t="s">
        <v>16</v>
      </c>
      <c r="D971" s="30">
        <v>43821</v>
      </c>
      <c r="E971" s="32">
        <v>10734.103787537875</v>
      </c>
      <c r="F971" s="32">
        <v>2171.5448875007064</v>
      </c>
      <c r="G971" s="32">
        <v>8562.5589000371692</v>
      </c>
      <c r="H971" s="32">
        <v>374651.24477655801</v>
      </c>
      <c r="I971" s="29"/>
      <c r="J971" s="13">
        <f>IF(OR(I971="retard+6mois",I971="défaut"),0,E971)</f>
        <v>10734.103787537875</v>
      </c>
    </row>
    <row r="972" spans="2:10" x14ac:dyDescent="0.35">
      <c r="B972" s="15">
        <v>2019</v>
      </c>
      <c r="C972" s="29" t="s">
        <v>16</v>
      </c>
      <c r="D972" s="30">
        <v>43824</v>
      </c>
      <c r="E972" s="31">
        <v>49502.996350873844</v>
      </c>
      <c r="F972" s="31">
        <v>13552.891260340162</v>
      </c>
      <c r="G972" s="31">
        <v>35950.105090533682</v>
      </c>
      <c r="H972" s="31">
        <v>2287402.6823963509</v>
      </c>
      <c r="I972" s="29"/>
      <c r="J972" s="13">
        <f>IF(OR(I972="retard+6mois",I972="défaut"),0,E972)</f>
        <v>49502.996350873844</v>
      </c>
    </row>
    <row r="973" spans="2:10" x14ac:dyDescent="0.35">
      <c r="B973" s="15">
        <v>2019</v>
      </c>
      <c r="C973" s="29" t="s">
        <v>16</v>
      </c>
      <c r="D973" s="30">
        <v>43829</v>
      </c>
      <c r="E973" s="32">
        <v>9995.2313998315531</v>
      </c>
      <c r="F973" s="32">
        <v>2911.2562894671087</v>
      </c>
      <c r="G973" s="32">
        <v>7083.9751103644448</v>
      </c>
      <c r="H973" s="32">
        <v>465011.63939781539</v>
      </c>
      <c r="I973" s="29"/>
      <c r="J973" s="13">
        <f>IF(OR(I973="retard+6mois",I973="défaut"),0,E973)</f>
        <v>9995.2313998315531</v>
      </c>
    </row>
    <row r="974" spans="2:10" x14ac:dyDescent="0.35">
      <c r="B974" s="15">
        <v>2019</v>
      </c>
      <c r="C974" s="29" t="s">
        <v>16</v>
      </c>
      <c r="D974" s="30">
        <v>43842</v>
      </c>
      <c r="E974" s="32">
        <v>35463.290019300111</v>
      </c>
      <c r="F974" s="32">
        <v>6535.7223139359203</v>
      </c>
      <c r="G974" s="32">
        <v>28927.567705364192</v>
      </c>
      <c r="H974" s="32">
        <v>1187020.7697710861</v>
      </c>
      <c r="I974" s="29"/>
      <c r="J974" s="13">
        <f>IF(OR(I974="retard+6mois",I974="défaut"),0,E974)</f>
        <v>35463.290019300111</v>
      </c>
    </row>
    <row r="975" spans="2:10" x14ac:dyDescent="0.35">
      <c r="B975" s="15">
        <v>2019</v>
      </c>
      <c r="C975" s="29" t="s">
        <v>16</v>
      </c>
      <c r="D975" s="30">
        <v>43845</v>
      </c>
      <c r="E975" s="32">
        <v>19332.801529427914</v>
      </c>
      <c r="F975" s="32">
        <v>4928.3359923528606</v>
      </c>
      <c r="G975" s="32">
        <v>14404.465537075053</v>
      </c>
      <c r="H975" s="32">
        <v>971262.73293349706</v>
      </c>
      <c r="I975" s="48"/>
      <c r="J975" s="13">
        <f>IF(OR(I975="retard+6mois",I975="défaut"),0,E975)</f>
        <v>19332.801529427914</v>
      </c>
    </row>
    <row r="976" spans="2:10" x14ac:dyDescent="0.35">
      <c r="B976" s="15">
        <v>2019</v>
      </c>
      <c r="C976" s="29" t="s">
        <v>16</v>
      </c>
      <c r="D976" s="30">
        <v>43846</v>
      </c>
      <c r="E976" s="32">
        <v>43148.64865160441</v>
      </c>
      <c r="F976" s="32">
        <v>11236.71814646104</v>
      </c>
      <c r="G976" s="32">
        <v>31911.930505143369</v>
      </c>
      <c r="H976" s="32">
        <v>2011127.7324877728</v>
      </c>
      <c r="I976" s="29"/>
      <c r="J976" s="13">
        <f>IF(OR(I976="retard+6mois",I976="défaut"),0,E976)</f>
        <v>43148.64865160441</v>
      </c>
    </row>
    <row r="977" spans="2:10" x14ac:dyDescent="0.35">
      <c r="B977" s="15">
        <v>2019</v>
      </c>
      <c r="C977" s="29" t="s">
        <v>16</v>
      </c>
      <c r="D977" s="30">
        <v>43848</v>
      </c>
      <c r="E977" s="32">
        <v>9853.4871104468311</v>
      </c>
      <c r="F977" s="32">
        <v>2713.3131669005606</v>
      </c>
      <c r="G977" s="32">
        <v>7140.1739435462705</v>
      </c>
      <c r="H977" s="32">
        <v>471679.79668596445</v>
      </c>
      <c r="I977" s="29"/>
      <c r="J977" s="13">
        <f>IF(OR(I977="retard+6mois",I977="défaut"),0,E977)</f>
        <v>9853.4871104468311</v>
      </c>
    </row>
    <row r="978" spans="2:10" x14ac:dyDescent="0.35">
      <c r="B978" s="15">
        <v>2019</v>
      </c>
      <c r="C978" s="29" t="s">
        <v>16</v>
      </c>
      <c r="D978" s="30">
        <v>43850</v>
      </c>
      <c r="E978" s="31">
        <v>42580.428005668728</v>
      </c>
      <c r="F978" s="31">
        <v>14000</v>
      </c>
      <c r="G978" s="31">
        <v>28580.428005668728</v>
      </c>
      <c r="H978" s="31">
        <v>2071419.5719943312</v>
      </c>
      <c r="I978" s="48"/>
      <c r="J978" s="13">
        <f>IF(OR(I978="retard+6mois",I978="défaut"),0,E978)</f>
        <v>42580.428005668728</v>
      </c>
    </row>
    <row r="979" spans="2:10" x14ac:dyDescent="0.35">
      <c r="B979" s="15">
        <v>2019</v>
      </c>
      <c r="C979" s="29" t="s">
        <v>16</v>
      </c>
      <c r="D979" s="30">
        <v>43852</v>
      </c>
      <c r="E979" s="32">
        <v>10734.103787537875</v>
      </c>
      <c r="F979" s="32">
        <v>2123.0237204004957</v>
      </c>
      <c r="G979" s="32">
        <v>8611.08006713738</v>
      </c>
      <c r="H979" s="32">
        <v>366040.16470942064</v>
      </c>
      <c r="I979" s="29"/>
      <c r="J979" s="13">
        <f>IF(OR(I979="retard+6mois",I979="défaut"),0,E979)</f>
        <v>10734.103787537875</v>
      </c>
    </row>
    <row r="980" spans="2:10" x14ac:dyDescent="0.35">
      <c r="B980" s="15">
        <v>2019</v>
      </c>
      <c r="C980" s="29" t="s">
        <v>16</v>
      </c>
      <c r="D980" s="30">
        <v>43855</v>
      </c>
      <c r="E980" s="31">
        <v>49502.996350873844</v>
      </c>
      <c r="F980" s="31">
        <v>13343.182313978716</v>
      </c>
      <c r="G980" s="31">
        <v>36159.814036895128</v>
      </c>
      <c r="H980" s="31">
        <v>2251242.8683594558</v>
      </c>
      <c r="I980" s="29"/>
      <c r="J980" s="13">
        <f>IF(OR(I980="retard+6mois",I980="défaut"),0,E980)</f>
        <v>49502.996350873844</v>
      </c>
    </row>
    <row r="981" spans="2:10" x14ac:dyDescent="0.35">
      <c r="B981" s="15">
        <v>2019</v>
      </c>
      <c r="C981" s="29" t="s">
        <v>16</v>
      </c>
      <c r="D981" s="30">
        <v>43860</v>
      </c>
      <c r="E981" s="32">
        <v>9995.2313998315531</v>
      </c>
      <c r="F981" s="32">
        <v>2867.5717762865279</v>
      </c>
      <c r="G981" s="32">
        <v>7127.6596235450252</v>
      </c>
      <c r="H981" s="32">
        <v>457883.97977427038</v>
      </c>
      <c r="I981" s="29"/>
      <c r="J981" s="13">
        <f>IF(OR(I981="retard+6mois",I981="défaut"),0,E981)</f>
        <v>9995.2313998315531</v>
      </c>
    </row>
    <row r="982" spans="2:10" x14ac:dyDescent="0.35">
      <c r="B982" s="15">
        <v>2019</v>
      </c>
      <c r="C982" s="29" t="s">
        <v>16</v>
      </c>
      <c r="D982" s="30">
        <v>43873</v>
      </c>
      <c r="E982" s="32">
        <v>35463.290019300111</v>
      </c>
      <c r="F982" s="32">
        <v>6380.2366375195879</v>
      </c>
      <c r="G982" s="32">
        <v>29083.053381780523</v>
      </c>
      <c r="H982" s="32">
        <v>1157937.7163893054</v>
      </c>
      <c r="I982" s="29"/>
      <c r="J982" s="13">
        <f>IF(OR(I982="retard+6mois",I982="défaut"),0,E982)</f>
        <v>35463.290019300111</v>
      </c>
    </row>
    <row r="983" spans="2:10" x14ac:dyDescent="0.35">
      <c r="B983" s="15">
        <v>2019</v>
      </c>
      <c r="C983" s="29" t="s">
        <v>16</v>
      </c>
      <c r="D983" s="30">
        <v>43876</v>
      </c>
      <c r="E983" s="32">
        <v>19332.801529427914</v>
      </c>
      <c r="F983" s="32">
        <v>4856.3136646674857</v>
      </c>
      <c r="G983" s="32">
        <v>14476.487864760427</v>
      </c>
      <c r="H983" s="32">
        <v>956786.24506873661</v>
      </c>
      <c r="I983" s="48"/>
      <c r="J983" s="13">
        <f>IF(OR(I983="retard+6mois",I983="défaut"),0,E983)</f>
        <v>19332.801529427914</v>
      </c>
    </row>
    <row r="984" spans="2:10" x14ac:dyDescent="0.35">
      <c r="B984" s="15">
        <v>2019</v>
      </c>
      <c r="C984" s="29" t="s">
        <v>16</v>
      </c>
      <c r="D984" s="30">
        <v>43877</v>
      </c>
      <c r="E984" s="32">
        <v>43148.64865160441</v>
      </c>
      <c r="F984" s="32">
        <v>11061.202528682752</v>
      </c>
      <c r="G984" s="32">
        <v>32087.446122921658</v>
      </c>
      <c r="H984" s="32">
        <v>1979040.2863648511</v>
      </c>
      <c r="I984" s="29"/>
      <c r="J984" s="13">
        <f>IF(OR(I984="retard+6mois",I984="défaut"),0,E984)</f>
        <v>43148.64865160441</v>
      </c>
    </row>
    <row r="985" spans="2:10" x14ac:dyDescent="0.35">
      <c r="B985" s="15">
        <v>2019</v>
      </c>
      <c r="C985" s="29" t="s">
        <v>16</v>
      </c>
      <c r="D985" s="30">
        <v>43879</v>
      </c>
      <c r="E985" s="32">
        <v>9853.4871104468311</v>
      </c>
      <c r="F985" s="32">
        <v>2672.8521812204654</v>
      </c>
      <c r="G985" s="32">
        <v>7180.6349292263658</v>
      </c>
      <c r="H985" s="32">
        <v>464499.16175673809</v>
      </c>
      <c r="I985" s="48"/>
      <c r="J985" s="13">
        <f>IF(OR(I985="retard+6mois",I985="défaut"),0,E985)</f>
        <v>9853.4871104468311</v>
      </c>
    </row>
    <row r="986" spans="2:10" x14ac:dyDescent="0.35">
      <c r="B986" s="15">
        <v>2019</v>
      </c>
      <c r="C986" s="29" t="s">
        <v>16</v>
      </c>
      <c r="D986" s="30">
        <v>43881</v>
      </c>
      <c r="E986" s="31">
        <v>42580.428005668728</v>
      </c>
      <c r="F986" s="31">
        <v>13809.463813295542</v>
      </c>
      <c r="G986" s="31">
        <v>28770.964192373183</v>
      </c>
      <c r="H986" s="31">
        <v>2042648.607801958</v>
      </c>
      <c r="I986" s="48"/>
      <c r="J986" s="13">
        <f>IF(OR(I986="retard+6mois",I986="défaut"),0,E986)</f>
        <v>42580.428005668728</v>
      </c>
    </row>
    <row r="987" spans="2:10" x14ac:dyDescent="0.35">
      <c r="B987" s="15">
        <v>2019</v>
      </c>
      <c r="C987" s="29" t="s">
        <v>16</v>
      </c>
      <c r="D987" s="30">
        <v>43883</v>
      </c>
      <c r="E987" s="32">
        <v>10734.103787537875</v>
      </c>
      <c r="F987" s="32">
        <v>2074.2276000200504</v>
      </c>
      <c r="G987" s="32">
        <v>8659.8761875178243</v>
      </c>
      <c r="H987" s="32">
        <v>357380.28852190281</v>
      </c>
      <c r="I987" s="29"/>
      <c r="J987" s="13">
        <f>IF(OR(I987="retard+6mois",I987="défaut"),0,E987)</f>
        <v>10734.103787537875</v>
      </c>
    </row>
    <row r="988" spans="2:10" x14ac:dyDescent="0.35">
      <c r="B988" s="15">
        <v>2019</v>
      </c>
      <c r="C988" s="29" t="s">
        <v>16</v>
      </c>
      <c r="D988" s="30">
        <v>43886</v>
      </c>
      <c r="E988" s="31">
        <v>49502.996350873844</v>
      </c>
      <c r="F988" s="31">
        <v>13132.25006543016</v>
      </c>
      <c r="G988" s="31">
        <v>36370.746285443682</v>
      </c>
      <c r="H988" s="31">
        <v>2214872.1220740122</v>
      </c>
      <c r="I988" s="29"/>
      <c r="J988" s="13">
        <f>IF(OR(I988="retard+6mois",I988="défaut"),0,E988)</f>
        <v>49502.996350873844</v>
      </c>
    </row>
    <row r="989" spans="2:10" x14ac:dyDescent="0.35">
      <c r="B989" s="15">
        <v>2019</v>
      </c>
      <c r="C989" s="29" t="s">
        <v>16</v>
      </c>
      <c r="D989" s="30">
        <v>43891</v>
      </c>
      <c r="E989" s="32">
        <v>9995.2313998315531</v>
      </c>
      <c r="F989" s="32">
        <v>2823.6178752746673</v>
      </c>
      <c r="G989" s="32">
        <v>7171.6135245568857</v>
      </c>
      <c r="H989" s="32">
        <v>450712.36624971352</v>
      </c>
      <c r="I989" s="29"/>
      <c r="J989" s="13">
        <f>IF(OR(I989="retard+6mois",I989="défaut"),0,E989)</f>
        <v>9995.2313998315531</v>
      </c>
    </row>
    <row r="990" spans="2:10" x14ac:dyDescent="0.35">
      <c r="B990" s="15">
        <v>2019</v>
      </c>
      <c r="C990" s="29" t="s">
        <v>16</v>
      </c>
      <c r="D990" s="30">
        <v>43902</v>
      </c>
      <c r="E990" s="32">
        <v>6223.9152255925173</v>
      </c>
      <c r="F990" s="32">
        <v>6223.9152255925173</v>
      </c>
      <c r="G990" s="32">
        <v>0</v>
      </c>
      <c r="H990" s="32">
        <v>1157937.7163893054</v>
      </c>
      <c r="I990" s="29"/>
      <c r="J990" s="13">
        <f>IF(OR(I990="retard+6mois",I990="défaut"),0,E990)</f>
        <v>6223.9152255925173</v>
      </c>
    </row>
    <row r="991" spans="2:10" x14ac:dyDescent="0.35">
      <c r="B991" s="15">
        <v>2019</v>
      </c>
      <c r="C991" s="29" t="s">
        <v>16</v>
      </c>
      <c r="D991" s="30">
        <v>43905</v>
      </c>
      <c r="E991" s="32">
        <v>19332.801529427914</v>
      </c>
      <c r="F991" s="32">
        <v>4783.9312253436829</v>
      </c>
      <c r="G991" s="32">
        <v>14548.87030408423</v>
      </c>
      <c r="H991" s="32">
        <v>942237.37476465234</v>
      </c>
      <c r="I991" s="48"/>
      <c r="J991" s="13">
        <f>IF(OR(I991="retard+6mois",I991="défaut"),0,E991)</f>
        <v>19332.801529427914</v>
      </c>
    </row>
    <row r="992" spans="2:10" x14ac:dyDescent="0.35">
      <c r="B992" s="15">
        <v>2019</v>
      </c>
      <c r="C992" s="29" t="s">
        <v>16</v>
      </c>
      <c r="D992" s="30">
        <v>43906</v>
      </c>
      <c r="E992" s="32">
        <v>43148.64865160441</v>
      </c>
      <c r="F992" s="32">
        <v>10884.721575006683</v>
      </c>
      <c r="G992" s="32">
        <v>32263.927076597727</v>
      </c>
      <c r="H992" s="32">
        <v>1946776.3592882534</v>
      </c>
      <c r="I992" s="29"/>
      <c r="J992" s="13">
        <f>IF(OR(I992="retard+6mois",I992="défaut"),0,E992)</f>
        <v>43148.64865160441</v>
      </c>
    </row>
    <row r="993" spans="2:10" x14ac:dyDescent="0.35">
      <c r="B993" s="15">
        <v>2019</v>
      </c>
      <c r="C993" s="29" t="s">
        <v>16</v>
      </c>
      <c r="D993" s="30">
        <v>43908</v>
      </c>
      <c r="E993" s="32">
        <v>9853.4871104468311</v>
      </c>
      <c r="F993" s="32">
        <v>2632.161916621516</v>
      </c>
      <c r="G993" s="32">
        <v>7221.3251938253152</v>
      </c>
      <c r="H993" s="32">
        <v>457277.83656291279</v>
      </c>
      <c r="I993" s="48"/>
      <c r="J993" s="13">
        <f>IF(OR(I993="retard+6mois",I993="défaut"),0,E993)</f>
        <v>9853.4871104468311</v>
      </c>
    </row>
    <row r="994" spans="2:10" x14ac:dyDescent="0.35">
      <c r="B994" s="15">
        <v>2019</v>
      </c>
      <c r="C994" s="29" t="s">
        <v>16</v>
      </c>
      <c r="D994" s="30">
        <v>43910</v>
      </c>
      <c r="E994" s="31">
        <v>42580.428005668728</v>
      </c>
      <c r="F994" s="31">
        <v>13617.657385346387</v>
      </c>
      <c r="G994" s="31">
        <v>28962.770620322342</v>
      </c>
      <c r="H994" s="31">
        <v>2013685.8371816357</v>
      </c>
      <c r="I994" s="48"/>
      <c r="J994" s="13">
        <f>IF(OR(I994="retard+6mois",I994="défaut"),0,E994)</f>
        <v>42580.428005668728</v>
      </c>
    </row>
    <row r="995" spans="2:10" x14ac:dyDescent="0.35">
      <c r="B995" s="15">
        <v>2019</v>
      </c>
      <c r="C995" s="29" t="s">
        <v>16</v>
      </c>
      <c r="D995" s="30">
        <v>43912</v>
      </c>
      <c r="E995" s="32">
        <v>10734.103787537875</v>
      </c>
      <c r="F995" s="32">
        <v>2025.1549682907828</v>
      </c>
      <c r="G995" s="32">
        <v>8708.9488192470926</v>
      </c>
      <c r="H995" s="32">
        <v>348671.33970265574</v>
      </c>
      <c r="I995" s="29"/>
      <c r="J995" s="13">
        <f>IF(OR(I995="retard+6mois",I995="défaut"),0,E995)</f>
        <v>10734.103787537875</v>
      </c>
    </row>
    <row r="996" spans="2:10" x14ac:dyDescent="0.35">
      <c r="B996" s="15">
        <v>2019</v>
      </c>
      <c r="C996" s="29" t="s">
        <v>16</v>
      </c>
      <c r="D996" s="30">
        <v>43915</v>
      </c>
      <c r="E996" s="31">
        <v>49502.996350873844</v>
      </c>
      <c r="F996" s="31">
        <v>12920.087378765073</v>
      </c>
      <c r="G996" s="31">
        <v>36582.908972108773</v>
      </c>
      <c r="H996" s="31">
        <v>2178289.2131019034</v>
      </c>
      <c r="I996" s="29"/>
      <c r="J996" s="13">
        <f>IF(OR(I996="retard+6mois",I996="défaut"),0,E996)</f>
        <v>49502.996350873844</v>
      </c>
    </row>
    <row r="997" spans="2:10" x14ac:dyDescent="0.35">
      <c r="B997" s="15">
        <v>2019</v>
      </c>
      <c r="C997" s="29" t="s">
        <v>16</v>
      </c>
      <c r="D997" s="30">
        <v>43920</v>
      </c>
      <c r="E997" s="32">
        <v>9995.2313998315531</v>
      </c>
      <c r="F997" s="32">
        <v>2779.3929252065664</v>
      </c>
      <c r="G997" s="32">
        <v>7215.8384746249867</v>
      </c>
      <c r="H997" s="32">
        <v>443496.52777508856</v>
      </c>
      <c r="I997" s="29"/>
      <c r="J997" s="13">
        <f>IF(OR(I997="retard+6mois",I997="défaut"),0,E997)</f>
        <v>9995.2313998315531</v>
      </c>
    </row>
    <row r="998" spans="2:10" x14ac:dyDescent="0.35">
      <c r="B998" s="15">
        <v>2019</v>
      </c>
      <c r="C998" s="29" t="s">
        <v>16</v>
      </c>
      <c r="D998" s="30">
        <v>43933</v>
      </c>
      <c r="E998" s="32">
        <v>6223.9152255925173</v>
      </c>
      <c r="F998" s="32">
        <v>6223.9152255925173</v>
      </c>
      <c r="G998" s="32">
        <v>0</v>
      </c>
      <c r="H998" s="32">
        <v>1157937.7163893054</v>
      </c>
      <c r="I998" s="29"/>
      <c r="J998" s="13">
        <f>IF(OR(I998="retard+6mois",I998="défaut"),0,E998)</f>
        <v>6223.9152255925173</v>
      </c>
    </row>
    <row r="999" spans="2:10" x14ac:dyDescent="0.35">
      <c r="B999" s="15">
        <v>2019</v>
      </c>
      <c r="C999" s="29" t="s">
        <v>16</v>
      </c>
      <c r="D999" s="30">
        <v>43936</v>
      </c>
      <c r="E999" s="32">
        <v>19332.801529427914</v>
      </c>
      <c r="F999" s="32">
        <v>4711.1868738232615</v>
      </c>
      <c r="G999" s="32">
        <v>14621.614655604651</v>
      </c>
      <c r="H999" s="32">
        <v>927615.76010904764</v>
      </c>
      <c r="I999" s="48"/>
      <c r="J999" s="13">
        <f>IF(OR(I999="retard+6mois",I999="défaut"),0,E999)</f>
        <v>19332.801529427914</v>
      </c>
    </row>
    <row r="1000" spans="2:10" x14ac:dyDescent="0.35">
      <c r="B1000" s="15">
        <v>2019</v>
      </c>
      <c r="C1000" s="29" t="s">
        <v>16</v>
      </c>
      <c r="D1000" s="30">
        <v>43937</v>
      </c>
      <c r="E1000" s="32">
        <v>43148.64865160441</v>
      </c>
      <c r="F1000" s="32">
        <v>10707.269976085394</v>
      </c>
      <c r="G1000" s="32">
        <v>32441.378675519016</v>
      </c>
      <c r="H1000" s="32">
        <v>1914334.9806127343</v>
      </c>
      <c r="I1000" s="29"/>
      <c r="J1000" s="13">
        <f>IF(OR(I1000="retard+6mois",I1000="défaut"),0,E1000)</f>
        <v>43148.64865160441</v>
      </c>
    </row>
    <row r="1001" spans="2:10" x14ac:dyDescent="0.35">
      <c r="B1001" s="15">
        <v>2019</v>
      </c>
      <c r="C1001" s="29" t="s">
        <v>16</v>
      </c>
      <c r="D1001" s="30">
        <v>43939</v>
      </c>
      <c r="E1001" s="32">
        <v>9853.4871104468311</v>
      </c>
      <c r="F1001" s="32">
        <v>2591.2410738565059</v>
      </c>
      <c r="G1001" s="32">
        <v>7262.2460365903253</v>
      </c>
      <c r="H1001" s="32">
        <v>450015.59052632248</v>
      </c>
      <c r="I1001" s="48"/>
      <c r="J1001" s="13">
        <f>IF(OR(I1001="retard+6mois",I1001="défaut"),0,E1001)</f>
        <v>9853.4871104468311</v>
      </c>
    </row>
    <row r="1002" spans="2:10" x14ac:dyDescent="0.35">
      <c r="B1002" s="15">
        <v>2019</v>
      </c>
      <c r="C1002" s="29" t="s">
        <v>16</v>
      </c>
      <c r="D1002" s="30">
        <v>43941</v>
      </c>
      <c r="E1002" s="31">
        <v>42580.428005668728</v>
      </c>
      <c r="F1002" s="31">
        <v>13424.572247877571</v>
      </c>
      <c r="G1002" s="31">
        <v>29155.855757791156</v>
      </c>
      <c r="H1002" s="31">
        <v>1984529.9814238446</v>
      </c>
      <c r="I1002" s="48"/>
      <c r="J1002" s="13">
        <f>IF(OR(I1002="retard+6mois",I1002="défaut"),0,E1002)</f>
        <v>42580.428005668728</v>
      </c>
    </row>
    <row r="1003" spans="2:10" x14ac:dyDescent="0.35">
      <c r="B1003" s="15">
        <v>2019</v>
      </c>
      <c r="C1003" s="29" t="s">
        <v>16</v>
      </c>
      <c r="D1003" s="30">
        <v>43943</v>
      </c>
      <c r="E1003" s="32">
        <v>1975.8042583150493</v>
      </c>
      <c r="F1003" s="32">
        <v>1975.8042583150493</v>
      </c>
      <c r="G1003" s="32">
        <v>0</v>
      </c>
      <c r="H1003" s="32">
        <v>348671.33970265574</v>
      </c>
      <c r="I1003" s="29"/>
      <c r="J1003" s="13">
        <f>IF(OR(I1003="retard+6mois",I1003="défaut"),0,E1003)</f>
        <v>1975.8042583150493</v>
      </c>
    </row>
    <row r="1004" spans="2:10" x14ac:dyDescent="0.35">
      <c r="B1004" s="15">
        <v>2019</v>
      </c>
      <c r="C1004" s="29" t="s">
        <v>16</v>
      </c>
      <c r="D1004" s="30">
        <v>43946</v>
      </c>
      <c r="E1004" s="31">
        <v>49502.996350873844</v>
      </c>
      <c r="F1004" s="31">
        <v>12706.68707642777</v>
      </c>
      <c r="G1004" s="31">
        <v>36796.309274446074</v>
      </c>
      <c r="H1004" s="31">
        <v>2141492.9038274572</v>
      </c>
      <c r="I1004" s="29"/>
      <c r="J1004" s="13">
        <f>IF(OR(I1004="retard+6mois",I1004="défaut"),0,E1004)</f>
        <v>49502.996350873844</v>
      </c>
    </row>
    <row r="1005" spans="2:10" x14ac:dyDescent="0.35">
      <c r="B1005" s="15">
        <v>2019</v>
      </c>
      <c r="C1005" s="29" t="s">
        <v>16</v>
      </c>
      <c r="D1005" s="30">
        <v>43951</v>
      </c>
      <c r="E1005" s="32">
        <v>9995.2313998315531</v>
      </c>
      <c r="F1005" s="32">
        <v>2734.8952546130458</v>
      </c>
      <c r="G1005" s="32">
        <v>7260.3361452185072</v>
      </c>
      <c r="H1005" s="32">
        <v>436236.19162987004</v>
      </c>
      <c r="I1005" s="29"/>
      <c r="J1005" s="13">
        <f>IF(OR(I1005="retard+6mois",I1005="défaut"),0,E1005)</f>
        <v>9995.2313998315531</v>
      </c>
    </row>
    <row r="1006" spans="2:10" x14ac:dyDescent="0.35">
      <c r="B1006" s="15">
        <v>2019</v>
      </c>
      <c r="C1006" s="29" t="s">
        <v>16</v>
      </c>
      <c r="D1006" s="30">
        <v>43963</v>
      </c>
      <c r="E1006" s="32">
        <v>6223.9152255925173</v>
      </c>
      <c r="F1006" s="32">
        <v>6223.9152255925173</v>
      </c>
      <c r="G1006" s="32">
        <v>0</v>
      </c>
      <c r="H1006" s="32">
        <v>1157937.7163893054</v>
      </c>
      <c r="I1006" s="29"/>
      <c r="J1006" s="13">
        <f>IF(OR(I1006="retard+6mois",I1006="défaut"),0,E1006)</f>
        <v>6223.9152255925173</v>
      </c>
    </row>
    <row r="1007" spans="2:10" x14ac:dyDescent="0.35">
      <c r="B1007" s="15">
        <v>2019</v>
      </c>
      <c r="C1007" s="29" t="s">
        <v>16</v>
      </c>
      <c r="D1007" s="30">
        <v>43966</v>
      </c>
      <c r="E1007" s="32">
        <v>19332.801529427914</v>
      </c>
      <c r="F1007" s="32">
        <v>4638.0788005452378</v>
      </c>
      <c r="G1007" s="32">
        <v>14694.722728882676</v>
      </c>
      <c r="H1007" s="32">
        <v>912921.03738016495</v>
      </c>
      <c r="I1007" s="48"/>
      <c r="J1007" s="13">
        <f>IF(OR(I1007="retard+6mois",I1007="défaut"),0,E1007)</f>
        <v>19332.801529427914</v>
      </c>
    </row>
    <row r="1008" spans="2:10" x14ac:dyDescent="0.35">
      <c r="B1008" s="15">
        <v>2019</v>
      </c>
      <c r="C1008" s="29" t="s">
        <v>16</v>
      </c>
      <c r="D1008" s="30">
        <v>43967</v>
      </c>
      <c r="E1008" s="32">
        <v>43148.64865160441</v>
      </c>
      <c r="F1008" s="32">
        <v>10528.84239337004</v>
      </c>
      <c r="G1008" s="32">
        <v>32619.80625823437</v>
      </c>
      <c r="H1008" s="32">
        <v>1881715.1743544999</v>
      </c>
      <c r="I1008" s="29"/>
      <c r="J1008" s="13">
        <f>IF(OR(I1008="retard+6mois",I1008="défaut"),0,E1008)</f>
        <v>43148.64865160441</v>
      </c>
    </row>
    <row r="1009" spans="2:10" x14ac:dyDescent="0.35">
      <c r="B1009" s="15">
        <v>2019</v>
      </c>
      <c r="C1009" s="29" t="s">
        <v>16</v>
      </c>
      <c r="D1009" s="30">
        <v>43969</v>
      </c>
      <c r="E1009" s="32">
        <v>9853.4871104468311</v>
      </c>
      <c r="F1009" s="32">
        <v>2550.0883463158275</v>
      </c>
      <c r="G1009" s="32">
        <v>7303.3987641310032</v>
      </c>
      <c r="H1009" s="32">
        <v>442712.19176219148</v>
      </c>
      <c r="I1009" s="48"/>
      <c r="J1009" s="13">
        <f>IF(OR(I1009="retard+6mois",I1009="défaut"),0,E1009)</f>
        <v>9853.4871104468311</v>
      </c>
    </row>
    <row r="1010" spans="2:10" x14ac:dyDescent="0.35">
      <c r="B1010" s="15">
        <v>2019</v>
      </c>
      <c r="C1010" s="29" t="s">
        <v>16</v>
      </c>
      <c r="D1010" s="30">
        <v>43971</v>
      </c>
      <c r="E1010" s="31">
        <v>42580.428005668728</v>
      </c>
      <c r="F1010" s="31">
        <v>13230.199876158964</v>
      </c>
      <c r="G1010" s="31">
        <v>29350.228129509764</v>
      </c>
      <c r="H1010" s="31">
        <v>1955179.7532943347</v>
      </c>
      <c r="I1010" s="48"/>
      <c r="J1010" s="13">
        <f>IF(OR(I1010="retard+6mois",I1010="défaut"),0,E1010)</f>
        <v>42580.428005668728</v>
      </c>
    </row>
    <row r="1011" spans="2:10" x14ac:dyDescent="0.35">
      <c r="B1011" s="15">
        <v>2019</v>
      </c>
      <c r="C1011" s="29" t="s">
        <v>16</v>
      </c>
      <c r="D1011" s="30">
        <v>43973</v>
      </c>
      <c r="E1011" s="32">
        <v>1975.8042583150493</v>
      </c>
      <c r="F1011" s="32">
        <v>1975.8042583150493</v>
      </c>
      <c r="G1011" s="32">
        <v>0</v>
      </c>
      <c r="H1011" s="32">
        <v>348671.33970265574</v>
      </c>
      <c r="I1011" s="29"/>
      <c r="J1011" s="13">
        <f>IF(OR(I1011="retard+6mois",I1011="défaut"),0,E1011)</f>
        <v>1975.8042583150493</v>
      </c>
    </row>
    <row r="1012" spans="2:10" x14ac:dyDescent="0.35">
      <c r="B1012" s="15">
        <v>2019</v>
      </c>
      <c r="C1012" s="29" t="s">
        <v>16</v>
      </c>
      <c r="D1012" s="30">
        <v>43976</v>
      </c>
      <c r="E1012" s="31">
        <v>49502.996350873844</v>
      </c>
      <c r="F1012" s="31">
        <v>12492.041938993503</v>
      </c>
      <c r="G1012" s="31">
        <v>37010.954411880339</v>
      </c>
      <c r="H1012" s="31">
        <v>2104481.9494155771</v>
      </c>
      <c r="I1012" s="29"/>
      <c r="J1012" s="13">
        <f>IF(OR(I1012="retard+6mois",I1012="défaut"),0,E1012)</f>
        <v>49502.996350873844</v>
      </c>
    </row>
    <row r="1013" spans="2:10" x14ac:dyDescent="0.35">
      <c r="B1013" s="15">
        <v>2019</v>
      </c>
      <c r="C1013" s="29" t="s">
        <v>16</v>
      </c>
      <c r="D1013" s="30">
        <v>43981</v>
      </c>
      <c r="E1013" s="32">
        <v>5023</v>
      </c>
      <c r="F1013" s="32">
        <v>0</v>
      </c>
      <c r="G1013" s="32">
        <v>5023</v>
      </c>
      <c r="H1013" s="32">
        <v>431213.19162987004</v>
      </c>
      <c r="I1013" s="29"/>
      <c r="J1013" s="13">
        <f>IF(OR(I1013="retard+6mois",I1013="défaut"),0,E1013)</f>
        <v>5023</v>
      </c>
    </row>
    <row r="1014" spans="2:10" x14ac:dyDescent="0.35">
      <c r="B1014" s="15">
        <v>2019</v>
      </c>
      <c r="C1014" s="29" t="s">
        <v>16</v>
      </c>
      <c r="D1014" s="30">
        <v>43994</v>
      </c>
      <c r="E1014" s="32">
        <v>6223.9152255925173</v>
      </c>
      <c r="F1014" s="32">
        <v>6223.9152255925173</v>
      </c>
      <c r="G1014" s="32">
        <v>0</v>
      </c>
      <c r="H1014" s="32">
        <v>1157937.7163893054</v>
      </c>
      <c r="I1014" s="29"/>
      <c r="J1014" s="13">
        <f>IF(OR(I1014="retard+6mois",I1014="défaut"),0,E1014)</f>
        <v>6223.9152255925173</v>
      </c>
    </row>
    <row r="1015" spans="2:10" x14ac:dyDescent="0.35">
      <c r="B1015" s="15">
        <v>2019</v>
      </c>
      <c r="C1015" s="29" t="s">
        <v>16</v>
      </c>
      <c r="D1015" s="30">
        <v>43997</v>
      </c>
      <c r="E1015" s="32">
        <v>19332.801529427914</v>
      </c>
      <c r="F1015" s="32">
        <v>4564.6051869008252</v>
      </c>
      <c r="G1015" s="32">
        <v>14768.196342527088</v>
      </c>
      <c r="H1015" s="32">
        <v>898152.8410376379</v>
      </c>
      <c r="I1015" s="48"/>
      <c r="J1015" s="13">
        <f>IF(OR(I1015="retard+6mois",I1015="défaut"),0,E1015)</f>
        <v>19332.801529427914</v>
      </c>
    </row>
    <row r="1016" spans="2:10" x14ac:dyDescent="0.35">
      <c r="B1016" s="15">
        <v>2019</v>
      </c>
      <c r="C1016" s="29" t="s">
        <v>16</v>
      </c>
      <c r="D1016" s="30">
        <v>43998</v>
      </c>
      <c r="E1016" s="32">
        <v>43148.64865160441</v>
      </c>
      <c r="F1016" s="32">
        <v>10349.43345894975</v>
      </c>
      <c r="G1016" s="32">
        <v>32799.215192654658</v>
      </c>
      <c r="H1016" s="32">
        <v>1848915.9591618453</v>
      </c>
      <c r="I1016" s="29"/>
      <c r="J1016" s="13">
        <f>IF(OR(I1016="retard+6mois",I1016="défaut"),0,E1016)</f>
        <v>43148.64865160441</v>
      </c>
    </row>
    <row r="1017" spans="2:10" x14ac:dyDescent="0.35">
      <c r="B1017" s="15">
        <v>2019</v>
      </c>
      <c r="C1017" s="29" t="s">
        <v>16</v>
      </c>
      <c r="D1017" s="30">
        <v>44000</v>
      </c>
      <c r="E1017" s="32">
        <v>9853.4871104468311</v>
      </c>
      <c r="F1017" s="32">
        <v>2508.7024199857519</v>
      </c>
      <c r="G1017" s="32">
        <v>7344.7846904610797</v>
      </c>
      <c r="H1017" s="32">
        <v>435367.40707173041</v>
      </c>
      <c r="I1017" s="48"/>
      <c r="J1017" s="13">
        <f>IF(OR(I1017="retard+6mois",I1017="défaut"),0,E1017)</f>
        <v>9853.4871104468311</v>
      </c>
    </row>
    <row r="1018" spans="2:10" x14ac:dyDescent="0.35">
      <c r="B1018" s="15">
        <v>2019</v>
      </c>
      <c r="C1018" s="29" t="s">
        <v>16</v>
      </c>
      <c r="D1018" s="30">
        <v>44002</v>
      </c>
      <c r="E1018" s="31">
        <v>42580.428005668728</v>
      </c>
      <c r="F1018" s="31">
        <v>13034.531688628898</v>
      </c>
      <c r="G1018" s="31">
        <v>29545.896317039827</v>
      </c>
      <c r="H1018" s="31">
        <v>1925633.8569772949</v>
      </c>
      <c r="I1018" s="48"/>
      <c r="J1018" s="13">
        <f>IF(OR(I1018="retard+6mois",I1018="défaut"),0,E1018)</f>
        <v>42580.428005668728</v>
      </c>
    </row>
    <row r="1019" spans="2:10" x14ac:dyDescent="0.35">
      <c r="B1019" s="15">
        <v>2019</v>
      </c>
      <c r="C1019" s="29" t="s">
        <v>16</v>
      </c>
      <c r="D1019" s="30">
        <v>44004</v>
      </c>
      <c r="E1019" s="32">
        <v>1975.8042583150493</v>
      </c>
      <c r="F1019" s="32">
        <v>1975.8042583150493</v>
      </c>
      <c r="G1019" s="32">
        <v>0</v>
      </c>
      <c r="H1019" s="32">
        <v>348671.33970265574</v>
      </c>
      <c r="I1019" s="29"/>
      <c r="J1019" s="13">
        <f>IF(OR(I1019="retard+6mois",I1019="défaut"),0,E1019)</f>
        <v>1975.8042583150493</v>
      </c>
    </row>
    <row r="1020" spans="2:10" x14ac:dyDescent="0.35">
      <c r="B1020" s="15">
        <v>2019</v>
      </c>
      <c r="C1020" s="29" t="s">
        <v>16</v>
      </c>
      <c r="D1020" s="30">
        <v>44007</v>
      </c>
      <c r="E1020" s="31">
        <v>49502.996350873844</v>
      </c>
      <c r="F1020" s="31">
        <v>12276.1447049242</v>
      </c>
      <c r="G1020" s="31">
        <v>37226.851645949646</v>
      </c>
      <c r="H1020" s="31">
        <v>2067255.0977696273</v>
      </c>
      <c r="I1020" s="29"/>
      <c r="J1020" s="13">
        <f>IF(OR(I1020="retard+6mois",I1020="défaut"),0,E1020)</f>
        <v>49502.996350873844</v>
      </c>
    </row>
    <row r="1021" spans="2:10" x14ac:dyDescent="0.35">
      <c r="B1021" s="33">
        <v>2019</v>
      </c>
      <c r="C1021" s="34" t="s">
        <v>16</v>
      </c>
      <c r="D1021" s="35">
        <v>44012</v>
      </c>
      <c r="E1021" s="36">
        <v>9995.2313998315531</v>
      </c>
      <c r="F1021" s="36">
        <v>2659.1480150508651</v>
      </c>
      <c r="G1021" s="36">
        <v>7336.083384780688</v>
      </c>
      <c r="H1021" s="36">
        <v>423877.10824508936</v>
      </c>
      <c r="I1021" s="34" t="s">
        <v>13</v>
      </c>
      <c r="J1021" s="13">
        <f>IF(OR(I1021="retard+6mois",I1021="défaut"),0,E1021)</f>
        <v>0</v>
      </c>
    </row>
    <row r="1022" spans="2:10" x14ac:dyDescent="0.35">
      <c r="B1022" s="15">
        <v>2019</v>
      </c>
      <c r="C1022" s="29" t="s">
        <v>16</v>
      </c>
      <c r="D1022" s="30">
        <v>44024</v>
      </c>
      <c r="E1022" s="32">
        <v>35463.290019300111</v>
      </c>
      <c r="F1022" s="32">
        <v>6223.9152255925173</v>
      </c>
      <c r="G1022" s="32">
        <v>29239.374793707593</v>
      </c>
      <c r="H1022" s="32">
        <v>1128698.3415955978</v>
      </c>
      <c r="I1022" s="29"/>
      <c r="J1022" s="13">
        <f>IF(OR(I1022="retard+6mois",I1022="défaut"),0,E1022)</f>
        <v>35463.290019300111</v>
      </c>
    </row>
    <row r="1023" spans="2:10" x14ac:dyDescent="0.35">
      <c r="B1023" s="15">
        <v>2019</v>
      </c>
      <c r="C1023" s="29" t="s">
        <v>16</v>
      </c>
      <c r="D1023" s="30">
        <v>44027</v>
      </c>
      <c r="E1023" s="32">
        <v>19332.801529427914</v>
      </c>
      <c r="F1023" s="32">
        <v>4490.7642051881894</v>
      </c>
      <c r="G1023" s="32">
        <v>14842.037324239725</v>
      </c>
      <c r="H1023" s="32">
        <v>883310.80371339817</v>
      </c>
      <c r="I1023" s="48"/>
      <c r="J1023" s="13">
        <f>IF(OR(I1023="retard+6mois",I1023="défaut"),0,E1023)</f>
        <v>19332.801529427914</v>
      </c>
    </row>
    <row r="1024" spans="2:10" x14ac:dyDescent="0.35">
      <c r="B1024" s="15">
        <v>2019</v>
      </c>
      <c r="C1024" s="29" t="s">
        <v>16</v>
      </c>
      <c r="D1024" s="30">
        <v>44028</v>
      </c>
      <c r="E1024" s="32">
        <v>43148.64865160441</v>
      </c>
      <c r="F1024" s="32">
        <v>10169.03777539015</v>
      </c>
      <c r="G1024" s="32">
        <v>32979.610876214261</v>
      </c>
      <c r="H1024" s="32">
        <v>1815936.348285631</v>
      </c>
      <c r="I1024" s="29"/>
      <c r="J1024" s="13">
        <f>IF(OR(I1024="retard+6mois",I1024="défaut"),0,E1024)</f>
        <v>43148.64865160441</v>
      </c>
    </row>
    <row r="1025" spans="2:10" x14ac:dyDescent="0.35">
      <c r="B1025" s="15">
        <v>2019</v>
      </c>
      <c r="C1025" s="29" t="s">
        <v>16</v>
      </c>
      <c r="D1025" s="30">
        <v>44030</v>
      </c>
      <c r="E1025" s="32">
        <v>9853.4871104468311</v>
      </c>
      <c r="F1025" s="32">
        <v>2467.0819734064726</v>
      </c>
      <c r="G1025" s="32">
        <v>7386.4051370403586</v>
      </c>
      <c r="H1025" s="32">
        <v>427981.00193469005</v>
      </c>
      <c r="I1025" s="48"/>
      <c r="J1025" s="13">
        <f>IF(OR(I1025="retard+6mois",I1025="défaut"),0,E1025)</f>
        <v>9853.4871104468311</v>
      </c>
    </row>
    <row r="1026" spans="2:10" x14ac:dyDescent="0.35">
      <c r="B1026" s="15">
        <v>2019</v>
      </c>
      <c r="C1026" s="29" t="s">
        <v>16</v>
      </c>
      <c r="D1026" s="30">
        <v>44032</v>
      </c>
      <c r="E1026" s="31">
        <v>42580.428005668728</v>
      </c>
      <c r="F1026" s="31">
        <v>12837.5590465153</v>
      </c>
      <c r="G1026" s="31">
        <v>29742.868959153428</v>
      </c>
      <c r="H1026" s="31">
        <v>1895890.9880181414</v>
      </c>
      <c r="I1026" s="48"/>
      <c r="J1026" s="13">
        <f>IF(OR(I1026="retard+6mois",I1026="défaut"),0,E1026)</f>
        <v>42580.428005668728</v>
      </c>
    </row>
    <row r="1027" spans="2:10" x14ac:dyDescent="0.35">
      <c r="B1027" s="15">
        <v>2019</v>
      </c>
      <c r="C1027" s="29" t="s">
        <v>16</v>
      </c>
      <c r="D1027" s="30">
        <v>44034</v>
      </c>
      <c r="E1027" s="32">
        <v>10734.103787537875</v>
      </c>
      <c r="F1027" s="32">
        <v>1975.8042583150493</v>
      </c>
      <c r="G1027" s="32">
        <v>8758.2995292228261</v>
      </c>
      <c r="H1027" s="32">
        <v>339913.04017343291</v>
      </c>
      <c r="I1027" s="29"/>
      <c r="J1027" s="13">
        <f>IF(OR(I1027="retard+6mois",I1027="défaut"),0,E1027)</f>
        <v>10734.103787537875</v>
      </c>
    </row>
    <row r="1028" spans="2:10" x14ac:dyDescent="0.35">
      <c r="B1028" s="15">
        <v>2019</v>
      </c>
      <c r="C1028" s="29" t="s">
        <v>16</v>
      </c>
      <c r="D1028" s="30">
        <v>44037</v>
      </c>
      <c r="E1028" s="31">
        <v>49502.996350873844</v>
      </c>
      <c r="F1028" s="31">
        <v>12058.988070322826</v>
      </c>
      <c r="G1028" s="31">
        <v>37444.008280551017</v>
      </c>
      <c r="H1028" s="31">
        <v>2029811.0894890763</v>
      </c>
      <c r="I1028" s="29"/>
      <c r="J1028" s="13">
        <f>IF(OR(I1028="retard+6mois",I1028="défaut"),0,E1028)</f>
        <v>49502.996350873844</v>
      </c>
    </row>
    <row r="1029" spans="2:10" x14ac:dyDescent="0.35">
      <c r="B1029" s="33">
        <v>2019</v>
      </c>
      <c r="C1029" s="34" t="s">
        <v>16</v>
      </c>
      <c r="D1029" s="35">
        <v>44042</v>
      </c>
      <c r="E1029" s="36">
        <v>9995.2313998315531</v>
      </c>
      <c r="F1029" s="36">
        <v>2613.9088341780512</v>
      </c>
      <c r="G1029" s="36">
        <v>7381.3225656535014</v>
      </c>
      <c r="H1029" s="36">
        <v>416495.78567943588</v>
      </c>
      <c r="I1029" s="34" t="s">
        <v>13</v>
      </c>
      <c r="J1029" s="13">
        <f>IF(OR(I1029="retard+6mois",I1029="défaut"),0,E1029)</f>
        <v>0</v>
      </c>
    </row>
    <row r="1030" spans="2:10" x14ac:dyDescent="0.35">
      <c r="B1030" s="15">
        <v>2019</v>
      </c>
      <c r="C1030" s="29" t="s">
        <v>16</v>
      </c>
      <c r="D1030" s="30">
        <v>44055</v>
      </c>
      <c r="E1030" s="32">
        <v>35463.290019300111</v>
      </c>
      <c r="F1030" s="32">
        <v>6066.7535860763383</v>
      </c>
      <c r="G1030" s="32">
        <v>29396.536433223773</v>
      </c>
      <c r="H1030" s="32">
        <v>1099301.8051623739</v>
      </c>
      <c r="I1030" s="29"/>
      <c r="J1030" s="13">
        <f>IF(OR(I1030="retard+6mois",I1030="défaut"),0,E1030)</f>
        <v>35463.290019300111</v>
      </c>
    </row>
    <row r="1031" spans="2:10" x14ac:dyDescent="0.35">
      <c r="B1031" s="15">
        <v>2019</v>
      </c>
      <c r="C1031" s="29" t="s">
        <v>16</v>
      </c>
      <c r="D1031" s="30">
        <v>44058</v>
      </c>
      <c r="E1031" s="32">
        <v>19332.801529427914</v>
      </c>
      <c r="F1031" s="32">
        <v>4416.5540185669906</v>
      </c>
      <c r="G1031" s="32">
        <v>14916.247510860923</v>
      </c>
      <c r="H1031" s="32">
        <v>868394.55620253726</v>
      </c>
      <c r="I1031" s="48"/>
      <c r="J1031" s="13">
        <f>IF(OR(I1031="retard+6mois",I1031="défaut"),0,E1031)</f>
        <v>19332.801529427914</v>
      </c>
    </row>
    <row r="1032" spans="2:10" x14ac:dyDescent="0.35">
      <c r="B1032" s="15">
        <v>2019</v>
      </c>
      <c r="C1032" s="29" t="s">
        <v>16</v>
      </c>
      <c r="D1032" s="30">
        <v>44059</v>
      </c>
      <c r="E1032" s="32">
        <v>43148.64865160441</v>
      </c>
      <c r="F1032" s="32">
        <v>9987.6499155709716</v>
      </c>
      <c r="G1032" s="32">
        <v>33160.998736033434</v>
      </c>
      <c r="H1032" s="32">
        <v>1782775.3495495976</v>
      </c>
      <c r="I1032" s="29"/>
      <c r="J1032" s="13">
        <f>IF(OR(I1032="retard+6mois",I1032="défaut"),0,E1032)</f>
        <v>43148.64865160441</v>
      </c>
    </row>
    <row r="1033" spans="2:10" x14ac:dyDescent="0.35">
      <c r="B1033" s="15">
        <v>2019</v>
      </c>
      <c r="C1033" s="29" t="s">
        <v>16</v>
      </c>
      <c r="D1033" s="30">
        <v>44061</v>
      </c>
      <c r="E1033" s="32">
        <v>9853.4871104468311</v>
      </c>
      <c r="F1033" s="32">
        <v>2425.2256776299105</v>
      </c>
      <c r="G1033" s="32">
        <v>7428.2614328169202</v>
      </c>
      <c r="H1033" s="32">
        <v>420552.74050187314</v>
      </c>
      <c r="I1033" s="48"/>
      <c r="J1033" s="13">
        <f>IF(OR(I1033="retard+6mois",I1033="défaut"),0,E1033)</f>
        <v>9853.4871104468311</v>
      </c>
    </row>
    <row r="1034" spans="2:10" x14ac:dyDescent="0.35">
      <c r="B1034" s="15">
        <v>2019</v>
      </c>
      <c r="C1034" s="29" t="s">
        <v>16</v>
      </c>
      <c r="D1034" s="30">
        <v>44063</v>
      </c>
      <c r="E1034" s="31">
        <v>42580.428005668728</v>
      </c>
      <c r="F1034" s="31">
        <v>12639.273253454276</v>
      </c>
      <c r="G1034" s="31">
        <v>29941.154752214454</v>
      </c>
      <c r="H1034" s="31">
        <v>1865949.8332659269</v>
      </c>
      <c r="I1034" s="48"/>
      <c r="J1034" s="13">
        <f>IF(OR(I1034="retard+6mois",I1034="défaut"),0,E1034)</f>
        <v>42580.428005668728</v>
      </c>
    </row>
    <row r="1035" spans="2:10" x14ac:dyDescent="0.35">
      <c r="B1035" s="15">
        <v>2019</v>
      </c>
      <c r="C1035" s="29" t="s">
        <v>16</v>
      </c>
      <c r="D1035" s="30">
        <v>44065</v>
      </c>
      <c r="E1035" s="32">
        <v>10734.103787537875</v>
      </c>
      <c r="F1035" s="32">
        <v>1926.1738943161199</v>
      </c>
      <c r="G1035" s="32">
        <v>8807.9298932217553</v>
      </c>
      <c r="H1035" s="32">
        <v>331105.11028021114</v>
      </c>
      <c r="I1035" s="29"/>
      <c r="J1035" s="13">
        <f>IF(OR(I1035="retard+6mois",I1035="défaut"),0,E1035)</f>
        <v>10734.103787537875</v>
      </c>
    </row>
    <row r="1036" spans="2:10" x14ac:dyDescent="0.35">
      <c r="B1036" s="15">
        <v>2019</v>
      </c>
      <c r="C1036" s="29" t="s">
        <v>16</v>
      </c>
      <c r="D1036" s="30">
        <v>44068</v>
      </c>
      <c r="E1036" s="31">
        <v>49502.996350873844</v>
      </c>
      <c r="F1036" s="31">
        <v>11840.56468868628</v>
      </c>
      <c r="G1036" s="31">
        <v>37662.431662187562</v>
      </c>
      <c r="H1036" s="31">
        <v>1992148.6578268888</v>
      </c>
      <c r="I1036" s="29"/>
      <c r="J1036" s="13">
        <f>IF(OR(I1036="retard+6mois",I1036="défaut"),0,E1036)</f>
        <v>49502.996350873844</v>
      </c>
    </row>
    <row r="1037" spans="2:10" x14ac:dyDescent="0.35">
      <c r="B1037" s="33">
        <v>2019</v>
      </c>
      <c r="C1037" s="34" t="s">
        <v>16</v>
      </c>
      <c r="D1037" s="35">
        <v>44073</v>
      </c>
      <c r="E1037" s="36">
        <v>9995.2313998315531</v>
      </c>
      <c r="F1037" s="36">
        <v>2568.3906783565212</v>
      </c>
      <c r="G1037" s="36">
        <v>7426.8407214750314</v>
      </c>
      <c r="H1037" s="36">
        <v>409068.94495796086</v>
      </c>
      <c r="I1037" s="34" t="s">
        <v>13</v>
      </c>
      <c r="J1037" s="13">
        <f>IF(OR(I1037="retard+6mois",I1037="défaut"),0,E1037)</f>
        <v>0</v>
      </c>
    </row>
    <row r="1038" spans="2:10" x14ac:dyDescent="0.35">
      <c r="B1038" s="15">
        <v>2019</v>
      </c>
      <c r="C1038" s="29" t="s">
        <v>16</v>
      </c>
      <c r="D1038" s="30">
        <v>44086</v>
      </c>
      <c r="E1038" s="32">
        <v>35463.290019300111</v>
      </c>
      <c r="F1038" s="32">
        <v>5908.7472027477606</v>
      </c>
      <c r="G1038" s="32">
        <v>29554.542816552352</v>
      </c>
      <c r="H1038" s="32">
        <v>1069747.2623458216</v>
      </c>
      <c r="I1038" s="29"/>
      <c r="J1038" s="13">
        <f>IF(OR(I1038="retard+6mois",I1038="défaut"),0,E1038)</f>
        <v>35463.290019300111</v>
      </c>
    </row>
    <row r="1039" spans="2:10" x14ac:dyDescent="0.35">
      <c r="B1039" s="15">
        <v>2019</v>
      </c>
      <c r="C1039" s="29" t="s">
        <v>16</v>
      </c>
      <c r="D1039" s="30">
        <v>44089</v>
      </c>
      <c r="E1039" s="32">
        <v>19332.801529427914</v>
      </c>
      <c r="F1039" s="32">
        <v>4341.972781012686</v>
      </c>
      <c r="G1039" s="32">
        <v>14990.828748415228</v>
      </c>
      <c r="H1039" s="32">
        <v>853403.72745412204</v>
      </c>
      <c r="I1039" s="48"/>
      <c r="J1039" s="13">
        <f>IF(OR(I1039="retard+6mois",I1039="défaut"),0,E1039)</f>
        <v>19332.801529427914</v>
      </c>
    </row>
    <row r="1040" spans="2:10" x14ac:dyDescent="0.35">
      <c r="B1040" s="15">
        <v>2019</v>
      </c>
      <c r="C1040" s="29" t="s">
        <v>16</v>
      </c>
      <c r="D1040" s="30">
        <v>44090</v>
      </c>
      <c r="E1040" s="32">
        <v>43148.64865160441</v>
      </c>
      <c r="F1040" s="32">
        <v>9805.2644225227868</v>
      </c>
      <c r="G1040" s="32">
        <v>33343.384229081625</v>
      </c>
      <c r="H1040" s="32">
        <v>1749431.9653205159</v>
      </c>
      <c r="I1040" s="29"/>
      <c r="J1040" s="13">
        <f>IF(OR(I1040="retard+6mois",I1040="défaut"),0,E1040)</f>
        <v>43148.64865160441</v>
      </c>
    </row>
    <row r="1041" spans="2:10" x14ac:dyDescent="0.35">
      <c r="B1041" s="15">
        <v>2019</v>
      </c>
      <c r="C1041" s="29" t="s">
        <v>16</v>
      </c>
      <c r="D1041" s="30">
        <v>44092</v>
      </c>
      <c r="E1041" s="32">
        <v>9853.4871104468311</v>
      </c>
      <c r="F1041" s="32">
        <v>2383.1321961772815</v>
      </c>
      <c r="G1041" s="32">
        <v>7470.3549142695501</v>
      </c>
      <c r="H1041" s="32">
        <v>413082.38558760361</v>
      </c>
      <c r="I1041" s="48"/>
      <c r="J1041" s="13">
        <f>IF(OR(I1041="retard+6mois",I1041="défaut"),0,E1041)</f>
        <v>9853.4871104468311</v>
      </c>
    </row>
    <row r="1042" spans="2:10" x14ac:dyDescent="0.35">
      <c r="B1042" s="15">
        <v>2019</v>
      </c>
      <c r="C1042" s="29" t="s">
        <v>16</v>
      </c>
      <c r="D1042" s="30">
        <v>44094</v>
      </c>
      <c r="E1042" s="31">
        <v>42580.428005668728</v>
      </c>
      <c r="F1042" s="31">
        <v>12439.665555106179</v>
      </c>
      <c r="G1042" s="31">
        <v>30140.76245056255</v>
      </c>
      <c r="H1042" s="31">
        <v>1835809.0708153644</v>
      </c>
      <c r="I1042" s="48"/>
      <c r="J1042" s="13">
        <f>IF(OR(I1042="retard+6mois",I1042="défaut"),0,E1042)</f>
        <v>42580.428005668728</v>
      </c>
    </row>
    <row r="1043" spans="2:10" x14ac:dyDescent="0.35">
      <c r="B1043" s="15">
        <v>2019</v>
      </c>
      <c r="C1043" s="29" t="s">
        <v>16</v>
      </c>
      <c r="D1043" s="30">
        <v>44096</v>
      </c>
      <c r="E1043" s="32">
        <v>10734.103787537875</v>
      </c>
      <c r="F1043" s="32">
        <v>1876.2622915878633</v>
      </c>
      <c r="G1043" s="32">
        <v>8857.8414959500114</v>
      </c>
      <c r="H1043" s="32">
        <v>322247.26878426113</v>
      </c>
      <c r="I1043" s="29"/>
      <c r="J1043" s="13">
        <f>IF(OR(I1043="retard+6mois",I1043="défaut"),0,E1043)</f>
        <v>10734.103787537875</v>
      </c>
    </row>
    <row r="1044" spans="2:10" x14ac:dyDescent="0.35">
      <c r="B1044" s="15">
        <v>2019</v>
      </c>
      <c r="C1044" s="29" t="s">
        <v>16</v>
      </c>
      <c r="D1044" s="30">
        <v>44099</v>
      </c>
      <c r="E1044" s="31">
        <v>49502.996350873844</v>
      </c>
      <c r="F1044" s="31">
        <v>11620.867170656851</v>
      </c>
      <c r="G1044" s="31">
        <v>37882.129180216994</v>
      </c>
      <c r="H1044" s="31">
        <v>1954266.5286466719</v>
      </c>
      <c r="I1044" s="29"/>
      <c r="J1044" s="13">
        <f>IF(OR(I1044="retard+6mois",I1044="défaut"),0,E1044)</f>
        <v>49502.996350873844</v>
      </c>
    </row>
    <row r="1045" spans="2:10" x14ac:dyDescent="0.35">
      <c r="B1045" s="33">
        <v>2019</v>
      </c>
      <c r="C1045" s="34" t="s">
        <v>16</v>
      </c>
      <c r="D1045" s="35">
        <v>44104</v>
      </c>
      <c r="E1045" s="36">
        <v>9995.2313998315531</v>
      </c>
      <c r="F1045" s="36">
        <v>2522.5918272407584</v>
      </c>
      <c r="G1045" s="36">
        <v>7472.6395725907951</v>
      </c>
      <c r="H1045" s="36">
        <v>401596.30538537004</v>
      </c>
      <c r="I1045" s="34" t="s">
        <v>13</v>
      </c>
      <c r="J1045" s="13">
        <f>IF(OR(I1045="retard+6mois",I1045="défaut"),0,E1045)</f>
        <v>0</v>
      </c>
    </row>
    <row r="1046" spans="2:10" x14ac:dyDescent="0.35">
      <c r="B1046" s="15">
        <v>2019</v>
      </c>
      <c r="C1046" s="29" t="s">
        <v>16</v>
      </c>
      <c r="D1046" s="30">
        <v>44116</v>
      </c>
      <c r="E1046" s="32">
        <v>35463.290019300111</v>
      </c>
      <c r="F1046" s="32">
        <v>5749.8915351087917</v>
      </c>
      <c r="G1046" s="32">
        <v>29713.398484191319</v>
      </c>
      <c r="H1046" s="32">
        <v>1040033.8638616303</v>
      </c>
      <c r="I1046" s="29"/>
      <c r="J1046" s="13">
        <f>IF(OR(I1046="retard+6mois",I1046="défaut"),0,E1046)</f>
        <v>35463.290019300111</v>
      </c>
    </row>
    <row r="1047" spans="2:10" x14ac:dyDescent="0.35">
      <c r="B1047" s="15">
        <v>2019</v>
      </c>
      <c r="C1047" s="29" t="s">
        <v>16</v>
      </c>
      <c r="D1047" s="30">
        <v>44119</v>
      </c>
      <c r="E1047" s="32">
        <v>19332.801529427914</v>
      </c>
      <c r="F1047" s="32">
        <v>4267.0186372706103</v>
      </c>
      <c r="G1047" s="32">
        <v>15065.782892157304</v>
      </c>
      <c r="H1047" s="32">
        <v>838337.94456196472</v>
      </c>
      <c r="I1047" s="48"/>
      <c r="J1047" s="13">
        <f>IF(OR(I1047="retard+6mois",I1047="défaut"),0,E1047)</f>
        <v>19332.801529427914</v>
      </c>
    </row>
    <row r="1048" spans="2:10" x14ac:dyDescent="0.35">
      <c r="B1048" s="15">
        <v>2019</v>
      </c>
      <c r="C1048" s="29" t="s">
        <v>16</v>
      </c>
      <c r="D1048" s="30">
        <v>44120</v>
      </c>
      <c r="E1048" s="32">
        <v>43148.64865160441</v>
      </c>
      <c r="F1048" s="32">
        <v>9621.8758092628377</v>
      </c>
      <c r="G1048" s="32">
        <v>33526.772842341568</v>
      </c>
      <c r="H1048" s="32">
        <v>1715905.1924781743</v>
      </c>
      <c r="I1048" s="29"/>
      <c r="J1048" s="13">
        <f>IF(OR(I1048="retard+6mois",I1048="défaut"),0,E1048)</f>
        <v>43148.64865160441</v>
      </c>
    </row>
    <row r="1049" spans="2:10" x14ac:dyDescent="0.35">
      <c r="B1049" s="15">
        <v>2019</v>
      </c>
      <c r="C1049" s="29" t="s">
        <v>16</v>
      </c>
      <c r="D1049" s="30">
        <v>44122</v>
      </c>
      <c r="E1049" s="32">
        <v>9853.4871104468311</v>
      </c>
      <c r="F1049" s="32">
        <v>2340.8001849964207</v>
      </c>
      <c r="G1049" s="32">
        <v>7512.6869254504109</v>
      </c>
      <c r="H1049" s="32">
        <v>405569.69866215321</v>
      </c>
      <c r="I1049" s="48"/>
      <c r="J1049" s="13">
        <f>IF(OR(I1049="retard+6mois",I1049="défaut"),0,E1049)</f>
        <v>9853.4871104468311</v>
      </c>
    </row>
    <row r="1050" spans="2:10" x14ac:dyDescent="0.35">
      <c r="B1050" s="15">
        <v>2019</v>
      </c>
      <c r="C1050" s="29" t="s">
        <v>16</v>
      </c>
      <c r="D1050" s="30">
        <v>44124</v>
      </c>
      <c r="E1050" s="31">
        <v>42580.428005668728</v>
      </c>
      <c r="F1050" s="31">
        <v>12238.727138769094</v>
      </c>
      <c r="G1050" s="31">
        <v>30341.700866899635</v>
      </c>
      <c r="H1050" s="31">
        <v>1805467.3699484647</v>
      </c>
      <c r="I1050" s="48"/>
      <c r="J1050" s="13">
        <f>IF(OR(I1050="retard+6mois",I1050="défaut"),0,E1050)</f>
        <v>42580.428005668728</v>
      </c>
    </row>
    <row r="1051" spans="2:10" x14ac:dyDescent="0.35">
      <c r="B1051" s="15">
        <v>2019</v>
      </c>
      <c r="C1051" s="29" t="s">
        <v>16</v>
      </c>
      <c r="D1051" s="30">
        <v>44126</v>
      </c>
      <c r="E1051" s="32">
        <v>10734.103787537875</v>
      </c>
      <c r="F1051" s="32">
        <v>1826.0678564441466</v>
      </c>
      <c r="G1051" s="32">
        <v>8908.0359310937292</v>
      </c>
      <c r="H1051" s="32">
        <v>313339.2328531674</v>
      </c>
      <c r="I1051" s="29"/>
      <c r="J1051" s="13">
        <f>IF(OR(I1051="retard+6mois",I1051="défaut"),0,E1051)</f>
        <v>10734.103787537875</v>
      </c>
    </row>
    <row r="1052" spans="2:10" x14ac:dyDescent="0.35">
      <c r="B1052" s="15">
        <v>2019</v>
      </c>
      <c r="C1052" s="29" t="s">
        <v>16</v>
      </c>
      <c r="D1052" s="30">
        <v>44129</v>
      </c>
      <c r="E1052" s="31">
        <v>49502.996350873844</v>
      </c>
      <c r="F1052" s="31">
        <v>11399.888083772254</v>
      </c>
      <c r="G1052" s="31">
        <v>38103.10826710159</v>
      </c>
      <c r="H1052" s="31">
        <v>1916163.4203795702</v>
      </c>
      <c r="I1052" s="29"/>
      <c r="J1052" s="13">
        <f>IF(OR(I1052="retard+6mois",I1052="défaut"),0,E1052)</f>
        <v>49502.996350873844</v>
      </c>
    </row>
    <row r="1053" spans="2:10" x14ac:dyDescent="0.35">
      <c r="B1053" s="15">
        <v>2019</v>
      </c>
      <c r="C1053" s="29" t="s">
        <v>16</v>
      </c>
      <c r="D1053" s="30">
        <v>44133</v>
      </c>
      <c r="E1053" s="32">
        <v>1750223.2924781744</v>
      </c>
      <c r="F1053" s="32">
        <v>34318.1</v>
      </c>
      <c r="G1053" s="32">
        <v>1715905.1924781743</v>
      </c>
      <c r="H1053" s="32">
        <v>0</v>
      </c>
      <c r="I1053" s="29"/>
      <c r="J1053" s="13">
        <f>IF(OR(I1053="retard+6mois",I1053="défaut"),0,E1053)</f>
        <v>1750223.2924781744</v>
      </c>
    </row>
    <row r="1054" spans="2:10" x14ac:dyDescent="0.35">
      <c r="B1054" s="33">
        <v>2019</v>
      </c>
      <c r="C1054" s="34" t="s">
        <v>16</v>
      </c>
      <c r="D1054" s="35">
        <v>44134</v>
      </c>
      <c r="E1054" s="36">
        <v>9995.2313998315531</v>
      </c>
      <c r="F1054" s="36">
        <v>2476.5105498764483</v>
      </c>
      <c r="G1054" s="36">
        <v>7518.7208499551052</v>
      </c>
      <c r="H1054" s="36">
        <v>394077.58453541494</v>
      </c>
      <c r="I1054" s="34" t="s">
        <v>13</v>
      </c>
      <c r="J1054" s="13">
        <f>IF(OR(I1054="retard+6mois",I1054="défaut"),0,E1054)</f>
        <v>0</v>
      </c>
    </row>
    <row r="1055" spans="2:10" x14ac:dyDescent="0.35">
      <c r="B1055" s="15">
        <v>2019</v>
      </c>
      <c r="C1055" s="29" t="s">
        <v>16</v>
      </c>
      <c r="D1055" s="30">
        <v>44147</v>
      </c>
      <c r="E1055" s="32">
        <v>35463.290019300111</v>
      </c>
      <c r="F1055" s="32">
        <v>5590.1820182562633</v>
      </c>
      <c r="G1055" s="32">
        <v>29873.108001043849</v>
      </c>
      <c r="H1055" s="32">
        <v>1010160.7558605864</v>
      </c>
      <c r="I1055" s="29"/>
      <c r="J1055" s="13">
        <f>IF(OR(I1055="retard+6mois",I1055="défaut"),0,E1055)</f>
        <v>35463.290019300111</v>
      </c>
    </row>
    <row r="1056" spans="2:10" x14ac:dyDescent="0.35">
      <c r="B1056" s="15">
        <v>2019</v>
      </c>
      <c r="C1056" s="29" t="s">
        <v>16</v>
      </c>
      <c r="D1056" s="30">
        <v>44150</v>
      </c>
      <c r="E1056" s="32">
        <v>19332.801529427914</v>
      </c>
      <c r="F1056" s="32">
        <v>4191.6897228098233</v>
      </c>
      <c r="G1056" s="32">
        <v>15141.11180661809</v>
      </c>
      <c r="H1056" s="32">
        <v>823196.83275534667</v>
      </c>
      <c r="I1056" s="48"/>
      <c r="J1056" s="13">
        <f>IF(OR(I1056="retard+6mois",I1056="défaut"),0,E1056)</f>
        <v>19332.801529427914</v>
      </c>
    </row>
    <row r="1057" spans="2:10" x14ac:dyDescent="0.35">
      <c r="B1057" s="15">
        <v>2019</v>
      </c>
      <c r="C1057" s="29" t="s">
        <v>16</v>
      </c>
      <c r="D1057" s="30">
        <v>44153</v>
      </c>
      <c r="E1057" s="32">
        <v>9853.4871104468311</v>
      </c>
      <c r="F1057" s="32">
        <v>2298.2282924188685</v>
      </c>
      <c r="G1057" s="32">
        <v>7555.2588180279627</v>
      </c>
      <c r="H1057" s="32">
        <v>398014.43984412524</v>
      </c>
      <c r="I1057" s="48"/>
      <c r="J1057" s="13">
        <f>IF(OR(I1057="retard+6mois",I1057="défaut"),0,E1057)</f>
        <v>9853.4871104468311</v>
      </c>
    </row>
    <row r="1058" spans="2:10" x14ac:dyDescent="0.35">
      <c r="B1058" s="15">
        <v>2019</v>
      </c>
      <c r="C1058" s="29" t="s">
        <v>16</v>
      </c>
      <c r="D1058" s="30">
        <v>44155</v>
      </c>
      <c r="E1058" s="31">
        <v>42580.428005668728</v>
      </c>
      <c r="F1058" s="31">
        <v>12036.449132989765</v>
      </c>
      <c r="G1058" s="31">
        <v>30543.978872678963</v>
      </c>
      <c r="H1058" s="31">
        <v>1774923.3910757857</v>
      </c>
      <c r="I1058" s="48"/>
      <c r="J1058" s="13">
        <f>IF(OR(I1058="retard+6mois",I1058="défaut"),0,E1058)</f>
        <v>42580.428005668728</v>
      </c>
    </row>
    <row r="1059" spans="2:10" x14ac:dyDescent="0.35">
      <c r="B1059" s="15">
        <v>2019</v>
      </c>
      <c r="C1059" s="29" t="s">
        <v>16</v>
      </c>
      <c r="D1059" s="30">
        <v>44157</v>
      </c>
      <c r="E1059" s="32">
        <v>10734.103787537875</v>
      </c>
      <c r="F1059" s="32">
        <v>1775.5889861679486</v>
      </c>
      <c r="G1059" s="32">
        <v>8958.5148013699272</v>
      </c>
      <c r="H1059" s="32">
        <v>304380.71805179748</v>
      </c>
      <c r="I1059" s="29"/>
      <c r="J1059" s="13">
        <f>IF(OR(I1059="retard+6mois",I1059="défaut"),0,E1059)</f>
        <v>10734.103787537875</v>
      </c>
    </row>
    <row r="1060" spans="2:10" x14ac:dyDescent="0.35">
      <c r="B1060" s="15">
        <v>2019</v>
      </c>
      <c r="C1060" s="29" t="s">
        <v>16</v>
      </c>
      <c r="D1060" s="30">
        <v>44160</v>
      </c>
      <c r="E1060" s="31">
        <v>49502.996350873844</v>
      </c>
      <c r="F1060" s="31">
        <v>11177.619952214161</v>
      </c>
      <c r="G1060" s="31">
        <v>38325.376398659682</v>
      </c>
      <c r="H1060" s="31">
        <v>1877838.0439809104</v>
      </c>
      <c r="I1060" s="29"/>
      <c r="J1060" s="13">
        <f>IF(OR(I1060="retard+6mois",I1060="défaut"),0,E1060)</f>
        <v>49502.996350873844</v>
      </c>
    </row>
    <row r="1061" spans="2:10" x14ac:dyDescent="0.35">
      <c r="B1061" s="33">
        <v>2019</v>
      </c>
      <c r="C1061" s="34" t="s">
        <v>16</v>
      </c>
      <c r="D1061" s="35">
        <v>44165</v>
      </c>
      <c r="E1061" s="36">
        <v>9995.2313998315531</v>
      </c>
      <c r="F1061" s="36">
        <v>2430.1451046350589</v>
      </c>
      <c r="G1061" s="36">
        <v>7565.0862951964937</v>
      </c>
      <c r="H1061" s="36">
        <v>386512.49824021844</v>
      </c>
      <c r="I1061" s="34" t="s">
        <v>13</v>
      </c>
      <c r="J1061" s="13">
        <f>IF(OR(I1061="retard+6mois",I1061="défaut"),0,E1061)</f>
        <v>0</v>
      </c>
    </row>
    <row r="1062" spans="2:10" x14ac:dyDescent="0.35">
      <c r="B1062" s="15">
        <v>2019</v>
      </c>
      <c r="C1062" s="29" t="s">
        <v>16</v>
      </c>
      <c r="D1062" s="30">
        <v>44177</v>
      </c>
      <c r="E1062" s="32">
        <v>35463.290019300111</v>
      </c>
      <c r="F1062" s="32">
        <v>5429.614062750652</v>
      </c>
      <c r="G1062" s="32">
        <v>30033.675956549458</v>
      </c>
      <c r="H1062" s="32">
        <v>980127.07990403695</v>
      </c>
      <c r="I1062" s="29"/>
      <c r="J1062" s="13">
        <f>IF(OR(I1062="retard+6mois",I1062="défaut"),0,E1062)</f>
        <v>35463.290019300111</v>
      </c>
    </row>
    <row r="1063" spans="2:10" x14ac:dyDescent="0.35">
      <c r="B1063" s="15">
        <v>2019</v>
      </c>
      <c r="C1063" s="29" t="s">
        <v>16</v>
      </c>
      <c r="D1063" s="30">
        <v>44180</v>
      </c>
      <c r="E1063" s="32">
        <v>19332.801529427914</v>
      </c>
      <c r="F1063" s="32">
        <v>4115.9841637767331</v>
      </c>
      <c r="G1063" s="32">
        <v>15216.817365651181</v>
      </c>
      <c r="H1063" s="32">
        <v>807980.01538969553</v>
      </c>
      <c r="I1063" s="48"/>
      <c r="J1063" s="13">
        <f>IF(OR(I1063="retard+6mois",I1063="défaut"),0,E1063)</f>
        <v>19332.801529427914</v>
      </c>
    </row>
    <row r="1064" spans="2:10" x14ac:dyDescent="0.35">
      <c r="B1064" s="15">
        <v>2019</v>
      </c>
      <c r="C1064" s="29" t="s">
        <v>16</v>
      </c>
      <c r="D1064" s="30">
        <v>44183</v>
      </c>
      <c r="E1064" s="32">
        <v>2255.4151591167097</v>
      </c>
      <c r="F1064" s="32">
        <v>2255.4151591167097</v>
      </c>
      <c r="G1064" s="32">
        <v>0</v>
      </c>
      <c r="H1064" s="32">
        <v>398014.43984412524</v>
      </c>
      <c r="I1064" s="29"/>
      <c r="J1064" s="13">
        <f>IF(OR(I1064="retard+6mois",I1064="défaut"),0,E1064)</f>
        <v>2255.4151591167097</v>
      </c>
    </row>
    <row r="1065" spans="2:10" x14ac:dyDescent="0.35">
      <c r="B1065" s="15">
        <v>2019</v>
      </c>
      <c r="C1065" s="29" t="s">
        <v>16</v>
      </c>
      <c r="D1065" s="30">
        <v>44185</v>
      </c>
      <c r="E1065" s="31">
        <v>42580.428005668728</v>
      </c>
      <c r="F1065" s="31">
        <v>11832.822607171905</v>
      </c>
      <c r="G1065" s="31">
        <v>30747.605398496824</v>
      </c>
      <c r="H1065" s="31">
        <v>1744175.7856772889</v>
      </c>
      <c r="I1065" s="48"/>
      <c r="J1065" s="13">
        <f>IF(OR(I1065="retard+6mois",I1065="défaut"),0,E1065)</f>
        <v>42580.428005668728</v>
      </c>
    </row>
    <row r="1066" spans="2:10" x14ac:dyDescent="0.35">
      <c r="B1066" s="15">
        <v>2019</v>
      </c>
      <c r="C1066" s="29" t="s">
        <v>16</v>
      </c>
      <c r="D1066" s="30">
        <v>44187</v>
      </c>
      <c r="E1066" s="32">
        <v>10734.103787537875</v>
      </c>
      <c r="F1066" s="32">
        <v>1724.8240689601857</v>
      </c>
      <c r="G1066" s="32">
        <v>9009.279718577689</v>
      </c>
      <c r="H1066" s="32">
        <v>295371.43833321979</v>
      </c>
      <c r="I1066" s="29"/>
      <c r="J1066" s="13">
        <f>IF(OR(I1066="retard+6mois",I1066="défaut"),0,E1066)</f>
        <v>10734.103787537875</v>
      </c>
    </row>
    <row r="1067" spans="2:10" x14ac:dyDescent="0.35">
      <c r="B1067" s="15">
        <v>2019</v>
      </c>
      <c r="C1067" s="29" t="s">
        <v>16</v>
      </c>
      <c r="D1067" s="30">
        <v>44190</v>
      </c>
      <c r="E1067" s="31">
        <v>49502.996350873844</v>
      </c>
      <c r="F1067" s="31">
        <v>10954.055256555313</v>
      </c>
      <c r="G1067" s="31">
        <v>38548.941094318528</v>
      </c>
      <c r="H1067" s="31">
        <v>1839289.1028865918</v>
      </c>
      <c r="I1067" s="29"/>
      <c r="J1067" s="13">
        <f>IF(OR(I1067="retard+6mois",I1067="défaut"),0,E1067)</f>
        <v>49502.996350873844</v>
      </c>
    </row>
    <row r="1068" spans="2:10" x14ac:dyDescent="0.35">
      <c r="B1068" s="33">
        <v>2019</v>
      </c>
      <c r="C1068" s="34" t="s">
        <v>16</v>
      </c>
      <c r="D1068" s="35">
        <v>44195</v>
      </c>
      <c r="E1068" s="36">
        <v>9995.2313998315531</v>
      </c>
      <c r="F1068" s="36">
        <v>2383.4937391480134</v>
      </c>
      <c r="G1068" s="36">
        <v>7611.7376606835396</v>
      </c>
      <c r="H1068" s="36">
        <v>378900.76057953492</v>
      </c>
      <c r="I1068" s="34" t="s">
        <v>13</v>
      </c>
      <c r="J1068" s="13">
        <f>IF(OR(I1068="retard+6mois",I1068="défaut"),0,E1068)</f>
        <v>0</v>
      </c>
    </row>
    <row r="1069" spans="2:10" x14ac:dyDescent="0.35">
      <c r="B1069" s="15">
        <v>2019</v>
      </c>
      <c r="C1069" s="29" t="s">
        <v>16</v>
      </c>
      <c r="D1069" s="30">
        <v>44208</v>
      </c>
      <c r="E1069" s="32">
        <v>35463.290019300111</v>
      </c>
      <c r="F1069" s="32">
        <v>5268.1830544841987</v>
      </c>
      <c r="G1069" s="32">
        <v>30195.106964815914</v>
      </c>
      <c r="H1069" s="32">
        <v>949931.97293922107</v>
      </c>
      <c r="I1069" s="29"/>
      <c r="J1069" s="13">
        <f>IF(OR(I1069="retard+6mois",I1069="défaut"),0,E1069)</f>
        <v>35463.290019300111</v>
      </c>
    </row>
    <row r="1070" spans="2:10" x14ac:dyDescent="0.35">
      <c r="B1070" s="15">
        <v>2019</v>
      </c>
      <c r="C1070" s="29" t="s">
        <v>16</v>
      </c>
      <c r="D1070" s="30">
        <v>44211</v>
      </c>
      <c r="E1070" s="32">
        <v>19332.801529427914</v>
      </c>
      <c r="F1070" s="32">
        <v>4039.9000769484774</v>
      </c>
      <c r="G1070" s="32">
        <v>15292.901452479437</v>
      </c>
      <c r="H1070" s="32">
        <v>792687.11393721611</v>
      </c>
      <c r="I1070" s="48"/>
      <c r="J1070" s="13">
        <f>IF(OR(I1070="retard+6mois",I1070="défaut"),0,E1070)</f>
        <v>19332.801529427914</v>
      </c>
    </row>
    <row r="1071" spans="2:10" x14ac:dyDescent="0.35">
      <c r="B1071" s="15">
        <v>2019</v>
      </c>
      <c r="C1071" s="29" t="s">
        <v>16</v>
      </c>
      <c r="D1071" s="30">
        <v>44214</v>
      </c>
      <c r="E1071" s="32">
        <v>2255.4151591167097</v>
      </c>
      <c r="F1071" s="32">
        <v>2255.4151591167097</v>
      </c>
      <c r="G1071" s="32">
        <v>0</v>
      </c>
      <c r="H1071" s="32">
        <v>398014.43984412524</v>
      </c>
      <c r="I1071" s="29"/>
      <c r="J1071" s="13">
        <f>IF(OR(I1071="retard+6mois",I1071="défaut"),0,E1071)</f>
        <v>2255.4151591167097</v>
      </c>
    </row>
    <row r="1072" spans="2:10" x14ac:dyDescent="0.35">
      <c r="B1072" s="15">
        <v>2019</v>
      </c>
      <c r="C1072" s="29" t="s">
        <v>16</v>
      </c>
      <c r="D1072" s="30">
        <v>44216</v>
      </c>
      <c r="E1072" s="31">
        <v>42580.428005668728</v>
      </c>
      <c r="F1072" s="31">
        <v>11627.838571181926</v>
      </c>
      <c r="G1072" s="31">
        <v>30952.589434486799</v>
      </c>
      <c r="H1072" s="31">
        <v>1713223.1962428021</v>
      </c>
      <c r="I1072" s="48"/>
      <c r="J1072" s="13">
        <f>IF(OR(I1072="retard+6mois",I1072="défaut"),0,E1072)</f>
        <v>42580.428005668728</v>
      </c>
    </row>
    <row r="1073" spans="2:10" x14ac:dyDescent="0.35">
      <c r="B1073" s="15">
        <v>2019</v>
      </c>
      <c r="C1073" s="29" t="s">
        <v>16</v>
      </c>
      <c r="D1073" s="30">
        <v>44218</v>
      </c>
      <c r="E1073" s="32">
        <v>10734.103787537875</v>
      </c>
      <c r="F1073" s="32">
        <v>1673.7714838882457</v>
      </c>
      <c r="G1073" s="32">
        <v>9060.3323036496295</v>
      </c>
      <c r="H1073" s="32">
        <v>286311.10602957016</v>
      </c>
      <c r="I1073" s="29"/>
      <c r="J1073" s="13">
        <f>IF(OR(I1073="retard+6mois",I1073="défaut"),0,E1073)</f>
        <v>10734.103787537875</v>
      </c>
    </row>
    <row r="1074" spans="2:10" x14ac:dyDescent="0.35">
      <c r="B1074" s="15">
        <v>2019</v>
      </c>
      <c r="C1074" s="29" t="s">
        <v>16</v>
      </c>
      <c r="D1074" s="30">
        <v>44221</v>
      </c>
      <c r="E1074" s="31">
        <v>49502.996350873844</v>
      </c>
      <c r="F1074" s="31">
        <v>10729.18643350512</v>
      </c>
      <c r="G1074" s="31">
        <v>38773.809917368722</v>
      </c>
      <c r="H1074" s="31">
        <v>1800515.2929692231</v>
      </c>
      <c r="I1074" s="29"/>
      <c r="J1074" s="13">
        <f>IF(OR(I1074="retard+6mois",I1074="défaut"),0,E1074)</f>
        <v>49502.996350873844</v>
      </c>
    </row>
    <row r="1075" spans="2:10" x14ac:dyDescent="0.35">
      <c r="B1075" s="33">
        <v>2019</v>
      </c>
      <c r="C1075" s="34" t="s">
        <v>16</v>
      </c>
      <c r="D1075" s="35">
        <v>44226</v>
      </c>
      <c r="E1075" s="36">
        <v>9995.2313998315531</v>
      </c>
      <c r="F1075" s="36">
        <v>2336.5546902404653</v>
      </c>
      <c r="G1075" s="36">
        <v>7658.6767095910873</v>
      </c>
      <c r="H1075" s="36">
        <v>371242.08386994386</v>
      </c>
      <c r="I1075" s="34" t="s">
        <v>13</v>
      </c>
      <c r="J1075" s="13">
        <f>IF(OR(I1075="retard+6mois",I1075="défaut"),0,E1075)</f>
        <v>0</v>
      </c>
    </row>
    <row r="1076" spans="2:10" x14ac:dyDescent="0.35">
      <c r="B1076" s="15">
        <v>2019</v>
      </c>
      <c r="C1076" s="29" t="s">
        <v>16</v>
      </c>
      <c r="D1076" s="30">
        <v>44239</v>
      </c>
      <c r="E1076" s="32">
        <v>35463.290019300111</v>
      </c>
      <c r="F1076" s="32">
        <v>5105.8843545483132</v>
      </c>
      <c r="G1076" s="32">
        <v>30357.405664751797</v>
      </c>
      <c r="H1076" s="32">
        <v>919574.5672744693</v>
      </c>
      <c r="I1076" s="29"/>
      <c r="J1076" s="13">
        <f>IF(OR(I1076="retard+6mois",I1076="défaut"),0,E1076)</f>
        <v>35463.290019300111</v>
      </c>
    </row>
    <row r="1077" spans="2:10" x14ac:dyDescent="0.35">
      <c r="B1077" s="15">
        <v>2019</v>
      </c>
      <c r="C1077" s="29" t="s">
        <v>16</v>
      </c>
      <c r="D1077" s="30">
        <v>44242</v>
      </c>
      <c r="E1077" s="32">
        <v>19332.801529427914</v>
      </c>
      <c r="F1077" s="32">
        <v>3963.4355696860803</v>
      </c>
      <c r="G1077" s="32">
        <v>15369.365959741834</v>
      </c>
      <c r="H1077" s="32">
        <v>777317.74797747424</v>
      </c>
      <c r="I1077" s="48"/>
      <c r="J1077" s="13">
        <f>IF(OR(I1077="retard+6mois",I1077="défaut"),0,E1077)</f>
        <v>19332.801529427914</v>
      </c>
    </row>
    <row r="1078" spans="2:10" x14ac:dyDescent="0.35">
      <c r="B1078" s="15">
        <v>2019</v>
      </c>
      <c r="C1078" s="29" t="s">
        <v>16</v>
      </c>
      <c r="D1078" s="30">
        <v>44245</v>
      </c>
      <c r="E1078" s="32">
        <v>2255.4151591167097</v>
      </c>
      <c r="F1078" s="32">
        <v>2255.4151591167097</v>
      </c>
      <c r="G1078" s="32">
        <v>0</v>
      </c>
      <c r="H1078" s="32">
        <v>398014.43984412524</v>
      </c>
      <c r="I1078" s="29"/>
      <c r="J1078" s="13">
        <f>IF(OR(I1078="retard+6mois",I1078="défaut"),0,E1078)</f>
        <v>2255.4151591167097</v>
      </c>
    </row>
    <row r="1079" spans="2:10" x14ac:dyDescent="0.35">
      <c r="B1079" s="15">
        <v>2019</v>
      </c>
      <c r="C1079" s="29" t="s">
        <v>16</v>
      </c>
      <c r="D1079" s="30">
        <v>44247</v>
      </c>
      <c r="E1079" s="31">
        <v>42580.428005668728</v>
      </c>
      <c r="F1079" s="31">
        <v>11421.487974952013</v>
      </c>
      <c r="G1079" s="31">
        <v>31158.940030716716</v>
      </c>
      <c r="H1079" s="31">
        <v>1682064.2562120853</v>
      </c>
      <c r="I1079" s="48"/>
      <c r="J1079" s="13">
        <f>IF(OR(I1079="retard+6mois",I1079="défaut"),0,E1079)</f>
        <v>42580.428005668728</v>
      </c>
    </row>
    <row r="1080" spans="2:10" x14ac:dyDescent="0.35">
      <c r="B1080" s="15">
        <v>2019</v>
      </c>
      <c r="C1080" s="29" t="s">
        <v>16</v>
      </c>
      <c r="D1080" s="30">
        <v>44249</v>
      </c>
      <c r="E1080" s="32">
        <v>10734.103787537875</v>
      </c>
      <c r="F1080" s="32">
        <v>1622.429600834231</v>
      </c>
      <c r="G1080" s="32">
        <v>9111.6741867036435</v>
      </c>
      <c r="H1080" s="32">
        <v>277199.43184286653</v>
      </c>
      <c r="I1080" s="29"/>
      <c r="J1080" s="13">
        <f>IF(OR(I1080="retard+6mois",I1080="défaut"),0,E1080)</f>
        <v>10734.103787537875</v>
      </c>
    </row>
    <row r="1081" spans="2:10" x14ac:dyDescent="0.35">
      <c r="B1081" s="15">
        <v>2019</v>
      </c>
      <c r="C1081" s="29" t="s">
        <v>16</v>
      </c>
      <c r="D1081" s="30">
        <v>44252</v>
      </c>
      <c r="E1081" s="31">
        <v>49502.996350873844</v>
      </c>
      <c r="F1081" s="31">
        <v>10503.005875653802</v>
      </c>
      <c r="G1081" s="31">
        <v>38999.990475220038</v>
      </c>
      <c r="H1081" s="31">
        <v>1761515.302494003</v>
      </c>
      <c r="I1081" s="29"/>
      <c r="J1081" s="13">
        <f>IF(OR(I1081="retard+6mois",I1081="défaut"),0,E1081)</f>
        <v>49502.996350873844</v>
      </c>
    </row>
    <row r="1082" spans="2:10" x14ac:dyDescent="0.35">
      <c r="B1082" s="33">
        <v>2019</v>
      </c>
      <c r="C1082" s="34" t="s">
        <v>16</v>
      </c>
      <c r="D1082" s="35">
        <v>44256</v>
      </c>
      <c r="E1082" s="36">
        <v>9995.2313998315531</v>
      </c>
      <c r="F1082" s="36">
        <v>2289.3261838646536</v>
      </c>
      <c r="G1082" s="36">
        <v>7705.905215966899</v>
      </c>
      <c r="H1082" s="36">
        <v>363536.17865397694</v>
      </c>
      <c r="I1082" s="34" t="s">
        <v>13</v>
      </c>
      <c r="J1082" s="13">
        <f>IF(OR(I1082="retard+6mois",I1082="défaut"),0,E1082)</f>
        <v>0</v>
      </c>
    </row>
    <row r="1083" spans="2:10" x14ac:dyDescent="0.35">
      <c r="B1083" s="15">
        <v>2019</v>
      </c>
      <c r="C1083" s="29" t="s">
        <v>16</v>
      </c>
      <c r="D1083" s="30">
        <v>44267</v>
      </c>
      <c r="E1083" s="32">
        <v>35463.290019300111</v>
      </c>
      <c r="F1083" s="32">
        <v>4942.7132991002727</v>
      </c>
      <c r="G1083" s="32">
        <v>30520.576720199839</v>
      </c>
      <c r="H1083" s="32">
        <v>889053.9905542694</v>
      </c>
      <c r="I1083" s="29"/>
      <c r="J1083" s="13">
        <f>IF(OR(I1083="retard+6mois",I1083="défaut"),0,E1083)</f>
        <v>35463.290019300111</v>
      </c>
    </row>
    <row r="1084" spans="2:10" x14ac:dyDescent="0.35">
      <c r="B1084" s="15">
        <v>2019</v>
      </c>
      <c r="C1084" s="29" t="s">
        <v>16</v>
      </c>
      <c r="D1084" s="30">
        <v>44270</v>
      </c>
      <c r="E1084" s="32">
        <v>19332.801529427914</v>
      </c>
      <c r="F1084" s="32">
        <v>3886.588739887371</v>
      </c>
      <c r="G1084" s="32">
        <v>15446.212789540543</v>
      </c>
      <c r="H1084" s="32">
        <v>761871.53518793371</v>
      </c>
      <c r="I1084" s="48"/>
      <c r="J1084" s="13">
        <f>IF(OR(I1084="retard+6mois",I1084="défaut"),0,E1084)</f>
        <v>19332.801529427914</v>
      </c>
    </row>
    <row r="1085" spans="2:10" x14ac:dyDescent="0.35">
      <c r="B1085" s="15">
        <v>2019</v>
      </c>
      <c r="C1085" s="29" t="s">
        <v>16</v>
      </c>
      <c r="D1085" s="30">
        <v>44273</v>
      </c>
      <c r="E1085" s="32">
        <v>2255.4151591167097</v>
      </c>
      <c r="F1085" s="32">
        <v>2255.4151591167097</v>
      </c>
      <c r="G1085" s="32">
        <v>0</v>
      </c>
      <c r="H1085" s="32">
        <v>398014.43984412524</v>
      </c>
      <c r="I1085" s="29"/>
      <c r="J1085" s="13">
        <f>IF(OR(I1085="retard+6mois",I1085="défaut"),0,E1085)</f>
        <v>2255.4151591167097</v>
      </c>
    </row>
    <row r="1086" spans="2:10" x14ac:dyDescent="0.35">
      <c r="B1086" s="15">
        <v>2019</v>
      </c>
      <c r="C1086" s="29" t="s">
        <v>16</v>
      </c>
      <c r="D1086" s="30">
        <v>44275</v>
      </c>
      <c r="E1086" s="31">
        <v>42580.428005668728</v>
      </c>
      <c r="F1086" s="31">
        <v>11213.76170808057</v>
      </c>
      <c r="G1086" s="31">
        <v>31366.666297588155</v>
      </c>
      <c r="H1086" s="31">
        <v>1650697.589914497</v>
      </c>
      <c r="I1086" s="48"/>
      <c r="J1086" s="13">
        <f>IF(OR(I1086="retard+6mois",I1086="défaut"),0,E1086)</f>
        <v>42580.428005668728</v>
      </c>
    </row>
    <row r="1087" spans="2:10" x14ac:dyDescent="0.35">
      <c r="B1087" s="15">
        <v>2019</v>
      </c>
      <c r="C1087" s="29" t="s">
        <v>16</v>
      </c>
      <c r="D1087" s="30">
        <v>44277</v>
      </c>
      <c r="E1087" s="32">
        <v>10734.103787537875</v>
      </c>
      <c r="F1087" s="32">
        <v>1570.7967804429104</v>
      </c>
      <c r="G1087" s="32">
        <v>9163.3070070949652</v>
      </c>
      <c r="H1087" s="32">
        <v>268036.12483577157</v>
      </c>
      <c r="I1087" s="29"/>
      <c r="J1087" s="13">
        <f>IF(OR(I1087="retard+6mois",I1087="défaut"),0,E1087)</f>
        <v>10734.103787537875</v>
      </c>
    </row>
    <row r="1088" spans="2:10" x14ac:dyDescent="0.35">
      <c r="B1088" s="15">
        <v>2019</v>
      </c>
      <c r="C1088" s="29" t="s">
        <v>16</v>
      </c>
      <c r="D1088" s="30">
        <v>44280</v>
      </c>
      <c r="E1088" s="31">
        <v>49502.996350873844</v>
      </c>
      <c r="F1088" s="31">
        <v>10275.505931215019</v>
      </c>
      <c r="G1088" s="31">
        <v>39227.490419658825</v>
      </c>
      <c r="H1088" s="31">
        <v>1722287.8120743441</v>
      </c>
      <c r="I1088" s="29"/>
      <c r="J1088" s="13">
        <f>IF(OR(I1088="retard+6mois",I1088="défaut"),0,E1088)</f>
        <v>49502.996350873844</v>
      </c>
    </row>
    <row r="1089" spans="2:10" x14ac:dyDescent="0.35">
      <c r="B1089" s="33">
        <v>2019</v>
      </c>
      <c r="C1089" s="34" t="s">
        <v>16</v>
      </c>
      <c r="D1089" s="35">
        <v>44285</v>
      </c>
      <c r="E1089" s="36">
        <v>9995.2313998315531</v>
      </c>
      <c r="F1089" s="36">
        <v>2241.8064350328577</v>
      </c>
      <c r="G1089" s="36">
        <v>7753.4249647986953</v>
      </c>
      <c r="H1089" s="36">
        <v>355782.75368917827</v>
      </c>
      <c r="I1089" s="34" t="s">
        <v>13</v>
      </c>
      <c r="J1089" s="13">
        <f>IF(OR(I1089="retard+6mois",I1089="défaut"),0,E1089)</f>
        <v>0</v>
      </c>
    </row>
    <row r="1090" spans="2:10" x14ac:dyDescent="0.35">
      <c r="B1090" s="15">
        <v>2019</v>
      </c>
      <c r="C1090" s="29" t="s">
        <v>16</v>
      </c>
      <c r="D1090" s="30">
        <v>44298</v>
      </c>
      <c r="E1090" s="32">
        <v>35463.290019300111</v>
      </c>
      <c r="F1090" s="32">
        <v>4778.6651992291982</v>
      </c>
      <c r="G1090" s="32">
        <v>30684.624820070912</v>
      </c>
      <c r="H1090" s="32">
        <v>858369.36573419848</v>
      </c>
      <c r="I1090" s="29"/>
      <c r="J1090" s="13">
        <f>IF(OR(I1090="retard+6mois",I1090="défaut"),0,E1090)</f>
        <v>35463.290019300111</v>
      </c>
    </row>
    <row r="1091" spans="2:10" x14ac:dyDescent="0.35">
      <c r="B1091" s="15">
        <v>2019</v>
      </c>
      <c r="C1091" s="29" t="s">
        <v>16</v>
      </c>
      <c r="D1091" s="30">
        <v>44301</v>
      </c>
      <c r="E1091" s="32">
        <v>19332.801529427914</v>
      </c>
      <c r="F1091" s="32">
        <v>3809.3576759396688</v>
      </c>
      <c r="G1091" s="32">
        <v>15523.443853488245</v>
      </c>
      <c r="H1091" s="32">
        <v>746348.09133444552</v>
      </c>
      <c r="I1091" s="48"/>
      <c r="J1091" s="13">
        <f>IF(OR(I1091="retard+6mois",I1091="défaut"),0,E1091)</f>
        <v>19332.801529427914</v>
      </c>
    </row>
    <row r="1092" spans="2:10" x14ac:dyDescent="0.35">
      <c r="B1092" s="15">
        <v>2019</v>
      </c>
      <c r="C1092" s="29" t="s">
        <v>16</v>
      </c>
      <c r="D1092" s="30">
        <v>44304</v>
      </c>
      <c r="E1092" s="32">
        <v>2255.4151591167097</v>
      </c>
      <c r="F1092" s="32">
        <v>2255.4151591167097</v>
      </c>
      <c r="G1092" s="32">
        <v>0</v>
      </c>
      <c r="H1092" s="32">
        <v>398014.43984412524</v>
      </c>
      <c r="I1092" s="29"/>
      <c r="J1092" s="13">
        <f>IF(OR(I1092="retard+6mois",I1092="défaut"),0,E1092)</f>
        <v>2255.4151591167097</v>
      </c>
    </row>
    <row r="1093" spans="2:10" x14ac:dyDescent="0.35">
      <c r="B1093" s="15">
        <v>2019</v>
      </c>
      <c r="C1093" s="29" t="s">
        <v>16</v>
      </c>
      <c r="D1093" s="30">
        <v>44306</v>
      </c>
      <c r="E1093" s="31">
        <v>42580.428005668728</v>
      </c>
      <c r="F1093" s="31">
        <v>11004.650599429981</v>
      </c>
      <c r="G1093" s="31">
        <v>31575.777406238747</v>
      </c>
      <c r="H1093" s="31">
        <v>1619121.8125082583</v>
      </c>
      <c r="I1093" s="48"/>
      <c r="J1093" s="13">
        <f>IF(OR(I1093="retard+6mois",I1093="défaut"),0,E1093)</f>
        <v>42580.428005668728</v>
      </c>
    </row>
    <row r="1094" spans="2:10" x14ac:dyDescent="0.35">
      <c r="B1094" s="15">
        <v>2019</v>
      </c>
      <c r="C1094" s="29" t="s">
        <v>16</v>
      </c>
      <c r="D1094" s="30">
        <v>44308</v>
      </c>
      <c r="E1094" s="32">
        <v>10734.103787537875</v>
      </c>
      <c r="F1094" s="32">
        <v>1518.8713740693722</v>
      </c>
      <c r="G1094" s="32">
        <v>9215.2324134685023</v>
      </c>
      <c r="H1094" s="32">
        <v>258820.89242230306</v>
      </c>
      <c r="I1094" s="29"/>
      <c r="J1094" s="13">
        <f>IF(OR(I1094="retard+6mois",I1094="défaut"),0,E1094)</f>
        <v>10734.103787537875</v>
      </c>
    </row>
    <row r="1095" spans="2:10" x14ac:dyDescent="0.35">
      <c r="B1095" s="15">
        <v>2019</v>
      </c>
      <c r="C1095" s="29" t="s">
        <v>16</v>
      </c>
      <c r="D1095" s="30">
        <v>44311</v>
      </c>
      <c r="E1095" s="31">
        <v>49502.996350873844</v>
      </c>
      <c r="F1095" s="31">
        <v>10046.678903767008</v>
      </c>
      <c r="G1095" s="31">
        <v>39456.317447106834</v>
      </c>
      <c r="H1095" s="31">
        <v>1682831.4946272373</v>
      </c>
      <c r="I1095" s="29"/>
      <c r="J1095" s="13">
        <f>IF(OR(I1095="retard+6mois",I1095="défaut"),0,E1095)</f>
        <v>49502.996350873844</v>
      </c>
    </row>
    <row r="1096" spans="2:10" x14ac:dyDescent="0.35">
      <c r="B1096" s="33">
        <v>2019</v>
      </c>
      <c r="C1096" s="34" t="s">
        <v>16</v>
      </c>
      <c r="D1096" s="35">
        <v>44316</v>
      </c>
      <c r="E1096" s="36">
        <v>9995.2313998315531</v>
      </c>
      <c r="F1096" s="36">
        <v>2193.9936477499327</v>
      </c>
      <c r="G1096" s="36">
        <v>7801.2377520816208</v>
      </c>
      <c r="H1096" s="36">
        <v>347981.51593709667</v>
      </c>
      <c r="I1096" s="34" t="s">
        <v>13</v>
      </c>
      <c r="J1096" s="13">
        <f>IF(OR(I1096="retard+6mois",I1096="défaut"),0,E1096)</f>
        <v>0</v>
      </c>
    </row>
    <row r="1097" spans="2:10" x14ac:dyDescent="0.35">
      <c r="B1097" s="15">
        <v>2019</v>
      </c>
      <c r="C1097" s="29" t="s">
        <v>16</v>
      </c>
      <c r="D1097" s="30">
        <v>44328</v>
      </c>
      <c r="E1097" s="32">
        <v>35463.290019300111</v>
      </c>
      <c r="F1097" s="32">
        <v>4613.7353408213175</v>
      </c>
      <c r="G1097" s="32">
        <v>30849.554678478795</v>
      </c>
      <c r="H1097" s="32">
        <v>827519.81105571974</v>
      </c>
      <c r="I1097" s="29"/>
      <c r="J1097" s="13">
        <f>IF(OR(I1097="retard+6mois",I1097="défaut"),0,E1097)</f>
        <v>35463.290019300111</v>
      </c>
    </row>
    <row r="1098" spans="2:10" x14ac:dyDescent="0.35">
      <c r="B1098" s="15">
        <v>2019</v>
      </c>
      <c r="C1098" s="29" t="s">
        <v>16</v>
      </c>
      <c r="D1098" s="30">
        <v>44331</v>
      </c>
      <c r="E1098" s="32">
        <v>19332.801529427914</v>
      </c>
      <c r="F1098" s="32">
        <v>3731.7404566722275</v>
      </c>
      <c r="G1098" s="32">
        <v>15601.061072755687</v>
      </c>
      <c r="H1098" s="32">
        <v>730747.0302616898</v>
      </c>
      <c r="I1098" s="48"/>
      <c r="J1098" s="13">
        <f>IF(OR(I1098="retard+6mois",I1098="défaut"),0,E1098)</f>
        <v>19332.801529427914</v>
      </c>
    </row>
    <row r="1099" spans="2:10" x14ac:dyDescent="0.35">
      <c r="B1099" s="15">
        <v>2019</v>
      </c>
      <c r="C1099" s="29" t="s">
        <v>16</v>
      </c>
      <c r="D1099" s="30">
        <v>44334</v>
      </c>
      <c r="E1099" s="32">
        <v>2255.4151591167097</v>
      </c>
      <c r="F1099" s="32">
        <v>2255.4151591167097</v>
      </c>
      <c r="G1099" s="32">
        <v>0</v>
      </c>
      <c r="H1099" s="32">
        <v>398014.43984412524</v>
      </c>
      <c r="I1099" s="29"/>
      <c r="J1099" s="13">
        <f>IF(OR(I1099="retard+6mois",I1099="défaut"),0,E1099)</f>
        <v>2255.4151591167097</v>
      </c>
    </row>
    <row r="1100" spans="2:10" x14ac:dyDescent="0.35">
      <c r="B1100" s="15">
        <v>2019</v>
      </c>
      <c r="C1100" s="29" t="s">
        <v>16</v>
      </c>
      <c r="D1100" s="30">
        <v>44336</v>
      </c>
      <c r="E1100" s="31">
        <v>42580.428005668728</v>
      </c>
      <c r="F1100" s="31">
        <v>10794.145416721722</v>
      </c>
      <c r="G1100" s="31">
        <v>31786.282588947004</v>
      </c>
      <c r="H1100" s="31">
        <v>1587335.5299193112</v>
      </c>
      <c r="I1100" s="48"/>
      <c r="J1100" s="13">
        <f>IF(OR(I1100="retard+6mois",I1100="défaut"),0,E1100)</f>
        <v>42580.428005668728</v>
      </c>
    </row>
    <row r="1101" spans="2:10" x14ac:dyDescent="0.35">
      <c r="B1101" s="15">
        <v>2019</v>
      </c>
      <c r="C1101" s="29" t="s">
        <v>16</v>
      </c>
      <c r="D1101" s="30">
        <v>44338</v>
      </c>
      <c r="E1101" s="32">
        <v>10734.103787537875</v>
      </c>
      <c r="F1101" s="32">
        <v>1466.651723726384</v>
      </c>
      <c r="G1101" s="32">
        <v>9267.4520638114918</v>
      </c>
      <c r="H1101" s="32">
        <v>249553.44035849156</v>
      </c>
      <c r="I1101" s="29"/>
      <c r="J1101" s="13">
        <f>IF(OR(I1101="retard+6mois",I1101="défaut"),0,E1101)</f>
        <v>10734.103787537875</v>
      </c>
    </row>
    <row r="1102" spans="2:10" x14ac:dyDescent="0.35">
      <c r="B1102" s="15">
        <v>2019</v>
      </c>
      <c r="C1102" s="29" t="s">
        <v>16</v>
      </c>
      <c r="D1102" s="30">
        <v>44341</v>
      </c>
      <c r="E1102" s="31">
        <v>49502.996350873844</v>
      </c>
      <c r="F1102" s="31">
        <v>9816.5170519922194</v>
      </c>
      <c r="G1102" s="31">
        <v>39686.479298881626</v>
      </c>
      <c r="H1102" s="31">
        <v>1643145.0153283556</v>
      </c>
      <c r="I1102" s="29"/>
      <c r="J1102" s="13">
        <f>IF(OR(I1102="retard+6mois",I1102="défaut"),0,E1102)</f>
        <v>49502.996350873844</v>
      </c>
    </row>
    <row r="1103" spans="2:10" x14ac:dyDescent="0.35">
      <c r="B1103" s="33">
        <v>2019</v>
      </c>
      <c r="C1103" s="34" t="s">
        <v>16</v>
      </c>
      <c r="D1103" s="35">
        <v>44346</v>
      </c>
      <c r="E1103" s="36">
        <v>9995.2313998315531</v>
      </c>
      <c r="F1103" s="36">
        <v>2145.8860149454295</v>
      </c>
      <c r="G1103" s="36">
        <v>7849.3453848861236</v>
      </c>
      <c r="H1103" s="36">
        <v>340132.17055221053</v>
      </c>
      <c r="I1103" s="34" t="s">
        <v>13</v>
      </c>
      <c r="J1103" s="13">
        <f>IF(OR(I1103="retard+6mois",I1103="défaut"),0,E1103)</f>
        <v>0</v>
      </c>
    </row>
    <row r="1104" spans="2:10" x14ac:dyDescent="0.35">
      <c r="B1104" s="15">
        <v>2019</v>
      </c>
      <c r="C1104" s="29" t="s">
        <v>16</v>
      </c>
      <c r="D1104" s="30">
        <v>44359</v>
      </c>
      <c r="E1104" s="32">
        <v>35463.290019300111</v>
      </c>
      <c r="F1104" s="32">
        <v>4447.9189844244938</v>
      </c>
      <c r="G1104" s="32">
        <v>31015.371034875618</v>
      </c>
      <c r="H1104" s="32">
        <v>796504.44002084411</v>
      </c>
      <c r="I1104" s="29"/>
      <c r="J1104" s="13">
        <f>IF(OR(I1104="retard+6mois",I1104="défaut"),0,E1104)</f>
        <v>35463.290019300111</v>
      </c>
    </row>
    <row r="1105" spans="2:10" x14ac:dyDescent="0.35">
      <c r="B1105" s="15">
        <v>2019</v>
      </c>
      <c r="C1105" s="29" t="s">
        <v>16</v>
      </c>
      <c r="D1105" s="30">
        <v>44362</v>
      </c>
      <c r="E1105" s="32">
        <v>19332.801529427914</v>
      </c>
      <c r="F1105" s="32">
        <v>3653.7351513084486</v>
      </c>
      <c r="G1105" s="32">
        <v>15679.066378119465</v>
      </c>
      <c r="H1105" s="32">
        <v>715067.96388357028</v>
      </c>
      <c r="I1105" s="48"/>
      <c r="J1105" s="13">
        <f>IF(OR(I1105="retard+6mois",I1105="défaut"),0,E1105)</f>
        <v>19332.801529427914</v>
      </c>
    </row>
    <row r="1106" spans="2:10" x14ac:dyDescent="0.35">
      <c r="B1106" s="15">
        <v>2019</v>
      </c>
      <c r="C1106" s="29" t="s">
        <v>16</v>
      </c>
      <c r="D1106" s="30">
        <v>44365</v>
      </c>
      <c r="E1106" s="32">
        <v>9853.4871104468311</v>
      </c>
      <c r="F1106" s="32">
        <v>2255.4151591167097</v>
      </c>
      <c r="G1106" s="32">
        <v>7598.071951330121</v>
      </c>
      <c r="H1106" s="32">
        <v>390416.36789279513</v>
      </c>
      <c r="I1106" s="48"/>
      <c r="J1106" s="13">
        <f>IF(OR(I1106="retard+6mois",I1106="défaut"),0,E1106)</f>
        <v>9853.4871104468311</v>
      </c>
    </row>
    <row r="1107" spans="2:10" x14ac:dyDescent="0.35">
      <c r="B1107" s="15">
        <v>2019</v>
      </c>
      <c r="C1107" s="29" t="s">
        <v>16</v>
      </c>
      <c r="D1107" s="30">
        <v>44367</v>
      </c>
      <c r="E1107" s="31">
        <v>42580.428005668728</v>
      </c>
      <c r="F1107" s="31">
        <v>10582.236866128742</v>
      </c>
      <c r="G1107" s="31">
        <v>31998.191139539987</v>
      </c>
      <c r="H1107" s="31">
        <v>1555337.3387797712</v>
      </c>
      <c r="I1107" s="48"/>
      <c r="J1107" s="13">
        <f>IF(OR(I1107="retard+6mois",I1107="défaut"),0,E1107)</f>
        <v>42580.428005668728</v>
      </c>
    </row>
    <row r="1108" spans="2:10" x14ac:dyDescent="0.35">
      <c r="B1108" s="15">
        <v>2019</v>
      </c>
      <c r="C1108" s="29" t="s">
        <v>16</v>
      </c>
      <c r="D1108" s="30">
        <v>44369</v>
      </c>
      <c r="E1108" s="32">
        <v>10734.103787537875</v>
      </c>
      <c r="F1108" s="32">
        <v>1414.1361620314522</v>
      </c>
      <c r="G1108" s="32">
        <v>9319.9676255064223</v>
      </c>
      <c r="H1108" s="32">
        <v>240233.47273298513</v>
      </c>
      <c r="I1108" s="29"/>
      <c r="J1108" s="13">
        <f>IF(OR(I1108="retard+6mois",I1108="défaut"),0,E1108)</f>
        <v>10734.103787537875</v>
      </c>
    </row>
    <row r="1109" spans="2:10" x14ac:dyDescent="0.35">
      <c r="B1109" s="15">
        <v>2019</v>
      </c>
      <c r="C1109" s="29" t="s">
        <v>16</v>
      </c>
      <c r="D1109" s="30">
        <v>44372</v>
      </c>
      <c r="E1109" s="31">
        <v>49502.996350873844</v>
      </c>
      <c r="F1109" s="31">
        <v>9585.012589415408</v>
      </c>
      <c r="G1109" s="31">
        <v>39917.983761458439</v>
      </c>
      <c r="H1109" s="31">
        <v>1603227.0315668972</v>
      </c>
      <c r="I1109" s="29"/>
      <c r="J1109" s="13">
        <f>IF(OR(I1109="retard+6mois",I1109="défaut"),0,E1109)</f>
        <v>49502.996350873844</v>
      </c>
    </row>
    <row r="1110" spans="2:10" x14ac:dyDescent="0.35">
      <c r="B1110" s="33">
        <v>2019</v>
      </c>
      <c r="C1110" s="34" t="s">
        <v>16</v>
      </c>
      <c r="D1110" s="35">
        <v>44377</v>
      </c>
      <c r="E1110" s="36">
        <v>9995.2313998315531</v>
      </c>
      <c r="F1110" s="36">
        <v>2097.4817184052981</v>
      </c>
      <c r="G1110" s="36">
        <v>7897.7496814262549</v>
      </c>
      <c r="H1110" s="36">
        <v>332234.42087078426</v>
      </c>
      <c r="I1110" s="34" t="s">
        <v>13</v>
      </c>
      <c r="J1110" s="13">
        <f>IF(OR(I1110="retard+6mois",I1110="défaut"),0,E1110)</f>
        <v>0</v>
      </c>
    </row>
    <row r="1111" spans="2:10" x14ac:dyDescent="0.35">
      <c r="B1111" s="15">
        <v>2019</v>
      </c>
      <c r="C1111" s="29" t="s">
        <v>16</v>
      </c>
      <c r="D1111" s="30">
        <v>44389</v>
      </c>
      <c r="E1111" s="32">
        <v>35463.290019300111</v>
      </c>
      <c r="F1111" s="32">
        <v>4281.2113651120371</v>
      </c>
      <c r="G1111" s="32">
        <v>31182.078654188073</v>
      </c>
      <c r="H1111" s="32">
        <v>765322.36136665603</v>
      </c>
      <c r="I1111" s="29"/>
      <c r="J1111" s="13">
        <f>IF(OR(I1111="retard+6mois",I1111="défaut"),0,E1111)</f>
        <v>35463.290019300111</v>
      </c>
    </row>
    <row r="1112" spans="2:10" x14ac:dyDescent="0.35">
      <c r="B1112" s="15">
        <v>2019</v>
      </c>
      <c r="C1112" s="29" t="s">
        <v>16</v>
      </c>
      <c r="D1112" s="30">
        <v>44392</v>
      </c>
      <c r="E1112" s="32">
        <v>19332.801529427914</v>
      </c>
      <c r="F1112" s="32">
        <v>3575.3398194178512</v>
      </c>
      <c r="G1112" s="32">
        <v>15757.461710010062</v>
      </c>
      <c r="H1112" s="32">
        <v>699310.50217356021</v>
      </c>
      <c r="I1112" s="48"/>
      <c r="J1112" s="13">
        <f>IF(OR(I1112="retard+6mois",I1112="défaut"),0,E1112)</f>
        <v>19332.801529427914</v>
      </c>
    </row>
    <row r="1113" spans="2:10" x14ac:dyDescent="0.35">
      <c r="B1113" s="15">
        <v>2019</v>
      </c>
      <c r="C1113" s="29" t="s">
        <v>16</v>
      </c>
      <c r="D1113" s="30">
        <v>44395</v>
      </c>
      <c r="E1113" s="32">
        <v>9853.4871104468311</v>
      </c>
      <c r="F1113" s="32">
        <v>2212.3594180591726</v>
      </c>
      <c r="G1113" s="32">
        <v>7641.1276923876585</v>
      </c>
      <c r="H1113" s="32">
        <v>382775.24020040745</v>
      </c>
      <c r="I1113" s="48"/>
      <c r="J1113" s="13">
        <f>IF(OR(I1113="retard+6mois",I1113="défaut"),0,E1113)</f>
        <v>9853.4871104468311</v>
      </c>
    </row>
    <row r="1114" spans="2:10" x14ac:dyDescent="0.35">
      <c r="B1114" s="15">
        <v>2019</v>
      </c>
      <c r="C1114" s="29" t="s">
        <v>16</v>
      </c>
      <c r="D1114" s="30">
        <v>44397</v>
      </c>
      <c r="E1114" s="31">
        <v>42580.428005668728</v>
      </c>
      <c r="F1114" s="31">
        <v>10368.915591865141</v>
      </c>
      <c r="G1114" s="31">
        <v>32211.512413803586</v>
      </c>
      <c r="H1114" s="31">
        <v>1523125.8263659677</v>
      </c>
      <c r="I1114" s="48"/>
      <c r="J1114" s="13">
        <f>IF(OR(I1114="retard+6mois",I1114="défaut"),0,E1114)</f>
        <v>42580.428005668728</v>
      </c>
    </row>
    <row r="1115" spans="2:10" x14ac:dyDescent="0.35">
      <c r="B1115" s="15">
        <v>2019</v>
      </c>
      <c r="C1115" s="29" t="s">
        <v>16</v>
      </c>
      <c r="D1115" s="30">
        <v>44399</v>
      </c>
      <c r="E1115" s="32">
        <v>10734.103787537875</v>
      </c>
      <c r="F1115" s="32">
        <v>1361.3230121535826</v>
      </c>
      <c r="G1115" s="32">
        <v>9372.7807753842935</v>
      </c>
      <c r="H1115" s="32">
        <v>230860.69195760082</v>
      </c>
      <c r="I1115" s="29"/>
      <c r="J1115" s="13">
        <f>IF(OR(I1115="retard+6mois",I1115="défaut"),0,E1115)</f>
        <v>10734.103787537875</v>
      </c>
    </row>
    <row r="1116" spans="2:10" x14ac:dyDescent="0.35">
      <c r="B1116" s="15">
        <v>2019</v>
      </c>
      <c r="C1116" s="29" t="s">
        <v>16</v>
      </c>
      <c r="D1116" s="30">
        <v>44402</v>
      </c>
      <c r="E1116" s="31">
        <v>49502.996350873844</v>
      </c>
      <c r="F1116" s="31">
        <v>9352.1576841402348</v>
      </c>
      <c r="G1116" s="31">
        <v>40150.838666733609</v>
      </c>
      <c r="H1116" s="31">
        <v>1563076.1929001636</v>
      </c>
      <c r="I1116" s="29"/>
      <c r="J1116" s="13">
        <f>IF(OR(I1116="retard+6mois",I1116="défaut"),0,E1116)</f>
        <v>49502.996350873844</v>
      </c>
    </row>
    <row r="1117" spans="2:10" x14ac:dyDescent="0.35">
      <c r="B1117" s="33">
        <v>2019</v>
      </c>
      <c r="C1117" s="34" t="s">
        <v>16</v>
      </c>
      <c r="D1117" s="35">
        <v>44407</v>
      </c>
      <c r="E1117" s="36">
        <v>9995.2313998315531</v>
      </c>
      <c r="F1117" s="36">
        <v>2048.7789287031696</v>
      </c>
      <c r="G1117" s="36">
        <v>7946.452471128383</v>
      </c>
      <c r="H1117" s="36">
        <v>324287.96839965589</v>
      </c>
      <c r="I1117" s="34" t="s">
        <v>13</v>
      </c>
      <c r="J1117" s="13">
        <f>IF(OR(I1117="retard+6mois",I1117="défaut"),0,E1117)</f>
        <v>0</v>
      </c>
    </row>
    <row r="1118" spans="2:10" x14ac:dyDescent="0.35">
      <c r="B1118" s="15">
        <v>2019</v>
      </c>
      <c r="C1118" s="29" t="s">
        <v>16</v>
      </c>
      <c r="D1118" s="30">
        <v>44420</v>
      </c>
      <c r="E1118" s="32">
        <v>35463.290019300111</v>
      </c>
      <c r="F1118" s="32">
        <v>4113.6076923457767</v>
      </c>
      <c r="G1118" s="32">
        <v>31349.682326954335</v>
      </c>
      <c r="H1118" s="32">
        <v>733972.6790397017</v>
      </c>
      <c r="I1118" s="29"/>
      <c r="J1118" s="13">
        <f>IF(OR(I1118="retard+6mois",I1118="défaut"),0,E1118)</f>
        <v>35463.290019300111</v>
      </c>
    </row>
    <row r="1119" spans="2:10" x14ac:dyDescent="0.35">
      <c r="B1119" s="15">
        <v>2019</v>
      </c>
      <c r="C1119" s="29" t="s">
        <v>16</v>
      </c>
      <c r="D1119" s="30">
        <v>44423</v>
      </c>
      <c r="E1119" s="32">
        <v>19332.801529427914</v>
      </c>
      <c r="F1119" s="32">
        <v>3496.5525108678012</v>
      </c>
      <c r="G1119" s="32">
        <v>15836.249018560113</v>
      </c>
      <c r="H1119" s="32">
        <v>683474.25315500004</v>
      </c>
      <c r="I1119" s="48"/>
      <c r="J1119" s="13">
        <f>IF(OR(I1119="retard+6mois",I1119="défaut"),0,E1119)</f>
        <v>19332.801529427914</v>
      </c>
    </row>
    <row r="1120" spans="2:10" x14ac:dyDescent="0.35">
      <c r="B1120" s="15">
        <v>2019</v>
      </c>
      <c r="C1120" s="29" t="s">
        <v>16</v>
      </c>
      <c r="D1120" s="30">
        <v>44426</v>
      </c>
      <c r="E1120" s="32">
        <v>9853.4871104468311</v>
      </c>
      <c r="F1120" s="32">
        <v>2169.0596944689755</v>
      </c>
      <c r="G1120" s="32">
        <v>7684.4274159778561</v>
      </c>
      <c r="H1120" s="32">
        <v>375090.81278442958</v>
      </c>
      <c r="I1120" s="48"/>
      <c r="J1120" s="13">
        <f>IF(OR(I1120="retard+6mois",I1120="défaut"),0,E1120)</f>
        <v>9853.4871104468311</v>
      </c>
    </row>
    <row r="1121" spans="2:10" x14ac:dyDescent="0.35">
      <c r="B1121" s="15">
        <v>2019</v>
      </c>
      <c r="C1121" s="29" t="s">
        <v>16</v>
      </c>
      <c r="D1121" s="30">
        <v>44428</v>
      </c>
      <c r="E1121" s="31">
        <v>42580.428005668728</v>
      </c>
      <c r="F1121" s="31">
        <v>10154.172175773119</v>
      </c>
      <c r="G1121" s="31">
        <v>32426.255829895606</v>
      </c>
      <c r="H1121" s="31">
        <v>1490699.5705360721</v>
      </c>
      <c r="I1121" s="48"/>
      <c r="J1121" s="13">
        <f>IF(OR(I1121="retard+6mois",I1121="défaut"),0,E1121)</f>
        <v>42580.428005668728</v>
      </c>
    </row>
    <row r="1122" spans="2:10" x14ac:dyDescent="0.35">
      <c r="B1122" s="15">
        <v>2019</v>
      </c>
      <c r="C1122" s="29" t="s">
        <v>16</v>
      </c>
      <c r="D1122" s="30">
        <v>44430</v>
      </c>
      <c r="E1122" s="32">
        <v>10734.103787537875</v>
      </c>
      <c r="F1122" s="32">
        <v>1308.210587759738</v>
      </c>
      <c r="G1122" s="32">
        <v>9425.8931997781365</v>
      </c>
      <c r="H1122" s="32">
        <v>221434.79875782269</v>
      </c>
      <c r="I1122" s="29"/>
      <c r="J1122" s="13">
        <f>IF(OR(I1122="retard+6mois",I1122="défaut"),0,E1122)</f>
        <v>10734.103787537875</v>
      </c>
    </row>
    <row r="1123" spans="2:10" x14ac:dyDescent="0.35">
      <c r="B1123" s="15">
        <v>2019</v>
      </c>
      <c r="C1123" s="29" t="s">
        <v>16</v>
      </c>
      <c r="D1123" s="30">
        <v>44433</v>
      </c>
      <c r="E1123" s="31">
        <v>49502.996350873844</v>
      </c>
      <c r="F1123" s="31">
        <v>9117.9444585842884</v>
      </c>
      <c r="G1123" s="31">
        <v>40385.051892289557</v>
      </c>
      <c r="H1123" s="31">
        <v>1522691.1410078739</v>
      </c>
      <c r="I1123" s="29"/>
      <c r="J1123" s="13">
        <f>IF(OR(I1123="retard+6mois",I1123="défaut"),0,E1123)</f>
        <v>49502.996350873844</v>
      </c>
    </row>
    <row r="1124" spans="2:10" x14ac:dyDescent="0.35">
      <c r="B1124" s="33">
        <v>2019</v>
      </c>
      <c r="C1124" s="34" t="s">
        <v>16</v>
      </c>
      <c r="D1124" s="35">
        <v>44438</v>
      </c>
      <c r="E1124" s="36">
        <v>9995.2313998315531</v>
      </c>
      <c r="F1124" s="36">
        <v>1999.7758051312112</v>
      </c>
      <c r="G1124" s="36">
        <v>7995.4555947003419</v>
      </c>
      <c r="H1124" s="36">
        <v>316292.51280495554</v>
      </c>
      <c r="I1124" s="34" t="s">
        <v>13</v>
      </c>
      <c r="J1124" s="13">
        <f>IF(OR(I1124="retard+6mois",I1124="défaut"),0,E1124)</f>
        <v>0</v>
      </c>
    </row>
    <row r="1125" spans="2:10" x14ac:dyDescent="0.35">
      <c r="B1125" s="15">
        <v>2019</v>
      </c>
      <c r="C1125" s="29" t="s">
        <v>16</v>
      </c>
      <c r="D1125" s="30">
        <v>44454</v>
      </c>
      <c r="E1125" s="32">
        <v>19332.801529427914</v>
      </c>
      <c r="F1125" s="32">
        <v>3417.3712657750002</v>
      </c>
      <c r="G1125" s="32">
        <v>15915.430263652914</v>
      </c>
      <c r="H1125" s="32">
        <v>667558.82289134711</v>
      </c>
      <c r="I1125" s="48"/>
      <c r="J1125" s="13">
        <f>IF(OR(I1125="retard+6mois",I1125="défaut"),0,E1125)</f>
        <v>19332.801529427914</v>
      </c>
    </row>
    <row r="1126" spans="2:10" x14ac:dyDescent="0.35">
      <c r="B1126" s="15">
        <v>2019</v>
      </c>
      <c r="C1126" s="29" t="s">
        <v>16</v>
      </c>
      <c r="D1126" s="30">
        <v>44457</v>
      </c>
      <c r="E1126" s="32">
        <v>9853.4871104468311</v>
      </c>
      <c r="F1126" s="32">
        <v>2125.5146057784345</v>
      </c>
      <c r="G1126" s="32">
        <v>7727.9725046683961</v>
      </c>
      <c r="H1126" s="32">
        <v>367362.84027976118</v>
      </c>
      <c r="I1126" s="48"/>
      <c r="J1126" s="13">
        <f>IF(OR(I1126="retard+6mois",I1126="défaut"),0,E1126)</f>
        <v>9853.4871104468311</v>
      </c>
    </row>
    <row r="1127" spans="2:10" x14ac:dyDescent="0.35">
      <c r="B1127" s="15">
        <v>2019</v>
      </c>
      <c r="C1127" s="29" t="s">
        <v>16</v>
      </c>
      <c r="D1127" s="30">
        <v>44459</v>
      </c>
      <c r="E1127" s="31">
        <v>42580.428005668728</v>
      </c>
      <c r="F1127" s="31">
        <v>9937.9971369071482</v>
      </c>
      <c r="G1127" s="31">
        <v>32642.430868761578</v>
      </c>
      <c r="H1127" s="31">
        <v>1458057.1396673105</v>
      </c>
      <c r="I1127" s="48"/>
      <c r="J1127" s="13">
        <f>IF(OR(I1127="retard+6mois",I1127="défaut"),0,E1127)</f>
        <v>42580.428005668728</v>
      </c>
    </row>
    <row r="1128" spans="2:10" x14ac:dyDescent="0.35">
      <c r="B1128" s="15">
        <v>2019</v>
      </c>
      <c r="C1128" s="29" t="s">
        <v>16</v>
      </c>
      <c r="D1128" s="30">
        <v>44461</v>
      </c>
      <c r="E1128" s="32">
        <v>10734.103787537875</v>
      </c>
      <c r="F1128" s="32">
        <v>1254.7971929609953</v>
      </c>
      <c r="G1128" s="32">
        <v>9479.3065945768794</v>
      </c>
      <c r="H1128" s="32">
        <v>211955.4921632458</v>
      </c>
      <c r="I1128" s="29"/>
      <c r="J1128" s="13">
        <f>IF(OR(I1128="retard+6mois",I1128="défaut"),0,E1128)</f>
        <v>10734.103787537875</v>
      </c>
    </row>
    <row r="1129" spans="2:10" x14ac:dyDescent="0.35">
      <c r="B1129" s="15">
        <v>2019</v>
      </c>
      <c r="C1129" s="29" t="s">
        <v>16</v>
      </c>
      <c r="D1129" s="30">
        <v>44464</v>
      </c>
      <c r="E1129" s="31">
        <v>49502.996350873844</v>
      </c>
      <c r="F1129" s="31">
        <v>8882.3649892125995</v>
      </c>
      <c r="G1129" s="31">
        <v>40620.631361661246</v>
      </c>
      <c r="H1129" s="31">
        <v>1482070.5096462127</v>
      </c>
      <c r="I1129" s="29"/>
      <c r="J1129" s="13">
        <f>IF(OR(I1129="retard+6mois",I1129="défaut"),0,E1129)</f>
        <v>49502.996350873844</v>
      </c>
    </row>
    <row r="1130" spans="2:10" x14ac:dyDescent="0.35">
      <c r="B1130" s="15">
        <v>2019</v>
      </c>
      <c r="C1130" s="29" t="s">
        <v>16</v>
      </c>
      <c r="D1130" s="30">
        <v>44469</v>
      </c>
      <c r="E1130" s="32">
        <v>740208.48903970164</v>
      </c>
      <c r="F1130" s="32">
        <v>6235.8099999999949</v>
      </c>
      <c r="G1130" s="32">
        <v>733972.6790397017</v>
      </c>
      <c r="H1130" s="32">
        <v>0</v>
      </c>
      <c r="I1130" s="29"/>
      <c r="J1130" s="13">
        <f>IF(OR(I1130="retard+6mois",I1130="défaut"),0,E1130)</f>
        <v>740208.48903970164</v>
      </c>
    </row>
    <row r="1131" spans="2:10" x14ac:dyDescent="0.35">
      <c r="B1131" s="33">
        <v>2019</v>
      </c>
      <c r="C1131" s="34" t="s">
        <v>16</v>
      </c>
      <c r="D1131" s="35">
        <v>44469</v>
      </c>
      <c r="E1131" s="36">
        <v>9995.2313998315531</v>
      </c>
      <c r="F1131" s="36">
        <v>1950.4704956305588</v>
      </c>
      <c r="G1131" s="36">
        <v>8044.7609042009944</v>
      </c>
      <c r="H1131" s="36">
        <v>308247.75190075452</v>
      </c>
      <c r="I1131" s="34" t="s">
        <v>13</v>
      </c>
      <c r="J1131" s="13">
        <f>IF(OR(I1131="retard+6mois",I1131="défaut"),0,E1131)</f>
        <v>0</v>
      </c>
    </row>
    <row r="1132" spans="2:10" x14ac:dyDescent="0.35">
      <c r="B1132" s="15">
        <v>2019</v>
      </c>
      <c r="C1132" s="29" t="s">
        <v>16</v>
      </c>
      <c r="D1132" s="30">
        <v>44484</v>
      </c>
      <c r="E1132" s="32">
        <v>19332.801529427914</v>
      </c>
      <c r="F1132" s="32">
        <v>3337.7941144567353</v>
      </c>
      <c r="G1132" s="32">
        <v>15995.007414971178</v>
      </c>
      <c r="H1132" s="32">
        <v>651563.81547637598</v>
      </c>
      <c r="I1132" s="48"/>
      <c r="J1132" s="13">
        <f>IF(OR(I1132="retard+6mois",I1132="défaut"),0,E1132)</f>
        <v>19332.801529427914</v>
      </c>
    </row>
    <row r="1133" spans="2:10" x14ac:dyDescent="0.35">
      <c r="B1133" s="15">
        <v>2019</v>
      </c>
      <c r="C1133" s="29" t="s">
        <v>16</v>
      </c>
      <c r="D1133" s="30">
        <v>44487</v>
      </c>
      <c r="E1133" s="32">
        <v>9853.4871104468311</v>
      </c>
      <c r="F1133" s="32">
        <v>2081.7227615853135</v>
      </c>
      <c r="G1133" s="32">
        <v>7771.7643488615176</v>
      </c>
      <c r="H1133" s="32">
        <v>359591.07593089965</v>
      </c>
      <c r="I1133" s="48"/>
      <c r="J1133" s="13">
        <f>IF(OR(I1133="retard+6mois",I1133="défaut"),0,E1133)</f>
        <v>9853.4871104468311</v>
      </c>
    </row>
    <row r="1134" spans="2:10" x14ac:dyDescent="0.35">
      <c r="B1134" s="15">
        <v>2019</v>
      </c>
      <c r="C1134" s="29" t="s">
        <v>16</v>
      </c>
      <c r="D1134" s="30">
        <v>44489</v>
      </c>
      <c r="E1134" s="31">
        <v>42580.428005668728</v>
      </c>
      <c r="F1134" s="31">
        <v>9720.3809311154037</v>
      </c>
      <c r="G1134" s="31">
        <v>32860.047074553324</v>
      </c>
      <c r="H1134" s="31">
        <v>1425197.0925927572</v>
      </c>
      <c r="I1134" s="48"/>
      <c r="J1134" s="13">
        <f>IF(OR(I1134="retard+6mois",I1134="défaut"),0,E1134)</f>
        <v>42580.428005668728</v>
      </c>
    </row>
    <row r="1135" spans="2:10" x14ac:dyDescent="0.35">
      <c r="B1135" s="15">
        <v>2019</v>
      </c>
      <c r="C1135" s="29" t="s">
        <v>16</v>
      </c>
      <c r="D1135" s="30">
        <v>44491</v>
      </c>
      <c r="E1135" s="32">
        <v>10734.103787537875</v>
      </c>
      <c r="F1135" s="32">
        <v>1201.081122258393</v>
      </c>
      <c r="G1135" s="32">
        <v>9533.0226652794827</v>
      </c>
      <c r="H1135" s="32">
        <v>202422.46949796632</v>
      </c>
      <c r="I1135" s="29"/>
      <c r="J1135" s="13">
        <f>IF(OR(I1135="retard+6mois",I1135="défaut"),0,E1135)</f>
        <v>10734.103787537875</v>
      </c>
    </row>
    <row r="1136" spans="2:10" x14ac:dyDescent="0.35">
      <c r="B1136" s="15">
        <v>2019</v>
      </c>
      <c r="C1136" s="29" t="s">
        <v>16</v>
      </c>
      <c r="D1136" s="30">
        <v>44494</v>
      </c>
      <c r="E1136" s="31">
        <v>49502.996350873844</v>
      </c>
      <c r="F1136" s="31">
        <v>8645.4113062695742</v>
      </c>
      <c r="G1136" s="31">
        <v>40857.585044604268</v>
      </c>
      <c r="H1136" s="31">
        <v>1441212.9246016084</v>
      </c>
      <c r="I1136" s="29"/>
      <c r="J1136" s="13">
        <f>IF(OR(I1136="retard+6mois",I1136="défaut"),0,E1136)</f>
        <v>49502.996350873844</v>
      </c>
    </row>
    <row r="1137" spans="2:10" x14ac:dyDescent="0.35">
      <c r="B1137" s="33">
        <v>2019</v>
      </c>
      <c r="C1137" s="34" t="s">
        <v>16</v>
      </c>
      <c r="D1137" s="35">
        <v>44499</v>
      </c>
      <c r="E1137" s="36">
        <v>9995.2313998315531</v>
      </c>
      <c r="F1137" s="36">
        <v>1900.8611367213196</v>
      </c>
      <c r="G1137" s="36">
        <v>8094.3702631102333</v>
      </c>
      <c r="H1137" s="36">
        <v>300153.38163764431</v>
      </c>
      <c r="I1137" s="34" t="s">
        <v>13</v>
      </c>
      <c r="J1137" s="13">
        <f>IF(OR(I1137="retard+6mois",I1137="défaut"),0,E1137)</f>
        <v>0</v>
      </c>
    </row>
    <row r="1138" spans="2:10" x14ac:dyDescent="0.35">
      <c r="B1138" s="15">
        <v>2019</v>
      </c>
      <c r="C1138" s="29" t="s">
        <v>16</v>
      </c>
      <c r="D1138" s="30">
        <v>44515</v>
      </c>
      <c r="E1138" s="32">
        <v>19332.801529427914</v>
      </c>
      <c r="F1138" s="32">
        <v>3257.8190773818801</v>
      </c>
      <c r="G1138" s="32">
        <v>16074.982452046033</v>
      </c>
      <c r="H1138" s="32">
        <v>635488.83302432997</v>
      </c>
      <c r="I1138" s="48"/>
      <c r="J1138" s="13">
        <f>IF(OR(I1138="retard+6mois",I1138="défaut"),0,E1138)</f>
        <v>19332.801529427914</v>
      </c>
    </row>
    <row r="1139" spans="2:10" x14ac:dyDescent="0.35">
      <c r="B1139" s="15">
        <v>2019</v>
      </c>
      <c r="C1139" s="29" t="s">
        <v>16</v>
      </c>
      <c r="D1139" s="30">
        <v>44518</v>
      </c>
      <c r="E1139" s="49">
        <v>9853.4871104468311</v>
      </c>
      <c r="F1139" s="49">
        <v>2037.6827636084315</v>
      </c>
      <c r="G1139" s="49">
        <v>7815.8043468383994</v>
      </c>
      <c r="H1139" s="49">
        <v>351775.27158406127</v>
      </c>
      <c r="I1139" s="50"/>
      <c r="J1139" s="13">
        <f>IF(OR(I1139="retard+6mois",I1139="défaut"),0,E1139)</f>
        <v>9853.4871104468311</v>
      </c>
    </row>
    <row r="1140" spans="2:10" x14ac:dyDescent="0.35">
      <c r="B1140" s="15">
        <v>2019</v>
      </c>
      <c r="C1140" s="29" t="s">
        <v>16</v>
      </c>
      <c r="D1140" s="30">
        <v>44520</v>
      </c>
      <c r="E1140" s="31">
        <v>42580.428005668728</v>
      </c>
      <c r="F1140" s="31">
        <v>9501.3139506183816</v>
      </c>
      <c r="G1140" s="31">
        <v>33079.114055050348</v>
      </c>
      <c r="H1140" s="31">
        <v>1392117.9785377069</v>
      </c>
      <c r="I1140" s="48"/>
      <c r="J1140" s="13">
        <f>IF(OR(I1140="retard+6mois",I1140="défaut"),0,E1140)</f>
        <v>42580.428005668728</v>
      </c>
    </row>
    <row r="1141" spans="2:10" x14ac:dyDescent="0.35">
      <c r="B1141" s="15">
        <v>2019</v>
      </c>
      <c r="C1141" s="29" t="s">
        <v>16</v>
      </c>
      <c r="D1141" s="30">
        <v>44522</v>
      </c>
      <c r="E1141" s="32">
        <v>10734.103787537875</v>
      </c>
      <c r="F1141" s="32">
        <v>1147.0606604884758</v>
      </c>
      <c r="G1141" s="32">
        <v>9587.0431270493991</v>
      </c>
      <c r="H1141" s="32">
        <v>192835.42637091692</v>
      </c>
      <c r="I1141" s="29"/>
      <c r="J1141" s="13">
        <f>IF(OR(I1141="retard+6mois",I1141="défaut"),0,E1141)</f>
        <v>10734.103787537875</v>
      </c>
    </row>
    <row r="1142" spans="2:10" x14ac:dyDescent="0.35">
      <c r="B1142" s="15">
        <v>2019</v>
      </c>
      <c r="C1142" s="29" t="s">
        <v>16</v>
      </c>
      <c r="D1142" s="30">
        <v>44525</v>
      </c>
      <c r="E1142" s="31">
        <v>49502.996350873844</v>
      </c>
      <c r="F1142" s="31">
        <v>8407.0753935093835</v>
      </c>
      <c r="G1142" s="31">
        <v>41095.920957364462</v>
      </c>
      <c r="H1142" s="31">
        <v>1400117.003644244</v>
      </c>
      <c r="I1142" s="29"/>
      <c r="J1142" s="13">
        <f>IF(OR(I1142="retard+6mois",I1142="défaut"),0,E1142)</f>
        <v>49502.996350873844</v>
      </c>
    </row>
    <row r="1143" spans="2:10" x14ac:dyDescent="0.35">
      <c r="B1143" s="33">
        <v>2019</v>
      </c>
      <c r="C1143" s="34" t="s">
        <v>16</v>
      </c>
      <c r="D1143" s="35">
        <v>44530</v>
      </c>
      <c r="E1143" s="36">
        <v>9995.2313998315531</v>
      </c>
      <c r="F1143" s="36">
        <v>1850.94585343214</v>
      </c>
      <c r="G1143" s="36">
        <v>8144.2855463994129</v>
      </c>
      <c r="H1143" s="36">
        <v>292009.09609124489</v>
      </c>
      <c r="I1143" s="34" t="s">
        <v>13</v>
      </c>
      <c r="J1143" s="13">
        <f>IF(OR(I1143="retard+6mois",I1143="défaut"),0,E1143)</f>
        <v>0</v>
      </c>
    </row>
    <row r="1144" spans="2:10" x14ac:dyDescent="0.35">
      <c r="B1144" s="15">
        <v>2019</v>
      </c>
      <c r="C1144" s="29" t="s">
        <v>16</v>
      </c>
      <c r="D1144" s="30">
        <v>44545</v>
      </c>
      <c r="E1144" s="32">
        <v>19332.801529427914</v>
      </c>
      <c r="F1144" s="32">
        <v>3177.4441651216498</v>
      </c>
      <c r="G1144" s="32">
        <v>16155.357364306265</v>
      </c>
      <c r="H1144" s="32">
        <v>619333.47566002375</v>
      </c>
      <c r="I1144" s="48"/>
      <c r="J1144" s="13">
        <f>IF(OR(I1144="retard+6mois",I1144="défaut"),0,E1144)</f>
        <v>19332.801529427914</v>
      </c>
    </row>
    <row r="1145" spans="2:10" x14ac:dyDescent="0.35">
      <c r="B1145" s="15">
        <v>2019</v>
      </c>
      <c r="C1145" s="29" t="s">
        <v>16</v>
      </c>
      <c r="D1145" s="30">
        <v>44548</v>
      </c>
      <c r="E1145" s="32">
        <v>9853.4871104468311</v>
      </c>
      <c r="F1145" s="32">
        <v>1993.393205643014</v>
      </c>
      <c r="G1145" s="32">
        <v>7860.0939048038172</v>
      </c>
      <c r="H1145" s="32">
        <v>343915.17767925747</v>
      </c>
      <c r="I1145" s="48"/>
      <c r="J1145" s="13">
        <f>IF(OR(I1145="retard+6mois",I1145="défaut"),0,E1145)</f>
        <v>9853.4871104468311</v>
      </c>
    </row>
    <row r="1146" spans="2:10" x14ac:dyDescent="0.35">
      <c r="B1146" s="15">
        <v>2019</v>
      </c>
      <c r="C1146" s="29" t="s">
        <v>16</v>
      </c>
      <c r="D1146" s="30">
        <v>44550</v>
      </c>
      <c r="E1146" s="31">
        <v>42580.428005668728</v>
      </c>
      <c r="F1146" s="31">
        <v>9280.786523584713</v>
      </c>
      <c r="G1146" s="31">
        <v>33299.641482084015</v>
      </c>
      <c r="H1146" s="31">
        <v>1358818.3370556228</v>
      </c>
      <c r="I1146" s="48"/>
      <c r="J1146" s="13">
        <f>IF(OR(I1146="retard+6mois",I1146="défaut"),0,E1146)</f>
        <v>42580.428005668728</v>
      </c>
    </row>
    <row r="1147" spans="2:10" x14ac:dyDescent="0.35">
      <c r="B1147" s="15">
        <v>2019</v>
      </c>
      <c r="C1147" s="29" t="s">
        <v>16</v>
      </c>
      <c r="D1147" s="30">
        <v>44552</v>
      </c>
      <c r="E1147" s="32">
        <v>10734.103787537875</v>
      </c>
      <c r="F1147" s="32">
        <v>1092.7340827685293</v>
      </c>
      <c r="G1147" s="32">
        <v>9641.3697047693458</v>
      </c>
      <c r="H1147" s="32">
        <v>183194.05666614758</v>
      </c>
      <c r="I1147" s="29"/>
      <c r="J1147" s="13">
        <f>IF(OR(I1147="retard+6mois",I1147="défaut"),0,E1147)</f>
        <v>10734.103787537875</v>
      </c>
    </row>
    <row r="1148" spans="2:10" x14ac:dyDescent="0.35">
      <c r="B1148" s="15">
        <v>2019</v>
      </c>
      <c r="C1148" s="29" t="s">
        <v>16</v>
      </c>
      <c r="D1148" s="30">
        <v>44555</v>
      </c>
      <c r="E1148" s="31">
        <v>49502.996350873844</v>
      </c>
      <c r="F1148" s="31">
        <v>8167.3491879247586</v>
      </c>
      <c r="G1148" s="31">
        <v>41335.647162949084</v>
      </c>
      <c r="H1148" s="31">
        <v>1358781.3564812951</v>
      </c>
      <c r="I1148" s="29"/>
      <c r="J1148" s="13">
        <f>IF(OR(I1148="retard+6mois",I1148="défaut"),0,E1148)</f>
        <v>49502.996350873844</v>
      </c>
    </row>
    <row r="1149" spans="2:10" x14ac:dyDescent="0.35">
      <c r="B1149" s="33">
        <v>2019</v>
      </c>
      <c r="C1149" s="34" t="s">
        <v>16</v>
      </c>
      <c r="D1149" s="35">
        <v>44560</v>
      </c>
      <c r="E1149" s="36">
        <v>9995.2313998315531</v>
      </c>
      <c r="F1149" s="36">
        <v>1800.7227592293436</v>
      </c>
      <c r="G1149" s="36">
        <v>8194.5086406022092</v>
      </c>
      <c r="H1149" s="36">
        <v>283814.58745064266</v>
      </c>
      <c r="I1149" s="34" t="s">
        <v>13</v>
      </c>
      <c r="J1149" s="13">
        <f>IF(OR(I1149="retard+6mois",I1149="défaut"),0,E1149)</f>
        <v>0</v>
      </c>
    </row>
    <row r="1150" spans="2:10" x14ac:dyDescent="0.35">
      <c r="B1150" s="15">
        <v>2019</v>
      </c>
      <c r="C1150" s="29" t="s">
        <v>16</v>
      </c>
      <c r="D1150" s="30">
        <v>44576</v>
      </c>
      <c r="E1150" s="32">
        <v>19332.801529427914</v>
      </c>
      <c r="F1150" s="32">
        <v>3096.6673783001188</v>
      </c>
      <c r="G1150" s="32">
        <v>16236.134151127795</v>
      </c>
      <c r="H1150" s="32">
        <v>603097.34150889597</v>
      </c>
      <c r="I1150" s="48"/>
      <c r="J1150" s="13">
        <f>IF(OR(I1150="retard+6mois",I1150="défaut"),0,E1150)</f>
        <v>19332.801529427914</v>
      </c>
    </row>
    <row r="1151" spans="2:10" x14ac:dyDescent="0.35">
      <c r="B1151" s="15">
        <v>2019</v>
      </c>
      <c r="C1151" s="29" t="s">
        <v>16</v>
      </c>
      <c r="D1151" s="30">
        <v>44579</v>
      </c>
      <c r="E1151" s="32">
        <v>9853.4871104468311</v>
      </c>
      <c r="F1151" s="32">
        <v>1948.8526735157925</v>
      </c>
      <c r="G1151" s="32">
        <v>7904.6344369310391</v>
      </c>
      <c r="H1151" s="32">
        <v>336010.54324232641</v>
      </c>
      <c r="I1151" s="48"/>
      <c r="J1151" s="13">
        <f>IF(OR(I1151="retard+6mois",I1151="défaut"),0,E1151)</f>
        <v>9853.4871104468311</v>
      </c>
    </row>
    <row r="1152" spans="2:10" x14ac:dyDescent="0.35">
      <c r="B1152" s="15">
        <v>2019</v>
      </c>
      <c r="C1152" s="29" t="s">
        <v>16</v>
      </c>
      <c r="D1152" s="30">
        <v>44581</v>
      </c>
      <c r="E1152" s="31">
        <v>42580.428005668728</v>
      </c>
      <c r="F1152" s="31">
        <v>9058.7889137041529</v>
      </c>
      <c r="G1152" s="31">
        <v>33521.639091964578</v>
      </c>
      <c r="H1152" s="31">
        <v>1325296.6979636583</v>
      </c>
      <c r="I1152" s="48"/>
      <c r="J1152" s="13">
        <f>IF(OR(I1152="retard+6mois",I1152="défaut"),0,E1152)</f>
        <v>42580.428005668728</v>
      </c>
    </row>
    <row r="1153" spans="2:10" x14ac:dyDescent="0.35">
      <c r="B1153" s="15">
        <v>2019</v>
      </c>
      <c r="C1153" s="29" t="s">
        <v>16</v>
      </c>
      <c r="D1153" s="30">
        <v>44583</v>
      </c>
      <c r="E1153" s="32">
        <v>10734.103787537875</v>
      </c>
      <c r="F1153" s="32">
        <v>1038.0996544415029</v>
      </c>
      <c r="G1153" s="32">
        <v>9696.0041330963722</v>
      </c>
      <c r="H1153" s="32">
        <v>173498.0525330512</v>
      </c>
      <c r="I1153" s="29"/>
      <c r="J1153" s="13">
        <f>IF(OR(I1153="retard+6mois",I1153="défaut"),0,E1153)</f>
        <v>10734.103787537875</v>
      </c>
    </row>
    <row r="1154" spans="2:10" x14ac:dyDescent="0.35">
      <c r="B1154" s="15">
        <v>2019</v>
      </c>
      <c r="C1154" s="29" t="s">
        <v>16</v>
      </c>
      <c r="D1154" s="30">
        <v>44586</v>
      </c>
      <c r="E1154" s="31">
        <v>49502.996350873844</v>
      </c>
      <c r="F1154" s="31">
        <v>7926.2245794742221</v>
      </c>
      <c r="G1154" s="31">
        <v>41576.771771399624</v>
      </c>
      <c r="H1154" s="31">
        <v>1317204.5847098955</v>
      </c>
      <c r="I1154" s="29"/>
      <c r="J1154" s="13">
        <f>IF(OR(I1154="retard+6mois",I1154="défaut"),0,E1154)</f>
        <v>49502.996350873844</v>
      </c>
    </row>
    <row r="1155" spans="2:10" x14ac:dyDescent="0.35">
      <c r="B1155" s="33">
        <v>2019</v>
      </c>
      <c r="C1155" s="34" t="s">
        <v>16</v>
      </c>
      <c r="D1155" s="35">
        <v>44591</v>
      </c>
      <c r="E1155" s="36">
        <v>9995.2313998315531</v>
      </c>
      <c r="F1155" s="36">
        <v>1750.1899559456297</v>
      </c>
      <c r="G1155" s="36">
        <v>8245.0414438859225</v>
      </c>
      <c r="H1155" s="36">
        <v>275569.54600675672</v>
      </c>
      <c r="I1155" s="34" t="s">
        <v>13</v>
      </c>
      <c r="J1155" s="13">
        <f>IF(OR(I1155="retard+6mois",I1155="défaut"),0,E1155)</f>
        <v>0</v>
      </c>
    </row>
    <row r="1156" spans="2:10" x14ac:dyDescent="0.35">
      <c r="B1156" s="15">
        <v>2019</v>
      </c>
      <c r="C1156" s="29" t="s">
        <v>16</v>
      </c>
      <c r="D1156" s="30">
        <v>44607</v>
      </c>
      <c r="E1156" s="32">
        <v>19332.801529427914</v>
      </c>
      <c r="F1156" s="32">
        <v>3015.4867075444799</v>
      </c>
      <c r="G1156" s="32">
        <v>16317.314821883434</v>
      </c>
      <c r="H1156" s="32">
        <v>586780.02668701252</v>
      </c>
      <c r="I1156" s="48"/>
      <c r="J1156" s="13">
        <f>IF(OR(I1156="retard+6mois",I1156="défaut"),0,E1156)</f>
        <v>19332.801529427914</v>
      </c>
    </row>
    <row r="1157" spans="2:10" x14ac:dyDescent="0.35">
      <c r="B1157" s="15">
        <v>2019</v>
      </c>
      <c r="C1157" s="29" t="s">
        <v>16</v>
      </c>
      <c r="D1157" s="30">
        <v>44610</v>
      </c>
      <c r="E1157" s="32">
        <v>9853.4871104468311</v>
      </c>
      <c r="F1157" s="32">
        <v>1904.0597450398498</v>
      </c>
      <c r="G1157" s="32">
        <v>7949.4273654069812</v>
      </c>
      <c r="H1157" s="32">
        <v>328061.11587691942</v>
      </c>
      <c r="I1157" s="48"/>
      <c r="J1157" s="13">
        <f>IF(OR(I1157="retard+6mois",I1157="défaut"),0,E1157)</f>
        <v>9853.4871104468311</v>
      </c>
    </row>
    <row r="1158" spans="2:10" x14ac:dyDescent="0.35">
      <c r="B1158" s="15">
        <v>2019</v>
      </c>
      <c r="C1158" s="29" t="s">
        <v>16</v>
      </c>
      <c r="D1158" s="30">
        <v>44612</v>
      </c>
      <c r="E1158" s="31">
        <v>42580.428005668728</v>
      </c>
      <c r="F1158" s="31">
        <v>8835.3113197577222</v>
      </c>
      <c r="G1158" s="31">
        <v>33745.116685911009</v>
      </c>
      <c r="H1158" s="31">
        <v>1291551.5812777472</v>
      </c>
      <c r="I1158" s="48"/>
      <c r="J1158" s="13">
        <f>IF(OR(I1158="retard+6mois",I1158="défaut"),0,E1158)</f>
        <v>42580.428005668728</v>
      </c>
    </row>
    <row r="1159" spans="2:10" x14ac:dyDescent="0.35">
      <c r="B1159" s="15">
        <v>2019</v>
      </c>
      <c r="C1159" s="29" t="s">
        <v>16</v>
      </c>
      <c r="D1159" s="30">
        <v>44614</v>
      </c>
      <c r="E1159" s="32">
        <v>10734.103787537875</v>
      </c>
      <c r="F1159" s="32">
        <v>983.15563102062356</v>
      </c>
      <c r="G1159" s="32">
        <v>9750.9481565172518</v>
      </c>
      <c r="H1159" s="32">
        <v>163747.10437653394</v>
      </c>
      <c r="I1159" s="29"/>
      <c r="J1159" s="13">
        <f>IF(OR(I1159="retard+6mois",I1159="défaut"),0,E1159)</f>
        <v>10734.103787537875</v>
      </c>
    </row>
    <row r="1160" spans="2:10" x14ac:dyDescent="0.35">
      <c r="B1160" s="15">
        <v>2019</v>
      </c>
      <c r="C1160" s="29" t="s">
        <v>16</v>
      </c>
      <c r="D1160" s="30">
        <v>44617</v>
      </c>
      <c r="E1160" s="31">
        <v>49502.996350873844</v>
      </c>
      <c r="F1160" s="31">
        <v>7683.6934108077248</v>
      </c>
      <c r="G1160" s="31">
        <v>41819.302940066118</v>
      </c>
      <c r="H1160" s="31">
        <v>1275385.2817698293</v>
      </c>
      <c r="I1160" s="29"/>
      <c r="J1160" s="13">
        <f>IF(OR(I1160="retard+6mois",I1160="défaut"),0,E1160)</f>
        <v>49502.996350873844</v>
      </c>
    </row>
    <row r="1161" spans="2:10" x14ac:dyDescent="0.35">
      <c r="B1161" s="33">
        <v>2019</v>
      </c>
      <c r="C1161" s="34" t="s">
        <v>16</v>
      </c>
      <c r="D1161" s="35">
        <v>44621</v>
      </c>
      <c r="E1161" s="36">
        <v>9995.2313998315531</v>
      </c>
      <c r="F1161" s="36">
        <v>1699.3455337083331</v>
      </c>
      <c r="G1161" s="36">
        <v>8295.8858661232207</v>
      </c>
      <c r="H1161" s="36">
        <v>267273.66014063352</v>
      </c>
      <c r="I1161" s="34" t="s">
        <v>13</v>
      </c>
      <c r="J1161" s="13">
        <f>IF(OR(I1161="retard+6mois",I1161="défaut"),0,E1161)</f>
        <v>0</v>
      </c>
    </row>
    <row r="1162" spans="2:10" x14ac:dyDescent="0.35">
      <c r="B1162" s="15">
        <v>2019</v>
      </c>
      <c r="C1162" s="29" t="s">
        <v>16</v>
      </c>
      <c r="D1162" s="30">
        <v>44635</v>
      </c>
      <c r="E1162" s="32">
        <v>19332.801529427914</v>
      </c>
      <c r="F1162" s="32">
        <v>2933.9001334350628</v>
      </c>
      <c r="G1162" s="32">
        <v>16398.901395992852</v>
      </c>
      <c r="H1162" s="32">
        <v>570381.12529101968</v>
      </c>
      <c r="I1162" s="29"/>
      <c r="J1162" s="13">
        <f>IF(OR(I1162="retard+6mois",I1162="défaut"),0,E1162)</f>
        <v>19332.801529427914</v>
      </c>
    </row>
    <row r="1163" spans="2:10" x14ac:dyDescent="0.35">
      <c r="B1163" s="15">
        <v>2019</v>
      </c>
      <c r="C1163" s="29" t="s">
        <v>16</v>
      </c>
      <c r="D1163" s="30">
        <v>44638</v>
      </c>
      <c r="E1163" s="32">
        <v>9853.4871104468311</v>
      </c>
      <c r="F1163" s="32">
        <v>1859.0129899692101</v>
      </c>
      <c r="G1163" s="32">
        <v>7994.474120477621</v>
      </c>
      <c r="H1163" s="32">
        <v>320066.64175644179</v>
      </c>
      <c r="I1163" s="48"/>
      <c r="J1163" s="13">
        <f>IF(OR(I1163="retard+6mois",I1163="défaut"),0,E1163)</f>
        <v>9853.4871104468311</v>
      </c>
    </row>
    <row r="1164" spans="2:10" x14ac:dyDescent="0.35">
      <c r="B1164" s="15">
        <v>2019</v>
      </c>
      <c r="C1164" s="29" t="s">
        <v>16</v>
      </c>
      <c r="D1164" s="30">
        <v>44640</v>
      </c>
      <c r="E1164" s="31">
        <v>42580.428005668728</v>
      </c>
      <c r="F1164" s="31">
        <v>8610.3438751849808</v>
      </c>
      <c r="G1164" s="31">
        <v>33970.084130483745</v>
      </c>
      <c r="H1164" s="31">
        <v>1257581.4971472635</v>
      </c>
      <c r="I1164" s="48"/>
      <c r="J1164" s="13">
        <f>IF(OR(I1164="retard+6mois",I1164="défaut"),0,E1164)</f>
        <v>42580.428005668728</v>
      </c>
    </row>
    <row r="1165" spans="2:10" x14ac:dyDescent="0.35">
      <c r="B1165" s="15">
        <v>2019</v>
      </c>
      <c r="C1165" s="29" t="s">
        <v>16</v>
      </c>
      <c r="D1165" s="30">
        <v>44642</v>
      </c>
      <c r="E1165" s="32">
        <v>10734.103787537875</v>
      </c>
      <c r="F1165" s="32">
        <v>927.90025813369243</v>
      </c>
      <c r="G1165" s="32">
        <v>9806.2035294041834</v>
      </c>
      <c r="H1165" s="32">
        <v>153940.90084712976</v>
      </c>
      <c r="I1165" s="29"/>
      <c r="J1165" s="13">
        <f>IF(OR(I1165="retard+6mois",I1165="défaut"),0,E1165)</f>
        <v>10734.103787537875</v>
      </c>
    </row>
    <row r="1166" spans="2:10" x14ac:dyDescent="0.35">
      <c r="B1166" s="15">
        <v>2019</v>
      </c>
      <c r="C1166" s="29" t="s">
        <v>16</v>
      </c>
      <c r="D1166" s="30">
        <v>44645</v>
      </c>
      <c r="E1166" s="31">
        <v>49502.996350873844</v>
      </c>
      <c r="F1166" s="31">
        <v>7439.7474769906721</v>
      </c>
      <c r="G1166" s="31">
        <v>42063.248873883174</v>
      </c>
      <c r="H1166" s="31">
        <v>1233322.0328959462</v>
      </c>
      <c r="I1166" s="29"/>
      <c r="J1166" s="13">
        <f>IF(OR(I1166="retard+6mois",I1166="défaut"),0,E1166)</f>
        <v>49502.996350873844</v>
      </c>
    </row>
    <row r="1167" spans="2:10" x14ac:dyDescent="0.35">
      <c r="B1167" s="33">
        <v>2019</v>
      </c>
      <c r="C1167" s="34" t="s">
        <v>16</v>
      </c>
      <c r="D1167" s="35">
        <v>44650</v>
      </c>
      <c r="E1167" s="36">
        <v>9995.2313998315531</v>
      </c>
      <c r="F1167" s="36">
        <v>1648.1875708672399</v>
      </c>
      <c r="G1167" s="36">
        <v>8347.0438289643134</v>
      </c>
      <c r="H1167" s="36">
        <v>258926.6163116692</v>
      </c>
      <c r="I1167" s="34" t="s">
        <v>13</v>
      </c>
      <c r="J1167" s="13">
        <f>IF(OR(I1167="retard+6mois",I1167="défaut"),0,E1167)</f>
        <v>0</v>
      </c>
    </row>
    <row r="1168" spans="2:10" x14ac:dyDescent="0.35">
      <c r="B1168" s="15">
        <v>2019</v>
      </c>
      <c r="C1168" s="29" t="s">
        <v>16</v>
      </c>
      <c r="D1168" s="30">
        <v>44666</v>
      </c>
      <c r="E1168" s="32">
        <v>19332.801529427914</v>
      </c>
      <c r="F1168" s="32">
        <v>2851.9056264550982</v>
      </c>
      <c r="G1168" s="32">
        <v>16480.895902972814</v>
      </c>
      <c r="H1168" s="32">
        <v>553900.22938804689</v>
      </c>
      <c r="I1168" s="29"/>
      <c r="J1168" s="13">
        <f>IF(OR(I1168="retard+6mois",I1168="défaut"),0,E1168)</f>
        <v>19332.801529427914</v>
      </c>
    </row>
    <row r="1169" spans="2:10" x14ac:dyDescent="0.35">
      <c r="B1169" s="15">
        <v>2019</v>
      </c>
      <c r="C1169" s="29" t="s">
        <v>16</v>
      </c>
      <c r="D1169" s="30">
        <v>44669</v>
      </c>
      <c r="E1169" s="32">
        <v>9853.4871104468311</v>
      </c>
      <c r="F1169" s="32">
        <v>1813.7109699531702</v>
      </c>
      <c r="G1169" s="32">
        <v>8039.7761404936609</v>
      </c>
      <c r="H1169" s="32">
        <v>312026.8656159481</v>
      </c>
      <c r="I1169" s="48"/>
      <c r="J1169" s="13">
        <f>IF(OR(I1169="retard+6mois",I1169="défaut"),0,E1169)</f>
        <v>9853.4871104468311</v>
      </c>
    </row>
    <row r="1170" spans="2:10" x14ac:dyDescent="0.35">
      <c r="B1170" s="15">
        <v>2019</v>
      </c>
      <c r="C1170" s="29" t="s">
        <v>16</v>
      </c>
      <c r="D1170" s="30">
        <v>44671</v>
      </c>
      <c r="E1170" s="31">
        <v>42580.428005668728</v>
      </c>
      <c r="F1170" s="31">
        <v>8383.8766476484234</v>
      </c>
      <c r="G1170" s="31">
        <v>34196.551358020304</v>
      </c>
      <c r="H1170" s="31">
        <v>1223384.9457892431</v>
      </c>
      <c r="I1170" s="48"/>
      <c r="J1170" s="13">
        <f>IF(OR(I1170="retard+6mois",I1170="défaut"),0,E1170)</f>
        <v>42580.428005668728</v>
      </c>
    </row>
    <row r="1171" spans="2:10" x14ac:dyDescent="0.35">
      <c r="B1171" s="15">
        <v>2019</v>
      </c>
      <c r="C1171" s="29" t="s">
        <v>16</v>
      </c>
      <c r="D1171" s="30">
        <v>44673</v>
      </c>
      <c r="E1171" s="32">
        <v>10734.103787537875</v>
      </c>
      <c r="F1171" s="32">
        <v>872.33177146706873</v>
      </c>
      <c r="G1171" s="32">
        <v>9861.7720160708068</v>
      </c>
      <c r="H1171" s="32">
        <v>144079.12883105894</v>
      </c>
      <c r="I1171" s="29"/>
      <c r="J1171" s="13">
        <f>IF(OR(I1171="retard+6mois",I1171="défaut"),0,E1171)</f>
        <v>10734.103787537875</v>
      </c>
    </row>
    <row r="1172" spans="2:10" x14ac:dyDescent="0.35">
      <c r="B1172" s="15">
        <v>2019</v>
      </c>
      <c r="C1172" s="29" t="s">
        <v>16</v>
      </c>
      <c r="D1172" s="30">
        <v>44676</v>
      </c>
      <c r="E1172" s="31">
        <v>49502.996350873844</v>
      </c>
      <c r="F1172" s="31">
        <v>7194.3785252263542</v>
      </c>
      <c r="G1172" s="31">
        <v>42308.617825647489</v>
      </c>
      <c r="H1172" s="31">
        <v>1191013.4150702986</v>
      </c>
      <c r="I1172" s="29"/>
      <c r="J1172" s="13">
        <f>IF(OR(I1172="retard+6mois",I1172="défaut"),0,E1172)</f>
        <v>49502.996350873844</v>
      </c>
    </row>
    <row r="1173" spans="2:10" x14ac:dyDescent="0.35">
      <c r="B1173" s="33">
        <v>2019</v>
      </c>
      <c r="C1173" s="34" t="s">
        <v>16</v>
      </c>
      <c r="D1173" s="35">
        <v>44681</v>
      </c>
      <c r="E1173" s="36">
        <v>9995.2313998315531</v>
      </c>
      <c r="F1173" s="36">
        <v>1596.71413392196</v>
      </c>
      <c r="G1173" s="36">
        <v>8398.5172659095933</v>
      </c>
      <c r="H1173" s="36">
        <v>250528.09904575962</v>
      </c>
      <c r="I1173" s="34" t="s">
        <v>13</v>
      </c>
      <c r="J1173" s="13">
        <f>IF(OR(I1173="retard+6mois",I1173="défaut"),0,E1173)</f>
        <v>0</v>
      </c>
    </row>
    <row r="1174" spans="2:10" x14ac:dyDescent="0.35">
      <c r="B1174" s="15">
        <v>2019</v>
      </c>
      <c r="C1174" s="29" t="s">
        <v>16</v>
      </c>
      <c r="D1174" s="30">
        <v>44696</v>
      </c>
      <c r="E1174" s="32">
        <v>19332.801529427914</v>
      </c>
      <c r="F1174" s="32">
        <v>2769.5011469402343</v>
      </c>
      <c r="G1174" s="32">
        <v>16563.30038248768</v>
      </c>
      <c r="H1174" s="32">
        <v>537336.92900555918</v>
      </c>
      <c r="I1174" s="29"/>
      <c r="J1174" s="13">
        <f>IF(OR(I1174="retard+6mois",I1174="défaut"),0,E1174)</f>
        <v>19332.801529427914</v>
      </c>
    </row>
    <row r="1175" spans="2:10" x14ac:dyDescent="0.35">
      <c r="B1175" s="15">
        <v>2019</v>
      </c>
      <c r="C1175" s="29" t="s">
        <v>16</v>
      </c>
      <c r="D1175" s="30">
        <v>44699</v>
      </c>
      <c r="E1175" s="32">
        <v>9853.4871104468311</v>
      </c>
      <c r="F1175" s="32">
        <v>1768.1522384903726</v>
      </c>
      <c r="G1175" s="32">
        <v>8085.3348719564583</v>
      </c>
      <c r="H1175" s="32">
        <v>303941.53074399167</v>
      </c>
      <c r="I1175" s="48"/>
      <c r="J1175" s="13">
        <f>IF(OR(I1175="retard+6mois",I1175="défaut"),0,E1175)</f>
        <v>9853.4871104468311</v>
      </c>
    </row>
    <row r="1176" spans="2:10" x14ac:dyDescent="0.35">
      <c r="B1176" s="15">
        <v>2019</v>
      </c>
      <c r="C1176" s="29" t="s">
        <v>16</v>
      </c>
      <c r="D1176" s="30">
        <v>44701</v>
      </c>
      <c r="E1176" s="31">
        <v>42580.428005668728</v>
      </c>
      <c r="F1176" s="31">
        <v>8155.899638594954</v>
      </c>
      <c r="G1176" s="31">
        <v>34424.52836707377</v>
      </c>
      <c r="H1176" s="31">
        <v>1188960.4174221694</v>
      </c>
      <c r="I1176" s="48"/>
      <c r="J1176" s="13">
        <f>IF(OR(I1176="retard+6mois",I1176="défaut"),0,E1176)</f>
        <v>42580.428005668728</v>
      </c>
    </row>
    <row r="1177" spans="2:10" x14ac:dyDescent="0.35">
      <c r="B1177" s="15">
        <v>2019</v>
      </c>
      <c r="C1177" s="29" t="s">
        <v>16</v>
      </c>
      <c r="D1177" s="30">
        <v>44703</v>
      </c>
      <c r="E1177" s="32">
        <v>10734.103787537875</v>
      </c>
      <c r="F1177" s="32">
        <v>816.44839670933402</v>
      </c>
      <c r="G1177" s="32">
        <v>9917.6553908285405</v>
      </c>
      <c r="H1177" s="32">
        <v>134161.47344023042</v>
      </c>
      <c r="I1177" s="29"/>
      <c r="J1177" s="13">
        <f>IF(OR(I1177="retard+6mois",I1177="défaut"),0,E1177)</f>
        <v>10734.103787537875</v>
      </c>
    </row>
    <row r="1178" spans="2:10" x14ac:dyDescent="0.35">
      <c r="B1178" s="15">
        <v>2019</v>
      </c>
      <c r="C1178" s="29" t="s">
        <v>16</v>
      </c>
      <c r="D1178" s="30">
        <v>44706</v>
      </c>
      <c r="E1178" s="31">
        <v>49502.996350873844</v>
      </c>
      <c r="F1178" s="31">
        <v>6947.5782545767424</v>
      </c>
      <c r="G1178" s="31">
        <v>42555.4180962971</v>
      </c>
      <c r="H1178" s="31">
        <v>1148457.9969740014</v>
      </c>
      <c r="I1178" s="29"/>
      <c r="J1178" s="13">
        <f>IF(OR(I1178="retard+6mois",I1178="défaut"),0,E1178)</f>
        <v>49502.996350873844</v>
      </c>
    </row>
    <row r="1179" spans="2:10" x14ac:dyDescent="0.35">
      <c r="B1179" s="33">
        <v>2019</v>
      </c>
      <c r="C1179" s="34" t="s">
        <v>16</v>
      </c>
      <c r="D1179" s="35">
        <v>44711</v>
      </c>
      <c r="E1179" s="36">
        <v>9995.2313998315531</v>
      </c>
      <c r="F1179" s="36">
        <v>1544.923277448851</v>
      </c>
      <c r="G1179" s="36">
        <v>8450.308122382703</v>
      </c>
      <c r="H1179" s="36">
        <v>242077.79092337692</v>
      </c>
      <c r="I1179" s="34" t="s">
        <v>13</v>
      </c>
      <c r="J1179" s="13">
        <f>IF(OR(I1179="retard+6mois",I1179="défaut"),0,E1179)</f>
        <v>0</v>
      </c>
    </row>
    <row r="1180" spans="2:10" x14ac:dyDescent="0.35">
      <c r="B1180" s="15">
        <v>2019</v>
      </c>
      <c r="C1180" s="29" t="s">
        <v>16</v>
      </c>
      <c r="D1180" s="30">
        <v>44727</v>
      </c>
      <c r="E1180" s="32">
        <v>19332.801529427914</v>
      </c>
      <c r="F1180" s="32">
        <v>2686.6846450277958</v>
      </c>
      <c r="G1180" s="32">
        <v>16646.116884400119</v>
      </c>
      <c r="H1180" s="32">
        <v>520690.81212115905</v>
      </c>
      <c r="I1180" s="48"/>
      <c r="J1180" s="13">
        <f>IF(OR(I1180="retard+6mois",I1180="défaut"),0,E1180)</f>
        <v>19332.801529427914</v>
      </c>
    </row>
    <row r="1181" spans="2:10" x14ac:dyDescent="0.35">
      <c r="B1181" s="15">
        <v>2019</v>
      </c>
      <c r="C1181" s="29" t="s">
        <v>16</v>
      </c>
      <c r="D1181" s="30">
        <v>44730</v>
      </c>
      <c r="E1181" s="32">
        <v>9853.4871104468311</v>
      </c>
      <c r="F1181" s="32">
        <v>1722.3353408826194</v>
      </c>
      <c r="G1181" s="32">
        <v>8131.1517695642115</v>
      </c>
      <c r="H1181" s="32">
        <v>295810.37897442747</v>
      </c>
      <c r="I1181" s="48"/>
      <c r="J1181" s="13">
        <f>IF(OR(I1181="retard+6mois",I1181="défaut"),0,E1181)</f>
        <v>9853.4871104468311</v>
      </c>
    </row>
    <row r="1182" spans="2:10" x14ac:dyDescent="0.35">
      <c r="B1182" s="15">
        <v>2019</v>
      </c>
      <c r="C1182" s="29" t="s">
        <v>16</v>
      </c>
      <c r="D1182" s="30">
        <v>44732</v>
      </c>
      <c r="E1182" s="31">
        <v>42580.428005668728</v>
      </c>
      <c r="F1182" s="31">
        <v>7926.4027828144617</v>
      </c>
      <c r="G1182" s="31">
        <v>34654.025222854267</v>
      </c>
      <c r="H1182" s="31">
        <v>1154306.3921993151</v>
      </c>
      <c r="I1182" s="48"/>
      <c r="J1182" s="13">
        <f>IF(OR(I1182="retard+6mois",I1182="défaut"),0,E1182)</f>
        <v>42580.428005668728</v>
      </c>
    </row>
    <row r="1183" spans="2:10" x14ac:dyDescent="0.35">
      <c r="B1183" s="15">
        <v>2019</v>
      </c>
      <c r="C1183" s="29" t="s">
        <v>16</v>
      </c>
      <c r="D1183" s="30">
        <v>44734</v>
      </c>
      <c r="E1183" s="32">
        <v>10734.103787537875</v>
      </c>
      <c r="F1183" s="32">
        <v>760.24834949463911</v>
      </c>
      <c r="G1183" s="32">
        <v>9973.8554380432361</v>
      </c>
      <c r="H1183" s="32">
        <v>124187.61800218718</v>
      </c>
      <c r="I1183" s="29"/>
      <c r="J1183" s="13">
        <f>IF(OR(I1183="retard+6mois",I1183="défaut"),0,E1183)</f>
        <v>10734.103787537875</v>
      </c>
    </row>
    <row r="1184" spans="2:10" x14ac:dyDescent="0.35">
      <c r="B1184" s="15">
        <v>2019</v>
      </c>
      <c r="C1184" s="29" t="s">
        <v>16</v>
      </c>
      <c r="D1184" s="30">
        <v>44737</v>
      </c>
      <c r="E1184" s="31">
        <v>49502.996350873844</v>
      </c>
      <c r="F1184" s="31">
        <v>6699.3383156816753</v>
      </c>
      <c r="G1184" s="31">
        <v>42803.658035192166</v>
      </c>
      <c r="H1184" s="31">
        <v>1105654.3389388092</v>
      </c>
      <c r="I1184" s="29"/>
      <c r="J1184" s="13">
        <f>IF(OR(I1184="retard+6mois",I1184="défaut"),0,E1184)</f>
        <v>49502.996350873844</v>
      </c>
    </row>
    <row r="1185" spans="2:10" x14ac:dyDescent="0.35">
      <c r="B1185" s="33">
        <v>2019</v>
      </c>
      <c r="C1185" s="34" t="s">
        <v>16</v>
      </c>
      <c r="D1185" s="35">
        <v>44742</v>
      </c>
      <c r="E1185" s="36">
        <v>9995.2313998315531</v>
      </c>
      <c r="F1185" s="36">
        <v>1492.8130440274908</v>
      </c>
      <c r="G1185" s="36">
        <v>8502.4183558040622</v>
      </c>
      <c r="H1185" s="36">
        <v>233575.37256757286</v>
      </c>
      <c r="I1185" s="34" t="s">
        <v>13</v>
      </c>
      <c r="J1185" s="13">
        <f>IF(OR(I1185="retard+6mois",I1185="défaut"),0,E1185)</f>
        <v>0</v>
      </c>
    </row>
    <row r="1186" spans="2:10" x14ac:dyDescent="0.35">
      <c r="B1186" s="15">
        <v>2019</v>
      </c>
      <c r="C1186" s="29" t="s">
        <v>16</v>
      </c>
      <c r="D1186" s="30">
        <v>44757</v>
      </c>
      <c r="E1186" s="32">
        <v>19332.801529427914</v>
      </c>
      <c r="F1186" s="32">
        <v>2603.4540606057949</v>
      </c>
      <c r="G1186" s="32">
        <v>16729.347468822118</v>
      </c>
      <c r="H1186" s="32">
        <v>503961.4646523369</v>
      </c>
      <c r="I1186" s="48"/>
      <c r="J1186" s="13">
        <f>IF(OR(I1186="retard+6mois",I1186="défaut"),0,E1186)</f>
        <v>19332.801529427914</v>
      </c>
    </row>
    <row r="1187" spans="2:10" x14ac:dyDescent="0.35">
      <c r="B1187" s="15">
        <v>2019</v>
      </c>
      <c r="C1187" s="29" t="s">
        <v>16</v>
      </c>
      <c r="D1187" s="30">
        <v>44760</v>
      </c>
      <c r="E1187" s="32">
        <v>9853.4871104468311</v>
      </c>
      <c r="F1187" s="32">
        <v>1676.2588141884225</v>
      </c>
      <c r="G1187" s="32">
        <v>8177.2282962584086</v>
      </c>
      <c r="H1187" s="32">
        <v>287633.15067816904</v>
      </c>
      <c r="I1187" s="48"/>
      <c r="J1187" s="13">
        <f>IF(OR(I1187="retard+6mois",I1187="défaut"),0,E1187)</f>
        <v>9853.4871104468311</v>
      </c>
    </row>
    <row r="1188" spans="2:10" x14ac:dyDescent="0.35">
      <c r="B1188" s="15">
        <v>2019</v>
      </c>
      <c r="C1188" s="29" t="s">
        <v>16</v>
      </c>
      <c r="D1188" s="30">
        <v>44762</v>
      </c>
      <c r="E1188" s="31">
        <v>42580.428005668728</v>
      </c>
      <c r="F1188" s="31">
        <v>7695.3759479954342</v>
      </c>
      <c r="G1188" s="31">
        <v>34885.052057673296</v>
      </c>
      <c r="H1188" s="31">
        <v>1119421.3401416419</v>
      </c>
      <c r="I1188" s="48"/>
      <c r="J1188" s="13">
        <f>IF(OR(I1188="retard+6mois",I1188="défaut"),0,E1188)</f>
        <v>42580.428005668728</v>
      </c>
    </row>
    <row r="1189" spans="2:10" x14ac:dyDescent="0.35">
      <c r="B1189" s="15">
        <v>2019</v>
      </c>
      <c r="C1189" s="29" t="s">
        <v>16</v>
      </c>
      <c r="D1189" s="30">
        <v>44764</v>
      </c>
      <c r="E1189" s="32">
        <v>10734.103787537875</v>
      </c>
      <c r="F1189" s="32">
        <v>703.72983534572745</v>
      </c>
      <c r="G1189" s="32">
        <v>10030.373952192147</v>
      </c>
      <c r="H1189" s="32">
        <v>114157.24404999503</v>
      </c>
      <c r="I1189" s="29"/>
      <c r="J1189" s="13">
        <f>IF(OR(I1189="retard+6mois",I1189="défaut"),0,E1189)</f>
        <v>10734.103787537875</v>
      </c>
    </row>
    <row r="1190" spans="2:10" x14ac:dyDescent="0.35">
      <c r="B1190" s="15">
        <v>2019</v>
      </c>
      <c r="C1190" s="29" t="s">
        <v>16</v>
      </c>
      <c r="D1190" s="30">
        <v>44767</v>
      </c>
      <c r="E1190" s="31">
        <v>49502.996350873844</v>
      </c>
      <c r="F1190" s="31">
        <v>6449.6503104763879</v>
      </c>
      <c r="G1190" s="31">
        <v>43053.346040397453</v>
      </c>
      <c r="H1190" s="31">
        <v>1062600.9928984118</v>
      </c>
      <c r="I1190" s="29"/>
      <c r="J1190" s="13">
        <f>IF(OR(I1190="retard+6mois",I1190="défaut"),0,E1190)</f>
        <v>49502.996350873844</v>
      </c>
    </row>
    <row r="1191" spans="2:10" x14ac:dyDescent="0.35">
      <c r="B1191" s="33">
        <v>2019</v>
      </c>
      <c r="C1191" s="34" t="s">
        <v>16</v>
      </c>
      <c r="D1191" s="35">
        <v>44772</v>
      </c>
      <c r="E1191" s="36">
        <v>9995.2313998315531</v>
      </c>
      <c r="F1191" s="36">
        <v>1440.3814641666993</v>
      </c>
      <c r="G1191" s="36">
        <v>8554.8499356648535</v>
      </c>
      <c r="H1191" s="36">
        <v>225020.52263190801</v>
      </c>
      <c r="I1191" s="34" t="s">
        <v>13</v>
      </c>
      <c r="J1191" s="13">
        <f>IF(OR(I1191="retard+6mois",I1191="défaut"),0,E1191)</f>
        <v>0</v>
      </c>
    </row>
    <row r="1192" spans="2:10" x14ac:dyDescent="0.35">
      <c r="B1192" s="15">
        <v>2019</v>
      </c>
      <c r="C1192" s="29" t="s">
        <v>16</v>
      </c>
      <c r="D1192" s="30">
        <v>44788</v>
      </c>
      <c r="E1192" s="32">
        <v>19332.801529427914</v>
      </c>
      <c r="F1192" s="32">
        <v>2519.8073232616844</v>
      </c>
      <c r="G1192" s="32">
        <v>16812.99420616623</v>
      </c>
      <c r="H1192" s="32">
        <v>487148.47044617066</v>
      </c>
      <c r="I1192" s="48"/>
      <c r="J1192" s="13">
        <f>IF(OR(I1192="retard+6mois",I1192="défaut"),0,E1192)</f>
        <v>19332.801529427914</v>
      </c>
    </row>
    <row r="1193" spans="2:10" x14ac:dyDescent="0.35">
      <c r="B1193" s="15">
        <v>2019</v>
      </c>
      <c r="C1193" s="29" t="s">
        <v>16</v>
      </c>
      <c r="D1193" s="30">
        <v>44791</v>
      </c>
      <c r="E1193" s="32">
        <v>9853.4871104468311</v>
      </c>
      <c r="F1193" s="32">
        <v>1629.9211871762914</v>
      </c>
      <c r="G1193" s="32">
        <v>8223.5659232705402</v>
      </c>
      <c r="H1193" s="32">
        <v>279409.5847548985</v>
      </c>
      <c r="I1193" s="48"/>
      <c r="J1193" s="13">
        <f>IF(OR(I1193="retard+6mois",I1193="défaut"),0,E1193)</f>
        <v>9853.4871104468311</v>
      </c>
    </row>
    <row r="1194" spans="2:10" x14ac:dyDescent="0.35">
      <c r="B1194" s="15">
        <v>2019</v>
      </c>
      <c r="C1194" s="29" t="s">
        <v>16</v>
      </c>
      <c r="D1194" s="30">
        <v>44793</v>
      </c>
      <c r="E1194" s="31">
        <v>42580.428005668728</v>
      </c>
      <c r="F1194" s="31">
        <v>7462.808934277612</v>
      </c>
      <c r="G1194" s="31">
        <v>35117.619071391113</v>
      </c>
      <c r="H1194" s="31">
        <v>1084303.7210702507</v>
      </c>
      <c r="I1194" s="48"/>
      <c r="J1194" s="13">
        <f>IF(OR(I1194="retard+6mois",I1194="défaut"),0,E1194)</f>
        <v>42580.428005668728</v>
      </c>
    </row>
    <row r="1195" spans="2:10" x14ac:dyDescent="0.35">
      <c r="B1195" s="15">
        <v>2019</v>
      </c>
      <c r="C1195" s="29" t="s">
        <v>16</v>
      </c>
      <c r="D1195" s="30">
        <v>44795</v>
      </c>
      <c r="E1195" s="32">
        <v>10734.103787537875</v>
      </c>
      <c r="F1195" s="32">
        <v>646.89104961663861</v>
      </c>
      <c r="G1195" s="32">
        <v>10087.212737921236</v>
      </c>
      <c r="H1195" s="32">
        <v>104070.0313120738</v>
      </c>
      <c r="I1195" s="29"/>
      <c r="J1195" s="13">
        <f>IF(OR(I1195="retard+6mois",I1195="défaut"),0,E1195)</f>
        <v>10734.103787537875</v>
      </c>
    </row>
    <row r="1196" spans="2:10" x14ac:dyDescent="0.35">
      <c r="B1196" s="15">
        <v>2019</v>
      </c>
      <c r="C1196" s="29" t="s">
        <v>16</v>
      </c>
      <c r="D1196" s="30">
        <v>44798</v>
      </c>
      <c r="E1196" s="31">
        <v>49502.996350873844</v>
      </c>
      <c r="F1196" s="31">
        <v>6198.5057919074025</v>
      </c>
      <c r="G1196" s="31">
        <v>43304.490558966441</v>
      </c>
      <c r="H1196" s="31">
        <v>1019296.5023394454</v>
      </c>
      <c r="I1196" s="29"/>
      <c r="J1196" s="13">
        <f>IF(OR(I1196="retard+6mois",I1196="défaut"),0,E1196)</f>
        <v>49502.996350873844</v>
      </c>
    </row>
    <row r="1197" spans="2:10" x14ac:dyDescent="0.35">
      <c r="B1197" s="33">
        <v>2019</v>
      </c>
      <c r="C1197" s="34" t="s">
        <v>16</v>
      </c>
      <c r="D1197" s="35">
        <v>44803</v>
      </c>
      <c r="E1197" s="36">
        <v>9995.2313998315531</v>
      </c>
      <c r="F1197" s="36">
        <v>1387.6265562300994</v>
      </c>
      <c r="G1197" s="36">
        <v>8607.6048436014535</v>
      </c>
      <c r="H1197" s="36">
        <v>216412.91778830654</v>
      </c>
      <c r="I1197" s="34" t="s">
        <v>13</v>
      </c>
      <c r="J1197" s="13">
        <f>IF(OR(I1197="retard+6mois",I1197="défaut"),0,E1197)</f>
        <v>0</v>
      </c>
    </row>
    <row r="1198" spans="2:10" x14ac:dyDescent="0.35">
      <c r="B1198" s="15">
        <v>2019</v>
      </c>
      <c r="C1198" s="29" t="s">
        <v>16</v>
      </c>
      <c r="D1198" s="30">
        <v>44819</v>
      </c>
      <c r="E1198" s="32">
        <v>19332.801529427914</v>
      </c>
      <c r="F1198" s="32">
        <v>2435.7423522308532</v>
      </c>
      <c r="G1198" s="32">
        <v>16897.059177197061</v>
      </c>
      <c r="H1198" s="32">
        <v>470251.41126897361</v>
      </c>
      <c r="I1198" s="48"/>
      <c r="J1198" s="13">
        <f>IF(OR(I1198="retard+6mois",I1198="défaut"),0,E1198)</f>
        <v>19332.801529427914</v>
      </c>
    </row>
    <row r="1199" spans="2:10" x14ac:dyDescent="0.35">
      <c r="B1199" s="15">
        <v>2019</v>
      </c>
      <c r="C1199" s="29" t="s">
        <v>16</v>
      </c>
      <c r="D1199" s="30">
        <v>44822</v>
      </c>
      <c r="E1199" s="32">
        <v>9853.4871104468311</v>
      </c>
      <c r="F1199" s="32">
        <v>1583.3209802777583</v>
      </c>
      <c r="G1199" s="32">
        <v>8270.1661301690729</v>
      </c>
      <c r="H1199" s="32">
        <v>271139.41862472944</v>
      </c>
      <c r="I1199" s="48"/>
      <c r="J1199" s="13">
        <f>IF(OR(I1199="retard+6mois",I1199="défaut"),0,E1199)</f>
        <v>9853.4871104468311</v>
      </c>
    </row>
    <row r="1200" spans="2:10" x14ac:dyDescent="0.35">
      <c r="B1200" s="15">
        <v>2019</v>
      </c>
      <c r="C1200" s="29" t="s">
        <v>16</v>
      </c>
      <c r="D1200" s="30">
        <v>44824</v>
      </c>
      <c r="E1200" s="31">
        <v>42580.428005668728</v>
      </c>
      <c r="F1200" s="31">
        <v>7228.6914738016712</v>
      </c>
      <c r="G1200" s="31">
        <v>35351.736531867056</v>
      </c>
      <c r="H1200" s="31">
        <v>1048951.9845383838</v>
      </c>
      <c r="I1200" s="48"/>
      <c r="J1200" s="13">
        <f>IF(OR(I1200="retard+6mois",I1200="défaut"),0,E1200)</f>
        <v>42580.428005668728</v>
      </c>
    </row>
    <row r="1201" spans="2:10" x14ac:dyDescent="0.35">
      <c r="B1201" s="15">
        <v>2019</v>
      </c>
      <c r="C1201" s="29" t="s">
        <v>16</v>
      </c>
      <c r="D1201" s="30">
        <v>44826</v>
      </c>
      <c r="E1201" s="32">
        <v>10734.103787537875</v>
      </c>
      <c r="F1201" s="32">
        <v>589.7301774350849</v>
      </c>
      <c r="G1201" s="32">
        <v>10144.37361010279</v>
      </c>
      <c r="H1201" s="32">
        <v>93925.657701971009</v>
      </c>
      <c r="I1201" s="29"/>
      <c r="J1201" s="13">
        <f>IF(OR(I1201="retard+6mois",I1201="défaut"),0,E1201)</f>
        <v>10734.103787537875</v>
      </c>
    </row>
    <row r="1202" spans="2:10" x14ac:dyDescent="0.35">
      <c r="B1202" s="15">
        <v>2019</v>
      </c>
      <c r="C1202" s="29" t="s">
        <v>16</v>
      </c>
      <c r="D1202" s="30">
        <v>44829</v>
      </c>
      <c r="E1202" s="31">
        <v>49502.996350873844</v>
      </c>
      <c r="F1202" s="31">
        <v>5945.8962636467659</v>
      </c>
      <c r="G1202" s="31">
        <v>43557.100087227082</v>
      </c>
      <c r="H1202" s="31">
        <v>975739.40225221834</v>
      </c>
      <c r="I1202" s="29"/>
      <c r="J1202" s="13">
        <f>IF(OR(I1202="retard+6mois",I1202="défaut"),0,E1202)</f>
        <v>49502.996350873844</v>
      </c>
    </row>
    <row r="1203" spans="2:10" x14ac:dyDescent="0.35">
      <c r="B1203" s="33">
        <v>2019</v>
      </c>
      <c r="C1203" s="34" t="s">
        <v>16</v>
      </c>
      <c r="D1203" s="35">
        <v>44834</v>
      </c>
      <c r="E1203" s="36">
        <v>9995.2313998315531</v>
      </c>
      <c r="F1203" s="36">
        <v>1334.5463263612235</v>
      </c>
      <c r="G1203" s="36">
        <v>8660.6850734703294</v>
      </c>
      <c r="H1203" s="36">
        <v>207752.23271483622</v>
      </c>
      <c r="I1203" s="34" t="s">
        <v>13</v>
      </c>
      <c r="J1203" s="13">
        <f>IF(OR(I1203="retard+6mois",I1203="défaut"),0,E1203)</f>
        <v>0</v>
      </c>
    </row>
    <row r="1204" spans="2:10" x14ac:dyDescent="0.35">
      <c r="B1204" s="15">
        <v>2019</v>
      </c>
      <c r="C1204" s="29" t="s">
        <v>16</v>
      </c>
      <c r="D1204" s="30">
        <v>44849</v>
      </c>
      <c r="E1204" s="32">
        <v>19332.801529427914</v>
      </c>
      <c r="F1204" s="32">
        <v>2351.257056344868</v>
      </c>
      <c r="G1204" s="32">
        <v>16981.544473083046</v>
      </c>
      <c r="H1204" s="32">
        <v>453269.86679589056</v>
      </c>
      <c r="I1204" s="48"/>
      <c r="J1204" s="13">
        <f>IF(OR(I1204="retard+6mois",I1204="défaut"),0,E1204)</f>
        <v>19332.801529427914</v>
      </c>
    </row>
    <row r="1205" spans="2:10" x14ac:dyDescent="0.35">
      <c r="B1205" s="15">
        <v>2019</v>
      </c>
      <c r="C1205" s="29" t="s">
        <v>16</v>
      </c>
      <c r="D1205" s="30">
        <v>44852</v>
      </c>
      <c r="E1205" s="32">
        <v>9853.4871104468311</v>
      </c>
      <c r="F1205" s="32">
        <v>1536.4567055401337</v>
      </c>
      <c r="G1205" s="32">
        <v>8317.0304049066981</v>
      </c>
      <c r="H1205" s="32">
        <v>262822.38821982272</v>
      </c>
      <c r="I1205" s="48"/>
      <c r="J1205" s="13">
        <f>IF(OR(I1205="retard+6mois",I1205="défaut"),0,E1205)</f>
        <v>9853.4871104468311</v>
      </c>
    </row>
    <row r="1206" spans="2:10" x14ac:dyDescent="0.35">
      <c r="B1206" s="15">
        <v>2019</v>
      </c>
      <c r="C1206" s="29" t="s">
        <v>16</v>
      </c>
      <c r="D1206" s="30">
        <v>44854</v>
      </c>
      <c r="E1206" s="31">
        <v>42580.428005668728</v>
      </c>
      <c r="F1206" s="31">
        <v>6993.0132302558923</v>
      </c>
      <c r="G1206" s="31">
        <v>35587.414775412835</v>
      </c>
      <c r="H1206" s="31">
        <v>1013364.5697629709</v>
      </c>
      <c r="I1206" s="48"/>
      <c r="J1206" s="13">
        <f>IF(OR(I1206="retard+6mois",I1206="défaut"),0,E1206)</f>
        <v>42580.428005668728</v>
      </c>
    </row>
    <row r="1207" spans="2:10" x14ac:dyDescent="0.35">
      <c r="B1207" s="15">
        <v>2019</v>
      </c>
      <c r="C1207" s="29" t="s">
        <v>16</v>
      </c>
      <c r="D1207" s="30">
        <v>44856</v>
      </c>
      <c r="E1207" s="32">
        <v>10734.103787537875</v>
      </c>
      <c r="F1207" s="32">
        <v>532.24539364450243</v>
      </c>
      <c r="G1207" s="32">
        <v>10201.858393893373</v>
      </c>
      <c r="H1207" s="32">
        <v>83723.799308077636</v>
      </c>
      <c r="I1207" s="29"/>
      <c r="J1207" s="13">
        <f>IF(OR(I1207="retard+6mois",I1207="défaut"),0,E1207)</f>
        <v>10734.103787537875</v>
      </c>
    </row>
    <row r="1208" spans="2:10" x14ac:dyDescent="0.35">
      <c r="B1208" s="15">
        <v>2019</v>
      </c>
      <c r="C1208" s="29" t="s">
        <v>16</v>
      </c>
      <c r="D1208" s="30">
        <v>44859</v>
      </c>
      <c r="E1208" s="31">
        <v>49502.996350873844</v>
      </c>
      <c r="F1208" s="31">
        <v>5691.8131798046079</v>
      </c>
      <c r="G1208" s="31">
        <v>43811.183171069235</v>
      </c>
      <c r="H1208" s="31">
        <v>931928.21908114909</v>
      </c>
      <c r="I1208" s="29"/>
      <c r="J1208" s="13">
        <f>IF(OR(I1208="retard+6mois",I1208="défaut"),0,E1208)</f>
        <v>49502.996350873844</v>
      </c>
    </row>
    <row r="1209" spans="2:10" x14ac:dyDescent="0.35">
      <c r="B1209" s="33">
        <v>2019</v>
      </c>
      <c r="C1209" s="34" t="s">
        <v>16</v>
      </c>
      <c r="D1209" s="35">
        <v>44864</v>
      </c>
      <c r="E1209" s="36">
        <v>9995.2313998315531</v>
      </c>
      <c r="F1209" s="36">
        <v>1281.1387684081567</v>
      </c>
      <c r="G1209" s="36">
        <v>8714.0926314233966</v>
      </c>
      <c r="H1209" s="36">
        <v>199038.14008341281</v>
      </c>
      <c r="I1209" s="34" t="s">
        <v>13</v>
      </c>
      <c r="J1209" s="13">
        <f>IF(OR(I1209="retard+6mois",I1209="défaut"),0,E1209)</f>
        <v>0</v>
      </c>
    </row>
    <row r="1210" spans="2:10" x14ac:dyDescent="0.35">
      <c r="B1210" s="15">
        <v>2019</v>
      </c>
      <c r="C1210" s="29" t="s">
        <v>16</v>
      </c>
      <c r="D1210" s="30">
        <v>44880</v>
      </c>
      <c r="E1210" s="32">
        <v>19332.801529427914</v>
      </c>
      <c r="F1210" s="32">
        <v>2266.3493339794527</v>
      </c>
      <c r="G1210" s="32">
        <v>17066.452195448463</v>
      </c>
      <c r="H1210" s="32">
        <v>436203.41460044211</v>
      </c>
      <c r="I1210" s="48"/>
      <c r="J1210" s="13">
        <f>IF(OR(I1210="retard+6mois",I1210="défaut"),0,E1210)</f>
        <v>19332.801529427914</v>
      </c>
    </row>
    <row r="1211" spans="2:10" x14ac:dyDescent="0.35">
      <c r="B1211" s="15">
        <v>2019</v>
      </c>
      <c r="C1211" s="29" t="s">
        <v>16</v>
      </c>
      <c r="D1211" s="30">
        <v>44883</v>
      </c>
      <c r="E1211" s="32">
        <v>9853.4871104468311</v>
      </c>
      <c r="F1211" s="32">
        <v>1489.3268665789956</v>
      </c>
      <c r="G1211" s="32">
        <v>8364.1602438678347</v>
      </c>
      <c r="H1211" s="32">
        <v>254458.22797595488</v>
      </c>
      <c r="I1211" s="48"/>
      <c r="J1211" s="13">
        <f>IF(OR(I1211="retard+6mois",I1211="défaut"),0,E1211)</f>
        <v>9853.4871104468311</v>
      </c>
    </row>
    <row r="1212" spans="2:10" x14ac:dyDescent="0.35">
      <c r="B1212" s="15">
        <v>2019</v>
      </c>
      <c r="C1212" s="29" t="s">
        <v>16</v>
      </c>
      <c r="D1212" s="30">
        <v>44885</v>
      </c>
      <c r="E1212" s="31">
        <v>42580.428005668728</v>
      </c>
      <c r="F1212" s="31">
        <v>6755.7637984198054</v>
      </c>
      <c r="G1212" s="31">
        <v>35824.664207248919</v>
      </c>
      <c r="H1212" s="31">
        <v>977539.90555572195</v>
      </c>
      <c r="I1212" s="48"/>
      <c r="J1212" s="13">
        <f>IF(OR(I1212="retard+6mois",I1212="défaut"),0,E1212)</f>
        <v>42580.428005668728</v>
      </c>
    </row>
    <row r="1213" spans="2:10" x14ac:dyDescent="0.35">
      <c r="B1213" s="15">
        <v>2019</v>
      </c>
      <c r="C1213" s="29" t="s">
        <v>16</v>
      </c>
      <c r="D1213" s="30">
        <v>44887</v>
      </c>
      <c r="E1213" s="32">
        <v>10734.103787537875</v>
      </c>
      <c r="F1213" s="32">
        <v>474.43486274577333</v>
      </c>
      <c r="G1213" s="32">
        <v>10259.668924792102</v>
      </c>
      <c r="H1213" s="32">
        <v>73464.130383285534</v>
      </c>
      <c r="I1213" s="29"/>
      <c r="J1213" s="13">
        <f>IF(OR(I1213="retard+6mois",I1213="défaut"),0,E1213)</f>
        <v>10734.103787537875</v>
      </c>
    </row>
    <row r="1214" spans="2:10" x14ac:dyDescent="0.35">
      <c r="B1214" s="15">
        <v>2019</v>
      </c>
      <c r="C1214" s="29" t="s">
        <v>16</v>
      </c>
      <c r="D1214" s="30">
        <v>44890</v>
      </c>
      <c r="E1214" s="31">
        <v>49502.996350873844</v>
      </c>
      <c r="F1214" s="31">
        <v>5436.2479446400366</v>
      </c>
      <c r="G1214" s="31">
        <v>44066.748406233804</v>
      </c>
      <c r="H1214" s="31">
        <v>887861.47067491524</v>
      </c>
      <c r="I1214" s="29"/>
      <c r="J1214" s="13">
        <f>IF(OR(I1214="retard+6mois",I1214="défaut"),0,E1214)</f>
        <v>49502.996350873844</v>
      </c>
    </row>
    <row r="1215" spans="2:10" x14ac:dyDescent="0.35">
      <c r="B1215" s="33">
        <v>2019</v>
      </c>
      <c r="C1215" s="34" t="s">
        <v>16</v>
      </c>
      <c r="D1215" s="35">
        <v>44895</v>
      </c>
      <c r="E1215" s="36">
        <v>9995.2313998315531</v>
      </c>
      <c r="F1215" s="36">
        <v>1227.4018638477123</v>
      </c>
      <c r="G1215" s="36">
        <v>8767.8295359838412</v>
      </c>
      <c r="H1215" s="36">
        <v>190270.31054742896</v>
      </c>
      <c r="I1215" s="34" t="s">
        <v>13</v>
      </c>
      <c r="J1215" s="13">
        <f>IF(OR(I1215="retard+6mois",I1215="défaut"),0,E1215)</f>
        <v>0</v>
      </c>
    </row>
    <row r="1216" spans="2:10" x14ac:dyDescent="0.35">
      <c r="B1216" s="15">
        <v>2019</v>
      </c>
      <c r="C1216" s="29" t="s">
        <v>16</v>
      </c>
      <c r="D1216" s="30">
        <v>44910</v>
      </c>
      <c r="E1216" s="32">
        <v>19332.801529427914</v>
      </c>
      <c r="F1216" s="32">
        <v>2181.0170730022105</v>
      </c>
      <c r="G1216" s="32">
        <v>17151.784456425703</v>
      </c>
      <c r="H1216" s="32">
        <v>419051.63014401641</v>
      </c>
      <c r="I1216" s="48"/>
      <c r="J1216" s="13">
        <f>IF(OR(I1216="retard+6mois",I1216="défaut"),0,E1216)</f>
        <v>19332.801529427914</v>
      </c>
    </row>
    <row r="1217" spans="2:10" x14ac:dyDescent="0.35">
      <c r="B1217" s="15">
        <v>2019</v>
      </c>
      <c r="C1217" s="29" t="s">
        <v>16</v>
      </c>
      <c r="D1217" s="30">
        <v>44913</v>
      </c>
      <c r="E1217" s="32">
        <v>9853.4871104468311</v>
      </c>
      <c r="F1217" s="32">
        <v>1441.9299585304111</v>
      </c>
      <c r="G1217" s="32">
        <v>8411.5571519164205</v>
      </c>
      <c r="H1217" s="32">
        <v>246046.67082403848</v>
      </c>
      <c r="I1217" s="48"/>
      <c r="J1217" s="13">
        <f>IF(OR(I1217="retard+6mois",I1217="défaut"),0,E1217)</f>
        <v>9853.4871104468311</v>
      </c>
    </row>
    <row r="1218" spans="2:10" x14ac:dyDescent="0.35">
      <c r="B1218" s="15">
        <v>2019</v>
      </c>
      <c r="C1218" s="29" t="s">
        <v>16</v>
      </c>
      <c r="D1218" s="30">
        <v>44915</v>
      </c>
      <c r="E1218" s="31">
        <v>42580.428005668728</v>
      </c>
      <c r="F1218" s="31">
        <v>6516.9327037048133</v>
      </c>
      <c r="G1218" s="31">
        <v>36063.495301963914</v>
      </c>
      <c r="H1218" s="31">
        <v>941476.41025375808</v>
      </c>
      <c r="I1218" s="48"/>
      <c r="J1218" s="13">
        <f>IF(OR(I1218="retard+6mois",I1218="défaut"),0,E1218)</f>
        <v>42580.428005668728</v>
      </c>
    </row>
    <row r="1219" spans="2:10" x14ac:dyDescent="0.35">
      <c r="B1219" s="15">
        <v>2019</v>
      </c>
      <c r="C1219" s="29" t="s">
        <v>16</v>
      </c>
      <c r="D1219" s="30">
        <v>44917</v>
      </c>
      <c r="E1219" s="32">
        <v>10734.103787537875</v>
      </c>
      <c r="F1219" s="32">
        <v>416.29673883861807</v>
      </c>
      <c r="G1219" s="32">
        <v>10317.807048699256</v>
      </c>
      <c r="H1219" s="32">
        <v>63146.323334586275</v>
      </c>
      <c r="I1219" s="29"/>
      <c r="J1219" s="13">
        <f>IF(OR(I1219="retard+6mois",I1219="défaut"),0,E1219)</f>
        <v>10734.103787537875</v>
      </c>
    </row>
    <row r="1220" spans="2:10" x14ac:dyDescent="0.35">
      <c r="B1220" s="15">
        <v>2019</v>
      </c>
      <c r="C1220" s="29" t="s">
        <v>16</v>
      </c>
      <c r="D1220" s="30">
        <v>44920</v>
      </c>
      <c r="E1220" s="31">
        <v>49502.996350873844</v>
      </c>
      <c r="F1220" s="31">
        <v>5179.1919122703393</v>
      </c>
      <c r="G1220" s="31">
        <v>44323.804438603504</v>
      </c>
      <c r="H1220" s="31">
        <v>843537.66623631178</v>
      </c>
      <c r="I1220" s="29"/>
      <c r="J1220" s="13">
        <f>IF(OR(I1220="retard+6mois",I1220="défaut"),0,E1220)</f>
        <v>49502.996350873844</v>
      </c>
    </row>
    <row r="1221" spans="2:10" x14ac:dyDescent="0.35">
      <c r="B1221" s="33">
        <v>2019</v>
      </c>
      <c r="C1221" s="34" t="s">
        <v>16</v>
      </c>
      <c r="D1221" s="35">
        <v>44925</v>
      </c>
      <c r="E1221" s="36">
        <v>9995.2313998315531</v>
      </c>
      <c r="F1221" s="36">
        <v>1173.3335817091452</v>
      </c>
      <c r="G1221" s="36">
        <v>8821.8978181224084</v>
      </c>
      <c r="H1221" s="36">
        <v>181448.41272930655</v>
      </c>
      <c r="I1221" s="34" t="s">
        <v>13</v>
      </c>
      <c r="J1221" s="13">
        <f>IF(OR(I1221="retard+6mois",I1221="défaut"),0,E1221)</f>
        <v>0</v>
      </c>
    </row>
    <row r="1222" spans="2:10" x14ac:dyDescent="0.35">
      <c r="B1222" s="15">
        <v>2019</v>
      </c>
      <c r="C1222" s="29" t="s">
        <v>16</v>
      </c>
      <c r="D1222" s="30">
        <v>44941</v>
      </c>
      <c r="E1222" s="32">
        <v>19332.801529427914</v>
      </c>
      <c r="F1222" s="32">
        <v>2095.2581507200821</v>
      </c>
      <c r="G1222" s="32">
        <v>17237.543378707833</v>
      </c>
      <c r="H1222" s="32">
        <v>401814.08676530857</v>
      </c>
      <c r="I1222" s="48"/>
      <c r="J1222" s="13">
        <f>IF(OR(I1222="retard+6mois",I1222="défaut"),0,E1222)</f>
        <v>19332.801529427914</v>
      </c>
    </row>
    <row r="1223" spans="2:10" x14ac:dyDescent="0.35">
      <c r="B1223" s="15">
        <v>2019</v>
      </c>
      <c r="C1223" s="29" t="s">
        <v>16</v>
      </c>
      <c r="D1223" s="30">
        <v>44944</v>
      </c>
      <c r="E1223" s="32">
        <v>9853.4871104468311</v>
      </c>
      <c r="F1223" s="32">
        <v>1394.2644680028848</v>
      </c>
      <c r="G1223" s="32">
        <v>8459.2226424439468</v>
      </c>
      <c r="H1223" s="32">
        <v>237587.44818159452</v>
      </c>
      <c r="I1223" s="48"/>
      <c r="J1223" s="13">
        <f>IF(OR(I1223="retard+6mois",I1223="défaut"),0,E1223)</f>
        <v>9853.4871104468311</v>
      </c>
    </row>
    <row r="1224" spans="2:10" x14ac:dyDescent="0.35">
      <c r="B1224" s="15">
        <v>2019</v>
      </c>
      <c r="C1224" s="29" t="s">
        <v>16</v>
      </c>
      <c r="D1224" s="30">
        <v>44946</v>
      </c>
      <c r="E1224" s="31">
        <v>42580.428005668728</v>
      </c>
      <c r="F1224" s="31">
        <v>6276.509401691721</v>
      </c>
      <c r="G1224" s="31">
        <v>36303.918603977007</v>
      </c>
      <c r="H1224" s="31">
        <v>905172.49164978112</v>
      </c>
      <c r="I1224" s="48"/>
      <c r="J1224" s="13">
        <f>IF(OR(I1224="retard+6mois",I1224="défaut"),0,E1224)</f>
        <v>42580.428005668728</v>
      </c>
    </row>
    <row r="1225" spans="2:10" x14ac:dyDescent="0.35">
      <c r="B1225" s="15">
        <v>2019</v>
      </c>
      <c r="C1225" s="29" t="s">
        <v>16</v>
      </c>
      <c r="D1225" s="30">
        <v>44948</v>
      </c>
      <c r="E1225" s="32">
        <v>10734.103787537875</v>
      </c>
      <c r="F1225" s="32">
        <v>357.82916556265559</v>
      </c>
      <c r="G1225" s="32">
        <v>10376.274621975219</v>
      </c>
      <c r="H1225" s="32">
        <v>52770.048712611053</v>
      </c>
      <c r="I1225" s="29"/>
      <c r="J1225" s="13">
        <f>IF(OR(I1225="retard+6mois",I1225="défaut"),0,E1225)</f>
        <v>10734.103787537875</v>
      </c>
    </row>
    <row r="1226" spans="2:10" x14ac:dyDescent="0.35">
      <c r="B1226" s="15">
        <v>2019</v>
      </c>
      <c r="C1226" s="29" t="s">
        <v>16</v>
      </c>
      <c r="D1226" s="30">
        <v>44951</v>
      </c>
      <c r="E1226" s="31">
        <v>49502.996350873844</v>
      </c>
      <c r="F1226" s="31">
        <v>4920.6363863784854</v>
      </c>
      <c r="G1226" s="31">
        <v>44582.359964495357</v>
      </c>
      <c r="H1226" s="31">
        <v>798955.30627181637</v>
      </c>
      <c r="I1226" s="29"/>
      <c r="J1226" s="13">
        <f>IF(OR(I1226="retard+6mois",I1226="défaut"),0,E1226)</f>
        <v>49502.996350873844</v>
      </c>
    </row>
    <row r="1227" spans="2:10" x14ac:dyDescent="0.35">
      <c r="B1227" s="33">
        <v>2019</v>
      </c>
      <c r="C1227" s="34" t="s">
        <v>16</v>
      </c>
      <c r="D1227" s="35">
        <v>44956</v>
      </c>
      <c r="E1227" s="36">
        <v>9995.2313998315531</v>
      </c>
      <c r="F1227" s="36">
        <v>1118.9318784973905</v>
      </c>
      <c r="G1227" s="36">
        <v>8876.2995213341619</v>
      </c>
      <c r="H1227" s="36">
        <v>172572.1132079724</v>
      </c>
      <c r="I1227" s="34" t="s">
        <v>13</v>
      </c>
      <c r="J1227" s="13">
        <f>IF(OR(I1227="retard+6mois",I1227="défaut"),0,E1227)</f>
        <v>0</v>
      </c>
    </row>
    <row r="1228" spans="2:10" x14ac:dyDescent="0.35">
      <c r="B1228" s="15">
        <v>2019</v>
      </c>
      <c r="C1228" s="29" t="s">
        <v>16</v>
      </c>
      <c r="D1228" s="30">
        <v>44972</v>
      </c>
      <c r="E1228" s="32">
        <v>19332.801529427914</v>
      </c>
      <c r="F1228" s="32">
        <v>2009.070433826543</v>
      </c>
      <c r="G1228" s="32">
        <v>17323.731095601372</v>
      </c>
      <c r="H1228" s="32">
        <v>384490.35566970718</v>
      </c>
      <c r="I1228" s="48"/>
      <c r="J1228" s="13">
        <f>IF(OR(I1228="retard+6mois",I1228="défaut"),0,E1228)</f>
        <v>19332.801529427914</v>
      </c>
    </row>
    <row r="1229" spans="2:10" x14ac:dyDescent="0.35">
      <c r="B1229" s="15">
        <v>2019</v>
      </c>
      <c r="C1229" s="29" t="s">
        <v>16</v>
      </c>
      <c r="D1229" s="30">
        <v>44975</v>
      </c>
      <c r="E1229" s="32">
        <v>9853.4871104468311</v>
      </c>
      <c r="F1229" s="32">
        <v>1346.3288730290358</v>
      </c>
      <c r="G1229" s="32">
        <v>8507.158237417796</v>
      </c>
      <c r="H1229" s="32">
        <v>229080.28994417674</v>
      </c>
      <c r="I1229" s="48"/>
      <c r="J1229" s="13">
        <f>IF(OR(I1229="retard+6mois",I1229="défaut"),0,E1229)</f>
        <v>9853.4871104468311</v>
      </c>
    </row>
    <row r="1230" spans="2:10" x14ac:dyDescent="0.35">
      <c r="B1230" s="15">
        <v>2019</v>
      </c>
      <c r="C1230" s="29" t="s">
        <v>16</v>
      </c>
      <c r="D1230" s="30">
        <v>44977</v>
      </c>
      <c r="E1230" s="31">
        <v>42580.428005668728</v>
      </c>
      <c r="F1230" s="31">
        <v>6034.4832776652074</v>
      </c>
      <c r="G1230" s="31">
        <v>36545.944728003524</v>
      </c>
      <c r="H1230" s="31">
        <v>868626.54692177754</v>
      </c>
      <c r="I1230" s="48"/>
      <c r="J1230" s="13">
        <f>IF(OR(I1230="retard+6mois",I1230="défaut"),0,E1230)</f>
        <v>42580.428005668728</v>
      </c>
    </row>
    <row r="1231" spans="2:10" x14ac:dyDescent="0.35">
      <c r="B1231" s="15">
        <v>2019</v>
      </c>
      <c r="C1231" s="29" t="s">
        <v>16</v>
      </c>
      <c r="D1231" s="30">
        <v>44979</v>
      </c>
      <c r="E1231" s="32">
        <v>10734.103787537875</v>
      </c>
      <c r="F1231" s="32">
        <v>299.03027603812933</v>
      </c>
      <c r="G1231" s="32">
        <v>10435.073511499746</v>
      </c>
      <c r="H1231" s="32">
        <v>42334.975201111309</v>
      </c>
      <c r="I1231" s="29"/>
      <c r="J1231" s="13">
        <f>IF(OR(I1231="retard+6mois",I1231="défaut"),0,E1231)</f>
        <v>10734.103787537875</v>
      </c>
    </row>
    <row r="1232" spans="2:10" x14ac:dyDescent="0.35">
      <c r="B1232" s="15">
        <v>2019</v>
      </c>
      <c r="C1232" s="29" t="s">
        <v>16</v>
      </c>
      <c r="D1232" s="30">
        <v>44982</v>
      </c>
      <c r="E1232" s="31">
        <v>49502.996350873844</v>
      </c>
      <c r="F1232" s="31">
        <v>4660.5726199189294</v>
      </c>
      <c r="G1232" s="31">
        <v>44842.423730954913</v>
      </c>
      <c r="H1232" s="31">
        <v>754112.88254086149</v>
      </c>
      <c r="I1232" s="29"/>
      <c r="J1232" s="13">
        <f>IF(OR(I1232="retard+6mois",I1232="défaut"),0,E1232)</f>
        <v>49502.996350873844</v>
      </c>
    </row>
    <row r="1233" spans="2:10" x14ac:dyDescent="0.35">
      <c r="B1233" s="33">
        <v>2019</v>
      </c>
      <c r="C1233" s="34" t="s">
        <v>16</v>
      </c>
      <c r="D1233" s="35">
        <v>44986</v>
      </c>
      <c r="E1233" s="36">
        <v>9995.2313998315531</v>
      </c>
      <c r="F1233" s="36">
        <v>1064.1946981158299</v>
      </c>
      <c r="G1233" s="36">
        <v>8931.0367017157223</v>
      </c>
      <c r="H1233" s="36">
        <v>163641.07650625668</v>
      </c>
      <c r="I1233" s="34" t="s">
        <v>13</v>
      </c>
      <c r="J1233" s="13">
        <f>IF(OR(I1233="retard+6mois",I1233="défaut"),0,E1233)</f>
        <v>0</v>
      </c>
    </row>
    <row r="1234" spans="2:10" x14ac:dyDescent="0.35">
      <c r="B1234" s="15">
        <v>2019</v>
      </c>
      <c r="C1234" s="29" t="s">
        <v>16</v>
      </c>
      <c r="D1234" s="30">
        <v>45000</v>
      </c>
      <c r="E1234" s="32">
        <v>19332.801529427914</v>
      </c>
      <c r="F1234" s="32">
        <v>1922.451778348536</v>
      </c>
      <c r="G1234" s="32">
        <v>17410.349751079379</v>
      </c>
      <c r="H1234" s="32">
        <v>367080.00591862778</v>
      </c>
      <c r="I1234" s="48"/>
      <c r="J1234" s="13">
        <f>IF(OR(I1234="retard+6mois",I1234="défaut"),0,E1234)</f>
        <v>19332.801529427914</v>
      </c>
    </row>
    <row r="1235" spans="2:10" x14ac:dyDescent="0.35">
      <c r="B1235" s="15">
        <v>2019</v>
      </c>
      <c r="C1235" s="29" t="s">
        <v>16</v>
      </c>
      <c r="D1235" s="30">
        <v>45003</v>
      </c>
      <c r="E1235" s="32">
        <v>9853.4871104468311</v>
      </c>
      <c r="F1235" s="32">
        <v>1298.1216430170016</v>
      </c>
      <c r="G1235" s="32">
        <v>8555.3654674298305</v>
      </c>
      <c r="H1235" s="32">
        <v>220524.92447674691</v>
      </c>
      <c r="I1235" s="48"/>
      <c r="J1235" s="13">
        <f>IF(OR(I1235="retard+6mois",I1235="défaut"),0,E1235)</f>
        <v>9853.4871104468311</v>
      </c>
    </row>
    <row r="1236" spans="2:10" x14ac:dyDescent="0.35">
      <c r="B1236" s="15">
        <v>2019</v>
      </c>
      <c r="C1236" s="29" t="s">
        <v>16</v>
      </c>
      <c r="D1236" s="30">
        <v>45005</v>
      </c>
      <c r="E1236" s="31">
        <v>42580.428005668728</v>
      </c>
      <c r="F1236" s="31">
        <v>5790.8436461451829</v>
      </c>
      <c r="G1236" s="31">
        <v>36789.584359523542</v>
      </c>
      <c r="H1236" s="31">
        <v>831836.96256225405</v>
      </c>
      <c r="I1236" s="48"/>
      <c r="J1236" s="13">
        <f>IF(OR(I1236="retard+6mois",I1236="défaut"),0,E1236)</f>
        <v>42580.428005668728</v>
      </c>
    </row>
    <row r="1237" spans="2:10" x14ac:dyDescent="0.35">
      <c r="B1237" s="15">
        <v>2019</v>
      </c>
      <c r="C1237" s="29" t="s">
        <v>16</v>
      </c>
      <c r="D1237" s="30">
        <v>45007</v>
      </c>
      <c r="E1237" s="32">
        <v>10734.103787537875</v>
      </c>
      <c r="F1237" s="32">
        <v>239.89819280629743</v>
      </c>
      <c r="G1237" s="32">
        <v>10494.205594731578</v>
      </c>
      <c r="H1237" s="32">
        <v>31840.76960637973</v>
      </c>
      <c r="I1237" s="29"/>
      <c r="J1237" s="13">
        <f>IF(OR(I1237="retard+6mois",I1237="défaut"),0,E1237)</f>
        <v>10734.103787537875</v>
      </c>
    </row>
    <row r="1238" spans="2:10" x14ac:dyDescent="0.35">
      <c r="B1238" s="15">
        <v>2019</v>
      </c>
      <c r="C1238" s="29" t="s">
        <v>16</v>
      </c>
      <c r="D1238" s="30">
        <v>45010</v>
      </c>
      <c r="E1238" s="31">
        <v>49502.996350873844</v>
      </c>
      <c r="F1238" s="31">
        <v>4398.9918148216921</v>
      </c>
      <c r="G1238" s="31">
        <v>45104.004536052154</v>
      </c>
      <c r="H1238" s="31">
        <v>709008.87800480938</v>
      </c>
      <c r="I1238" s="29"/>
      <c r="J1238" s="13">
        <f>IF(OR(I1238="retard+6mois",I1238="défaut"),0,E1238)</f>
        <v>49502.996350873844</v>
      </c>
    </row>
    <row r="1239" spans="2:10" x14ac:dyDescent="0.35">
      <c r="B1239" s="33">
        <v>2019</v>
      </c>
      <c r="C1239" s="34" t="s">
        <v>16</v>
      </c>
      <c r="D1239" s="35">
        <v>45015</v>
      </c>
      <c r="E1239" s="36">
        <v>9995.2313998315531</v>
      </c>
      <c r="F1239" s="36">
        <v>1009.1199717885828</v>
      </c>
      <c r="G1239" s="36">
        <v>8986.1114280429701</v>
      </c>
      <c r="H1239" s="36">
        <v>154654.96507821372</v>
      </c>
      <c r="I1239" s="34" t="s">
        <v>13</v>
      </c>
      <c r="J1239" s="13">
        <f>IF(OR(I1239="retard+6mois",I1239="défaut"),0,E1239)</f>
        <v>0</v>
      </c>
    </row>
    <row r="1240" spans="2:10" x14ac:dyDescent="0.35">
      <c r="B1240" s="15">
        <v>2019</v>
      </c>
      <c r="C1240" s="29" t="s">
        <v>16</v>
      </c>
      <c r="D1240" s="30">
        <v>45031</v>
      </c>
      <c r="E1240" s="32">
        <v>19332.801529427914</v>
      </c>
      <c r="F1240" s="32">
        <v>1835.4000295931389</v>
      </c>
      <c r="G1240" s="32">
        <v>17497.401499834774</v>
      </c>
      <c r="H1240" s="32">
        <v>349582.60441879299</v>
      </c>
      <c r="I1240" s="48"/>
      <c r="J1240" s="13">
        <f>IF(OR(I1240="retard+6mois",I1240="défaut"),0,E1240)</f>
        <v>19332.801529427914</v>
      </c>
    </row>
    <row r="1241" spans="2:10" x14ac:dyDescent="0.35">
      <c r="B1241" s="15">
        <v>2019</v>
      </c>
      <c r="C1241" s="29" t="s">
        <v>16</v>
      </c>
      <c r="D1241" s="30">
        <v>45034</v>
      </c>
      <c r="E1241" s="32">
        <v>9853.4871104468311</v>
      </c>
      <c r="F1241" s="32">
        <v>1249.641238701566</v>
      </c>
      <c r="G1241" s="32">
        <v>8603.845871745265</v>
      </c>
      <c r="H1241" s="32">
        <v>211921.07860500165</v>
      </c>
      <c r="I1241" s="48"/>
      <c r="J1241" s="13">
        <f>IF(OR(I1241="retard+6mois",I1241="défaut"),0,E1241)</f>
        <v>9853.4871104468311</v>
      </c>
    </row>
    <row r="1242" spans="2:10" x14ac:dyDescent="0.35">
      <c r="B1242" s="15">
        <v>2019</v>
      </c>
      <c r="C1242" s="29" t="s">
        <v>16</v>
      </c>
      <c r="D1242" s="30">
        <v>45036</v>
      </c>
      <c r="E1242" s="31">
        <v>42580.428005668728</v>
      </c>
      <c r="F1242" s="31">
        <v>5545.5797504150278</v>
      </c>
      <c r="G1242" s="31">
        <v>37034.848255253703</v>
      </c>
      <c r="H1242" s="31">
        <v>794802.1143070003</v>
      </c>
      <c r="I1242" s="48"/>
      <c r="J1242" s="13">
        <f>IF(OR(I1242="retard+6mois",I1242="défaut"),0,E1242)</f>
        <v>42580.428005668728</v>
      </c>
    </row>
    <row r="1243" spans="2:10" x14ac:dyDescent="0.35">
      <c r="B1243" s="15">
        <v>2019</v>
      </c>
      <c r="C1243" s="29" t="s">
        <v>16</v>
      </c>
      <c r="D1243" s="30">
        <v>45038</v>
      </c>
      <c r="E1243" s="32">
        <v>10734.103787537875</v>
      </c>
      <c r="F1243" s="32">
        <v>180.43102776948515</v>
      </c>
      <c r="G1243" s="32">
        <v>10553.672759768389</v>
      </c>
      <c r="H1243" s="32">
        <v>21287.096846611341</v>
      </c>
      <c r="I1243" s="29"/>
      <c r="J1243" s="13">
        <f>IF(OR(I1243="retard+6mois",I1243="défaut"),0,E1243)</f>
        <v>10734.103787537875</v>
      </c>
    </row>
    <row r="1244" spans="2:10" x14ac:dyDescent="0.35">
      <c r="B1244" s="15">
        <v>2019</v>
      </c>
      <c r="C1244" s="29" t="s">
        <v>16</v>
      </c>
      <c r="D1244" s="30">
        <v>45041</v>
      </c>
      <c r="E1244" s="31">
        <v>49502.996350873844</v>
      </c>
      <c r="F1244" s="31">
        <v>4135.8851216947214</v>
      </c>
      <c r="G1244" s="31">
        <v>45367.111229179121</v>
      </c>
      <c r="H1244" s="31">
        <v>663641.7667756303</v>
      </c>
      <c r="I1244" s="29"/>
      <c r="J1244" s="13">
        <f>IF(OR(I1244="retard+6mois",I1244="défaut"),0,E1244)</f>
        <v>49502.996350873844</v>
      </c>
    </row>
    <row r="1245" spans="2:10" x14ac:dyDescent="0.35">
      <c r="B1245" s="33">
        <v>2019</v>
      </c>
      <c r="C1245" s="34" t="s">
        <v>16</v>
      </c>
      <c r="D1245" s="35">
        <v>45046</v>
      </c>
      <c r="E1245" s="36">
        <v>9995.2313998315531</v>
      </c>
      <c r="F1245" s="36">
        <v>953.7056179823179</v>
      </c>
      <c r="G1245" s="36">
        <v>9041.5257818492355</v>
      </c>
      <c r="H1245" s="36">
        <v>145613.43929636449</v>
      </c>
      <c r="I1245" s="34" t="s">
        <v>13</v>
      </c>
      <c r="J1245" s="13">
        <f>IF(OR(I1245="retard+6mois",I1245="défaut"),0,E1245)</f>
        <v>0</v>
      </c>
    </row>
    <row r="1246" spans="2:10" x14ac:dyDescent="0.35">
      <c r="B1246" s="15">
        <v>2019</v>
      </c>
      <c r="C1246" s="29" t="s">
        <v>16</v>
      </c>
      <c r="D1246" s="30">
        <v>45061</v>
      </c>
      <c r="E1246" s="32">
        <v>19332.801529427914</v>
      </c>
      <c r="F1246" s="32">
        <v>1747.9130220939649</v>
      </c>
      <c r="G1246" s="32">
        <v>17584.888507333948</v>
      </c>
      <c r="H1246" s="32">
        <v>331997.71591145906</v>
      </c>
      <c r="I1246" s="48"/>
      <c r="J1246" s="13">
        <f>IF(OR(I1246="retard+6mois",I1246="défaut"),0,E1246)</f>
        <v>19332.801529427914</v>
      </c>
    </row>
    <row r="1247" spans="2:10" x14ac:dyDescent="0.35">
      <c r="B1247" s="15">
        <v>2019</v>
      </c>
      <c r="C1247" s="29" t="s">
        <v>16</v>
      </c>
      <c r="D1247" s="30">
        <v>45064</v>
      </c>
      <c r="E1247" s="32">
        <v>9853.4871104468311</v>
      </c>
      <c r="F1247" s="32">
        <v>1200.8861120950094</v>
      </c>
      <c r="G1247" s="32">
        <v>8652.6009983518215</v>
      </c>
      <c r="H1247" s="32">
        <v>203268.47760664983</v>
      </c>
      <c r="I1247" s="48"/>
      <c r="J1247" s="13">
        <f>IF(OR(I1247="retard+6mois",I1247="défaut"),0,E1247)</f>
        <v>9853.4871104468311</v>
      </c>
    </row>
    <row r="1248" spans="2:10" x14ac:dyDescent="0.35">
      <c r="B1248" s="15">
        <v>2019</v>
      </c>
      <c r="C1248" s="29" t="s">
        <v>16</v>
      </c>
      <c r="D1248" s="30">
        <v>45066</v>
      </c>
      <c r="E1248" s="31">
        <v>42580.428005668728</v>
      </c>
      <c r="F1248" s="31">
        <v>5298.6807620466689</v>
      </c>
      <c r="G1248" s="31">
        <v>37281.747243622056</v>
      </c>
      <c r="H1248" s="31">
        <v>757520.36706337822</v>
      </c>
      <c r="I1248" s="48"/>
      <c r="J1248" s="13">
        <f>IF(OR(I1248="retard+6mois",I1248="défaut"),0,E1248)</f>
        <v>42580.428005668728</v>
      </c>
    </row>
    <row r="1249" spans="2:10" x14ac:dyDescent="0.35">
      <c r="B1249" s="15">
        <v>2019</v>
      </c>
      <c r="C1249" s="29" t="s">
        <v>16</v>
      </c>
      <c r="D1249" s="30">
        <v>45068</v>
      </c>
      <c r="E1249" s="32">
        <v>10734.103787537875</v>
      </c>
      <c r="F1249" s="32">
        <v>120.62688213079761</v>
      </c>
      <c r="G1249" s="32">
        <v>10613.476905407078</v>
      </c>
      <c r="H1249" s="32">
        <v>10673.619941204262</v>
      </c>
      <c r="I1249" s="29"/>
      <c r="J1249" s="13">
        <f>IF(OR(I1249="retard+6mois",I1249="défaut"),0,E1249)</f>
        <v>10734.103787537875</v>
      </c>
    </row>
    <row r="1250" spans="2:10" x14ac:dyDescent="0.35">
      <c r="B1250" s="15">
        <v>2019</v>
      </c>
      <c r="C1250" s="29" t="s">
        <v>16</v>
      </c>
      <c r="D1250" s="30">
        <v>45071</v>
      </c>
      <c r="E1250" s="31">
        <v>49502.996350873844</v>
      </c>
      <c r="F1250" s="31">
        <v>3871.2436395245109</v>
      </c>
      <c r="G1250" s="31">
        <v>45631.752711349334</v>
      </c>
      <c r="H1250" s="31">
        <v>618010.01406428101</v>
      </c>
      <c r="I1250" s="29"/>
      <c r="J1250" s="13">
        <f>IF(OR(I1250="retard+6mois",I1250="défaut"),0,E1250)</f>
        <v>49502.996350873844</v>
      </c>
    </row>
    <row r="1251" spans="2:10" x14ac:dyDescent="0.35">
      <c r="B1251" s="33">
        <v>2019</v>
      </c>
      <c r="C1251" s="34" t="s">
        <v>16</v>
      </c>
      <c r="D1251" s="35">
        <v>45076</v>
      </c>
      <c r="E1251" s="36">
        <v>9995.2313998315531</v>
      </c>
      <c r="F1251" s="36">
        <v>897.94954232758107</v>
      </c>
      <c r="G1251" s="36">
        <v>9097.2818575039728</v>
      </c>
      <c r="H1251" s="36">
        <v>136516.15743886051</v>
      </c>
      <c r="I1251" s="34" t="s">
        <v>13</v>
      </c>
      <c r="J1251" s="13">
        <f>IF(OR(I1251="retard+6mois",I1251="défaut"),0,E1251)</f>
        <v>0</v>
      </c>
    </row>
    <row r="1252" spans="2:10" x14ac:dyDescent="0.35">
      <c r="B1252" s="15">
        <v>2019</v>
      </c>
      <c r="C1252" s="29" t="s">
        <v>16</v>
      </c>
      <c r="D1252" s="30">
        <v>45092</v>
      </c>
      <c r="E1252" s="32">
        <v>19332.801529427914</v>
      </c>
      <c r="F1252" s="32">
        <v>1659.9885795572952</v>
      </c>
      <c r="G1252" s="32">
        <v>17672.812949870618</v>
      </c>
      <c r="H1252" s="32">
        <v>314324.90296158846</v>
      </c>
      <c r="I1252" s="48"/>
      <c r="J1252" s="13">
        <f>IF(OR(I1252="retard+6mois",I1252="défaut"),0,E1252)</f>
        <v>19332.801529427914</v>
      </c>
    </row>
    <row r="1253" spans="2:10" x14ac:dyDescent="0.35">
      <c r="B1253" s="15">
        <v>2019</v>
      </c>
      <c r="C1253" s="29" t="s">
        <v>16</v>
      </c>
      <c r="D1253" s="30">
        <v>45095</v>
      </c>
      <c r="E1253" s="32">
        <v>9853.4871104468311</v>
      </c>
      <c r="F1253" s="32">
        <v>1151.8547064376824</v>
      </c>
      <c r="G1253" s="32">
        <v>8701.6324040091495</v>
      </c>
      <c r="H1253" s="32">
        <v>194566.84520264069</v>
      </c>
      <c r="I1253" s="48"/>
      <c r="J1253" s="13">
        <f>IF(OR(I1253="retard+6mois",I1253="défaut"),0,E1253)</f>
        <v>9853.4871104468311</v>
      </c>
    </row>
    <row r="1254" spans="2:10" x14ac:dyDescent="0.35">
      <c r="B1254" s="15">
        <v>2019</v>
      </c>
      <c r="C1254" s="29" t="s">
        <v>16</v>
      </c>
      <c r="D1254" s="30">
        <v>45097</v>
      </c>
      <c r="E1254" s="31">
        <v>42580.428005668728</v>
      </c>
      <c r="F1254" s="31">
        <v>5050.1357804225217</v>
      </c>
      <c r="G1254" s="31">
        <v>37530.292225246209</v>
      </c>
      <c r="H1254" s="31">
        <v>719990.07483813202</v>
      </c>
      <c r="I1254" s="48"/>
      <c r="J1254" s="13">
        <f>IF(OR(I1254="retard+6mois",I1254="défaut"),0,E1254)</f>
        <v>42580.428005668728</v>
      </c>
    </row>
    <row r="1255" spans="2:10" x14ac:dyDescent="0.35">
      <c r="B1255" s="15">
        <v>2019</v>
      </c>
      <c r="C1255" s="29" t="s">
        <v>16</v>
      </c>
      <c r="D1255" s="30">
        <v>45099</v>
      </c>
      <c r="E1255" s="32">
        <v>10734.103787537875</v>
      </c>
      <c r="F1255" s="32">
        <v>60.483846333490824</v>
      </c>
      <c r="G1255" s="32">
        <v>10673.619941204384</v>
      </c>
      <c r="H1255" s="32">
        <v>-1.2187229003757238E-10</v>
      </c>
      <c r="I1255" s="29"/>
      <c r="J1255" s="13">
        <f>IF(OR(I1255="retard+6mois",I1255="défaut"),0,E1255)</f>
        <v>10734.103787537875</v>
      </c>
    </row>
    <row r="1256" spans="2:10" x14ac:dyDescent="0.35">
      <c r="B1256" s="15">
        <v>2019</v>
      </c>
      <c r="C1256" s="29" t="s">
        <v>16</v>
      </c>
      <c r="D1256" s="30">
        <v>45102</v>
      </c>
      <c r="E1256" s="31">
        <v>49502.996350873844</v>
      </c>
      <c r="F1256" s="31">
        <v>3605.0584153749728</v>
      </c>
      <c r="G1256" s="31">
        <v>45897.937935498871</v>
      </c>
      <c r="H1256" s="31">
        <v>572112.07612878212</v>
      </c>
      <c r="I1256" s="29"/>
      <c r="J1256" s="13">
        <f>IF(OR(I1256="retard+6mois",I1256="défaut"),0,E1256)</f>
        <v>49502.996350873844</v>
      </c>
    </row>
    <row r="1257" spans="2:10" x14ac:dyDescent="0.35">
      <c r="B1257" s="33">
        <v>2019</v>
      </c>
      <c r="C1257" s="34" t="s">
        <v>16</v>
      </c>
      <c r="D1257" s="35">
        <v>45107</v>
      </c>
      <c r="E1257" s="36">
        <v>9995.2313998315531</v>
      </c>
      <c r="F1257" s="36">
        <v>841.84963753963973</v>
      </c>
      <c r="G1257" s="36">
        <v>9153.3817622919141</v>
      </c>
      <c r="H1257" s="36">
        <v>127362.77567656859</v>
      </c>
      <c r="I1257" s="34" t="s">
        <v>13</v>
      </c>
      <c r="J1257" s="13">
        <f>IF(OR(I1257="retard+6mois",I1257="défaut"),0,E1257)</f>
        <v>0</v>
      </c>
    </row>
    <row r="1258" spans="2:10" x14ac:dyDescent="0.35">
      <c r="B1258" s="15">
        <v>2019</v>
      </c>
      <c r="C1258" s="29" t="s">
        <v>16</v>
      </c>
      <c r="D1258" s="30">
        <v>45122</v>
      </c>
      <c r="E1258" s="32">
        <v>19332.801529427914</v>
      </c>
      <c r="F1258" s="32">
        <v>1571.6245148079422</v>
      </c>
      <c r="G1258" s="32">
        <v>17761.177014619971</v>
      </c>
      <c r="H1258" s="32">
        <v>296563.72594696848</v>
      </c>
      <c r="I1258" s="48"/>
      <c r="J1258" s="13">
        <f>IF(OR(I1258="retard+6mois",I1258="défaut"),0,E1258)</f>
        <v>19332.801529427914</v>
      </c>
    </row>
    <row r="1259" spans="2:10" x14ac:dyDescent="0.35">
      <c r="B1259" s="15">
        <v>2019</v>
      </c>
      <c r="C1259" s="29" t="s">
        <v>16</v>
      </c>
      <c r="D1259" s="30">
        <v>45125</v>
      </c>
      <c r="E1259" s="32">
        <v>9853.4871104468311</v>
      </c>
      <c r="F1259" s="32">
        <v>1102.5454561482973</v>
      </c>
      <c r="G1259" s="32">
        <v>8750.9416542985346</v>
      </c>
      <c r="H1259" s="32">
        <v>185815.90354834215</v>
      </c>
      <c r="I1259" s="48"/>
      <c r="J1259" s="13">
        <f>IF(OR(I1259="retard+6mois",I1259="défaut"),0,E1259)</f>
        <v>9853.4871104468311</v>
      </c>
    </row>
    <row r="1260" spans="2:10" x14ac:dyDescent="0.35">
      <c r="B1260" s="15">
        <v>2019</v>
      </c>
      <c r="C1260" s="29" t="s">
        <v>16</v>
      </c>
      <c r="D1260" s="30">
        <v>45127</v>
      </c>
      <c r="E1260" s="31">
        <v>42580.428005668728</v>
      </c>
      <c r="F1260" s="31">
        <v>4799.9338322542135</v>
      </c>
      <c r="G1260" s="31">
        <v>37780.49417341451</v>
      </c>
      <c r="H1260" s="31">
        <v>682209.58066471748</v>
      </c>
      <c r="I1260" s="48"/>
      <c r="J1260" s="13">
        <f>IF(OR(I1260="retard+6mois",I1260="défaut"),0,E1260)</f>
        <v>42580.428005668728</v>
      </c>
    </row>
    <row r="1261" spans="2:10" x14ac:dyDescent="0.35">
      <c r="B1261" s="15">
        <v>2019</v>
      </c>
      <c r="C1261" s="29" t="s">
        <v>16</v>
      </c>
      <c r="D1261" s="30">
        <v>45132</v>
      </c>
      <c r="E1261" s="31">
        <v>49502.996350873844</v>
      </c>
      <c r="F1261" s="31">
        <v>3337.3204440845625</v>
      </c>
      <c r="G1261" s="31">
        <v>46165.675906789278</v>
      </c>
      <c r="H1261" s="31">
        <v>525946.40022199287</v>
      </c>
      <c r="I1261" s="29"/>
      <c r="J1261" s="13">
        <f>IF(OR(I1261="retard+6mois",I1261="défaut"),0,E1261)</f>
        <v>49502.996350873844</v>
      </c>
    </row>
    <row r="1262" spans="2:10" x14ac:dyDescent="0.35">
      <c r="B1262" s="33">
        <v>2019</v>
      </c>
      <c r="C1262" s="34" t="s">
        <v>16</v>
      </c>
      <c r="D1262" s="35">
        <v>45137</v>
      </c>
      <c r="E1262" s="36">
        <v>9995.2313998315531</v>
      </c>
      <c r="F1262" s="36">
        <v>785.40378333883962</v>
      </c>
      <c r="G1262" s="36">
        <v>9209.8276164927138</v>
      </c>
      <c r="H1262" s="36">
        <v>118152.94806007588</v>
      </c>
      <c r="I1262" s="34" t="s">
        <v>13</v>
      </c>
      <c r="J1262" s="13">
        <f>IF(OR(I1262="retard+6mois",I1262="défaut"),0,E1262)</f>
        <v>0</v>
      </c>
    </row>
    <row r="1263" spans="2:10" x14ac:dyDescent="0.35">
      <c r="B1263" s="15">
        <v>2019</v>
      </c>
      <c r="C1263" s="29" t="s">
        <v>16</v>
      </c>
      <c r="D1263" s="30">
        <v>45153</v>
      </c>
      <c r="E1263" s="32">
        <v>19332.801529427914</v>
      </c>
      <c r="F1263" s="32">
        <v>1482.8186297348423</v>
      </c>
      <c r="G1263" s="32">
        <v>17849.98289969307</v>
      </c>
      <c r="H1263" s="32">
        <v>278713.74304727541</v>
      </c>
      <c r="I1263" s="48"/>
      <c r="J1263" s="13">
        <f>IF(OR(I1263="retard+6mois",I1263="défaut"),0,E1263)</f>
        <v>19332.801529427914</v>
      </c>
    </row>
    <row r="1264" spans="2:10" x14ac:dyDescent="0.35">
      <c r="B1264" s="15">
        <v>2019</v>
      </c>
      <c r="C1264" s="29" t="s">
        <v>16</v>
      </c>
      <c r="D1264" s="30">
        <v>45156</v>
      </c>
      <c r="E1264" s="32">
        <v>9853.4871104468311</v>
      </c>
      <c r="F1264" s="32">
        <v>1052.9567867739388</v>
      </c>
      <c r="G1264" s="32">
        <v>8800.5303236728923</v>
      </c>
      <c r="H1264" s="32">
        <v>177015.37322466925</v>
      </c>
      <c r="I1264" s="48"/>
      <c r="J1264" s="13">
        <f>IF(OR(I1264="retard+6mois",I1264="défaut"),0,E1264)</f>
        <v>9853.4871104468311</v>
      </c>
    </row>
    <row r="1265" spans="2:10" x14ac:dyDescent="0.35">
      <c r="B1265" s="15">
        <v>2019</v>
      </c>
      <c r="C1265" s="29" t="s">
        <v>16</v>
      </c>
      <c r="D1265" s="30">
        <v>45158</v>
      </c>
      <c r="E1265" s="31">
        <v>42580.428005668728</v>
      </c>
      <c r="F1265" s="31">
        <v>4548.0638710981166</v>
      </c>
      <c r="G1265" s="31">
        <v>38032.364134570613</v>
      </c>
      <c r="H1265" s="31">
        <v>644177.21653014689</v>
      </c>
      <c r="I1265" s="48"/>
      <c r="J1265" s="13">
        <f>IF(OR(I1265="retard+6mois",I1265="défaut"),0,E1265)</f>
        <v>42580.428005668728</v>
      </c>
    </row>
    <row r="1266" spans="2:10" x14ac:dyDescent="0.35">
      <c r="B1266" s="15">
        <v>2019</v>
      </c>
      <c r="C1266" s="29" t="s">
        <v>16</v>
      </c>
      <c r="D1266" s="30">
        <v>45163</v>
      </c>
      <c r="E1266" s="31">
        <v>49502.996350873844</v>
      </c>
      <c r="F1266" s="31">
        <v>3068.0206679616253</v>
      </c>
      <c r="G1266" s="31">
        <v>46434.97568291222</v>
      </c>
      <c r="H1266" s="31">
        <v>479511.42453908065</v>
      </c>
      <c r="I1266" s="29"/>
      <c r="J1266" s="13">
        <f>IF(OR(I1266="retard+6mois",I1266="défaut"),0,E1266)</f>
        <v>49502.996350873844</v>
      </c>
    </row>
    <row r="1267" spans="2:10" x14ac:dyDescent="0.35">
      <c r="B1267" s="33">
        <v>2019</v>
      </c>
      <c r="C1267" s="34" t="s">
        <v>16</v>
      </c>
      <c r="D1267" s="35">
        <v>45168</v>
      </c>
      <c r="E1267" s="36">
        <v>9995.2313998315531</v>
      </c>
      <c r="F1267" s="36">
        <v>728.60984637046795</v>
      </c>
      <c r="G1267" s="36">
        <v>9266.6215534610856</v>
      </c>
      <c r="H1267" s="36">
        <v>108886.3265066148</v>
      </c>
      <c r="I1267" s="34" t="s">
        <v>13</v>
      </c>
      <c r="J1267" s="13">
        <f>IF(OR(I1267="retard+6mois",I1267="défaut"),0,E1267)</f>
        <v>0</v>
      </c>
    </row>
    <row r="1268" spans="2:10" x14ac:dyDescent="0.35">
      <c r="B1268" s="15">
        <v>2019</v>
      </c>
      <c r="C1268" s="29" t="s">
        <v>16</v>
      </c>
      <c r="D1268" s="30">
        <v>45184</v>
      </c>
      <c r="E1268" s="32">
        <v>19332.801529427914</v>
      </c>
      <c r="F1268" s="32">
        <v>1393.5687152363771</v>
      </c>
      <c r="G1268" s="32">
        <v>17939.232814191535</v>
      </c>
      <c r="H1268" s="32">
        <v>260774.51023308386</v>
      </c>
      <c r="I1268" s="48"/>
      <c r="J1268" s="13">
        <f>IF(OR(I1268="retard+6mois",I1268="défaut"),0,E1268)</f>
        <v>19332.801529427914</v>
      </c>
    </row>
    <row r="1269" spans="2:10" x14ac:dyDescent="0.35">
      <c r="B1269" s="15">
        <v>2019</v>
      </c>
      <c r="C1269" s="29" t="s">
        <v>16</v>
      </c>
      <c r="D1269" s="30">
        <v>45187</v>
      </c>
      <c r="E1269" s="32">
        <v>9853.4871104468311</v>
      </c>
      <c r="F1269" s="32">
        <v>1003.0871149397925</v>
      </c>
      <c r="G1269" s="32">
        <v>8850.3999955070394</v>
      </c>
      <c r="H1269" s="32">
        <v>168164.97322916222</v>
      </c>
      <c r="I1269" s="48"/>
      <c r="J1269" s="13">
        <f>IF(OR(I1269="retard+6mois",I1269="défaut"),0,E1269)</f>
        <v>9853.4871104468311</v>
      </c>
    </row>
    <row r="1270" spans="2:10" x14ac:dyDescent="0.35">
      <c r="B1270" s="15">
        <v>2019</v>
      </c>
      <c r="C1270" s="29" t="s">
        <v>16</v>
      </c>
      <c r="D1270" s="30">
        <v>45189</v>
      </c>
      <c r="E1270" s="31">
        <v>42580.428005668728</v>
      </c>
      <c r="F1270" s="31">
        <v>4294.5147768676461</v>
      </c>
      <c r="G1270" s="31">
        <v>38285.913228801081</v>
      </c>
      <c r="H1270" s="31">
        <v>605891.30330134579</v>
      </c>
      <c r="I1270" s="48"/>
      <c r="J1270" s="13">
        <f>IF(OR(I1270="retard+6mois",I1270="défaut"),0,E1270)</f>
        <v>42580.428005668728</v>
      </c>
    </row>
    <row r="1271" spans="2:10" x14ac:dyDescent="0.35">
      <c r="B1271" s="15">
        <v>2019</v>
      </c>
      <c r="C1271" s="29" t="s">
        <v>16</v>
      </c>
      <c r="D1271" s="30">
        <v>45194</v>
      </c>
      <c r="E1271" s="31">
        <v>49502.996350873844</v>
      </c>
      <c r="F1271" s="31">
        <v>2797.149976477971</v>
      </c>
      <c r="G1271" s="31">
        <v>46705.846374395871</v>
      </c>
      <c r="H1271" s="31">
        <v>432805.57816468476</v>
      </c>
      <c r="I1271" s="29"/>
      <c r="J1271" s="13">
        <f>IF(OR(I1271="retard+6mois",I1271="défaut"),0,E1271)</f>
        <v>49502.996350873844</v>
      </c>
    </row>
    <row r="1272" spans="2:10" x14ac:dyDescent="0.35">
      <c r="B1272" s="33">
        <v>2019</v>
      </c>
      <c r="C1272" s="34" t="s">
        <v>16</v>
      </c>
      <c r="D1272" s="35">
        <v>45199</v>
      </c>
      <c r="E1272" s="36">
        <v>9995.2313998315531</v>
      </c>
      <c r="F1272" s="36">
        <v>671.46568012412456</v>
      </c>
      <c r="G1272" s="36">
        <v>9323.7657197074277</v>
      </c>
      <c r="H1272" s="36">
        <v>99562.560786907372</v>
      </c>
      <c r="I1272" s="34" t="s">
        <v>13</v>
      </c>
      <c r="J1272" s="13">
        <f>IF(OR(I1272="retard+6mois",I1272="défaut"),0,E1272)</f>
        <v>0</v>
      </c>
    </row>
    <row r="1273" spans="2:10" x14ac:dyDescent="0.35">
      <c r="B1273" s="15">
        <v>2019</v>
      </c>
      <c r="C1273" s="29" t="s">
        <v>16</v>
      </c>
      <c r="D1273" s="30">
        <v>45214</v>
      </c>
      <c r="E1273" s="32">
        <v>19332.801529427914</v>
      </c>
      <c r="F1273" s="32">
        <v>1303.8725511654193</v>
      </c>
      <c r="G1273" s="32">
        <v>18028.928978262495</v>
      </c>
      <c r="H1273" s="32">
        <v>242745.58125482136</v>
      </c>
      <c r="I1273" s="48"/>
      <c r="J1273" s="13">
        <f>IF(OR(I1273="retard+6mois",I1273="défaut"),0,E1273)</f>
        <v>19332.801529427914</v>
      </c>
    </row>
    <row r="1274" spans="2:10" x14ac:dyDescent="0.35">
      <c r="B1274" s="15">
        <v>2019</v>
      </c>
      <c r="C1274" s="29" t="s">
        <v>16</v>
      </c>
      <c r="D1274" s="30">
        <v>45217</v>
      </c>
      <c r="E1274" s="32">
        <v>9853.4871104468311</v>
      </c>
      <c r="F1274" s="32">
        <v>952.93484829858596</v>
      </c>
      <c r="G1274" s="32">
        <v>8900.5522621482451</v>
      </c>
      <c r="H1274" s="32">
        <v>159264.42096701398</v>
      </c>
      <c r="I1274" s="48"/>
      <c r="J1274" s="13">
        <f>IF(OR(I1274="retard+6mois",I1274="défaut"),0,E1274)</f>
        <v>9853.4871104468311</v>
      </c>
    </row>
    <row r="1275" spans="2:10" x14ac:dyDescent="0.35">
      <c r="B1275" s="15">
        <v>2019</v>
      </c>
      <c r="C1275" s="29" t="s">
        <v>16</v>
      </c>
      <c r="D1275" s="30">
        <v>45219</v>
      </c>
      <c r="E1275" s="31">
        <v>42580.428005668728</v>
      </c>
      <c r="F1275" s="31">
        <v>4039.2753553423049</v>
      </c>
      <c r="G1275" s="31">
        <v>38541.152650326425</v>
      </c>
      <c r="H1275" s="31">
        <v>567350.15065101942</v>
      </c>
      <c r="I1275" s="48"/>
      <c r="J1275" s="13">
        <f>IF(OR(I1275="retard+6mois",I1275="défaut"),0,E1275)</f>
        <v>42580.428005668728</v>
      </c>
    </row>
    <row r="1276" spans="2:10" x14ac:dyDescent="0.35">
      <c r="B1276" s="15">
        <v>2019</v>
      </c>
      <c r="C1276" s="29" t="s">
        <v>16</v>
      </c>
      <c r="D1276" s="30">
        <v>45224</v>
      </c>
      <c r="E1276" s="31">
        <v>49502.996350873844</v>
      </c>
      <c r="F1276" s="31">
        <v>2524.6992059606614</v>
      </c>
      <c r="G1276" s="31">
        <v>46978.29714491318</v>
      </c>
      <c r="H1276" s="31">
        <v>385827.28101977159</v>
      </c>
      <c r="I1276" s="29"/>
      <c r="J1276" s="13">
        <f>IF(OR(I1276="retard+6mois",I1276="défaut"),0,E1276)</f>
        <v>49502.996350873844</v>
      </c>
    </row>
    <row r="1277" spans="2:10" x14ac:dyDescent="0.35">
      <c r="B1277" s="33">
        <v>2019</v>
      </c>
      <c r="C1277" s="34" t="s">
        <v>16</v>
      </c>
      <c r="D1277" s="35">
        <v>45229</v>
      </c>
      <c r="E1277" s="36">
        <v>9995.2313998315531</v>
      </c>
      <c r="F1277" s="36">
        <v>613.96912485259543</v>
      </c>
      <c r="G1277" s="36">
        <v>9381.2622749789571</v>
      </c>
      <c r="H1277" s="36">
        <v>90181.298511928413</v>
      </c>
      <c r="I1277" s="34" t="s">
        <v>13</v>
      </c>
      <c r="J1277" s="13">
        <f>IF(OR(I1277="retard+6mois",I1277="défaut"),0,E1277)</f>
        <v>0</v>
      </c>
    </row>
    <row r="1278" spans="2:10" x14ac:dyDescent="0.35">
      <c r="B1278" s="15">
        <v>2019</v>
      </c>
      <c r="C1278" s="29" t="s">
        <v>16</v>
      </c>
      <c r="D1278" s="30">
        <v>45245</v>
      </c>
      <c r="E1278" s="32">
        <v>19332.801529427914</v>
      </c>
      <c r="F1278" s="32">
        <v>1213.7279062741068</v>
      </c>
      <c r="G1278" s="32">
        <v>18119.073623153807</v>
      </c>
      <c r="H1278" s="32">
        <v>224626.50763166754</v>
      </c>
      <c r="I1278" s="48"/>
      <c r="J1278" s="13">
        <f>IF(OR(I1278="retard+6mois",I1278="défaut"),0,E1278)</f>
        <v>19332.801529427914</v>
      </c>
    </row>
    <row r="1279" spans="2:10" x14ac:dyDescent="0.35">
      <c r="B1279" s="15">
        <v>2019</v>
      </c>
      <c r="C1279" s="29" t="s">
        <v>16</v>
      </c>
      <c r="D1279" s="30">
        <v>45248</v>
      </c>
      <c r="E1279" s="32">
        <v>9853.4871104468311</v>
      </c>
      <c r="F1279" s="32">
        <v>902.49838547974593</v>
      </c>
      <c r="G1279" s="32">
        <v>8950.9887249670846</v>
      </c>
      <c r="H1279" s="32">
        <v>150313.4322420469</v>
      </c>
      <c r="I1279" s="48"/>
      <c r="J1279" s="13">
        <f>IF(OR(I1279="retard+6mois",I1279="défaut"),0,E1279)</f>
        <v>9853.4871104468311</v>
      </c>
    </row>
    <row r="1280" spans="2:10" x14ac:dyDescent="0.35">
      <c r="B1280" s="15">
        <v>2019</v>
      </c>
      <c r="C1280" s="29" t="s">
        <v>16</v>
      </c>
      <c r="D1280" s="30">
        <v>45250</v>
      </c>
      <c r="E1280" s="31">
        <v>42580.428005668728</v>
      </c>
      <c r="F1280" s="31">
        <v>3782.3343376734629</v>
      </c>
      <c r="G1280" s="31">
        <v>38798.093667995265</v>
      </c>
      <c r="H1280" s="31">
        <v>528552.05698302411</v>
      </c>
      <c r="I1280" s="48"/>
      <c r="J1280" s="13">
        <f>IF(OR(I1280="retard+6mois",I1280="défaut"),0,E1280)</f>
        <v>42580.428005668728</v>
      </c>
    </row>
    <row r="1281" spans="2:10" x14ac:dyDescent="0.35">
      <c r="B1281" s="15">
        <v>2019</v>
      </c>
      <c r="C1281" s="29" t="s">
        <v>16</v>
      </c>
      <c r="D1281" s="30">
        <v>45255</v>
      </c>
      <c r="E1281" s="31">
        <v>49502.996350873844</v>
      </c>
      <c r="F1281" s="31">
        <v>2250.6591392820014</v>
      </c>
      <c r="G1281" s="31">
        <v>47252.337211591839</v>
      </c>
      <c r="H1281" s="31">
        <v>338574.94380817976</v>
      </c>
      <c r="I1281" s="29"/>
      <c r="J1281" s="13">
        <f>IF(OR(I1281="retard+6mois",I1281="défaut"),0,E1281)</f>
        <v>49502.996350873844</v>
      </c>
    </row>
    <row r="1282" spans="2:10" x14ac:dyDescent="0.35">
      <c r="B1282" s="33">
        <v>2019</v>
      </c>
      <c r="C1282" s="34" t="s">
        <v>16</v>
      </c>
      <c r="D1282" s="35">
        <v>45260</v>
      </c>
      <c r="E1282" s="36">
        <v>9995.2313998315531</v>
      </c>
      <c r="F1282" s="36">
        <v>556.11800749022518</v>
      </c>
      <c r="G1282" s="36">
        <v>9439.1133923413272</v>
      </c>
      <c r="H1282" s="36">
        <v>80742.185119587084</v>
      </c>
      <c r="I1282" s="34" t="s">
        <v>13</v>
      </c>
      <c r="J1282" s="13">
        <f>IF(OR(I1282="retard+6mois",I1282="défaut"),0,E1282)</f>
        <v>0</v>
      </c>
    </row>
    <row r="1283" spans="2:10" x14ac:dyDescent="0.35">
      <c r="B1283" s="15">
        <v>2019</v>
      </c>
      <c r="C1283" s="29" t="s">
        <v>16</v>
      </c>
      <c r="D1283" s="30">
        <v>45275</v>
      </c>
      <c r="E1283" s="32">
        <v>19332.801529427914</v>
      </c>
      <c r="F1283" s="32">
        <v>1123.1325381583376</v>
      </c>
      <c r="G1283" s="32">
        <v>18209.668991269577</v>
      </c>
      <c r="H1283" s="32">
        <v>206416.83864039797</v>
      </c>
      <c r="I1283" s="48"/>
      <c r="J1283" s="13">
        <f>IF(OR(I1283="retard+6mois",I1283="défaut"),0,E1283)</f>
        <v>19332.801529427914</v>
      </c>
    </row>
    <row r="1284" spans="2:10" x14ac:dyDescent="0.35">
      <c r="B1284" s="15">
        <v>2019</v>
      </c>
      <c r="C1284" s="29" t="s">
        <v>16</v>
      </c>
      <c r="D1284" s="30">
        <v>45278</v>
      </c>
      <c r="E1284" s="32">
        <v>9853.4871104468311</v>
      </c>
      <c r="F1284" s="32">
        <v>851.77611603826585</v>
      </c>
      <c r="G1284" s="32">
        <v>9001.710994408566</v>
      </c>
      <c r="H1284" s="32">
        <v>141311.72124763834</v>
      </c>
      <c r="I1284" s="48"/>
      <c r="J1284" s="13">
        <f>IF(OR(I1284="retard+6mois",I1284="défaut"),0,E1284)</f>
        <v>9853.4871104468311</v>
      </c>
    </row>
    <row r="1285" spans="2:10" x14ac:dyDescent="0.35">
      <c r="B1285" s="15">
        <v>2019</v>
      </c>
      <c r="C1285" s="29" t="s">
        <v>16</v>
      </c>
      <c r="D1285" s="30">
        <v>45280</v>
      </c>
      <c r="E1285" s="31">
        <v>42580.428005668728</v>
      </c>
      <c r="F1285" s="31">
        <v>3523.6803798868277</v>
      </c>
      <c r="G1285" s="31">
        <v>39056.7476257819</v>
      </c>
      <c r="H1285" s="31">
        <v>489495.30935724219</v>
      </c>
      <c r="I1285" s="48"/>
      <c r="J1285" s="13">
        <f>IF(OR(I1285="retard+6mois",I1285="défaut"),0,E1285)</f>
        <v>42580.428005668728</v>
      </c>
    </row>
    <row r="1286" spans="2:10" x14ac:dyDescent="0.35">
      <c r="B1286" s="15">
        <v>2019</v>
      </c>
      <c r="C1286" s="29" t="s">
        <v>16</v>
      </c>
      <c r="D1286" s="30">
        <v>45285</v>
      </c>
      <c r="E1286" s="31">
        <v>49502.996350873844</v>
      </c>
      <c r="F1286" s="31">
        <v>1975.0205055477154</v>
      </c>
      <c r="G1286" s="31">
        <v>47527.975845326131</v>
      </c>
      <c r="H1286" s="31">
        <v>291046.96796285361</v>
      </c>
      <c r="I1286" s="29"/>
      <c r="J1286" s="13">
        <f>IF(OR(I1286="retard+6mois",I1286="défaut"),0,E1286)</f>
        <v>49502.996350873844</v>
      </c>
    </row>
    <row r="1287" spans="2:10" x14ac:dyDescent="0.35">
      <c r="B1287" s="33">
        <v>2019</v>
      </c>
      <c r="C1287" s="34" t="s">
        <v>16</v>
      </c>
      <c r="D1287" s="35">
        <v>45290</v>
      </c>
      <c r="E1287" s="36">
        <v>9995.2313998315531</v>
      </c>
      <c r="F1287" s="36">
        <v>497.91014157078695</v>
      </c>
      <c r="G1287" s="36">
        <v>9497.3212582607666</v>
      </c>
      <c r="H1287" s="36">
        <v>71244.863861326317</v>
      </c>
      <c r="I1287" s="34" t="s">
        <v>13</v>
      </c>
      <c r="J1287" s="13">
        <f>IF(OR(I1287="retard+6mois",I1287="défaut"),0,E1287)</f>
        <v>0</v>
      </c>
    </row>
    <row r="1288" spans="2:10" x14ac:dyDescent="0.35">
      <c r="B1288" s="15">
        <v>2019</v>
      </c>
      <c r="C1288" s="29" t="s">
        <v>16</v>
      </c>
      <c r="D1288" s="30">
        <v>45306</v>
      </c>
      <c r="E1288" s="32">
        <v>19332.801529427914</v>
      </c>
      <c r="F1288" s="32">
        <v>1032.0841932019898</v>
      </c>
      <c r="G1288" s="32">
        <v>18300.717336225924</v>
      </c>
      <c r="H1288" s="32">
        <v>188116.12130417203</v>
      </c>
      <c r="I1288" s="48"/>
      <c r="J1288" s="13">
        <f>IF(OR(I1288="retard+6mois",I1288="défaut"),0,E1288)</f>
        <v>19332.801529427914</v>
      </c>
    </row>
    <row r="1289" spans="2:10" x14ac:dyDescent="0.35">
      <c r="B1289" s="15">
        <v>2019</v>
      </c>
      <c r="C1289" s="29" t="s">
        <v>16</v>
      </c>
      <c r="D1289" s="30">
        <v>45309</v>
      </c>
      <c r="E1289" s="32">
        <v>9853.4871104468311</v>
      </c>
      <c r="F1289" s="32">
        <v>800.76642040328397</v>
      </c>
      <c r="G1289" s="32">
        <v>9052.7206900435467</v>
      </c>
      <c r="H1289" s="32">
        <v>132259.00055759479</v>
      </c>
      <c r="I1289" s="48"/>
      <c r="J1289" s="13">
        <f>IF(OR(I1289="retard+6mois",I1289="défaut"),0,E1289)</f>
        <v>9853.4871104468311</v>
      </c>
    </row>
    <row r="1290" spans="2:10" x14ac:dyDescent="0.35">
      <c r="B1290" s="15">
        <v>2019</v>
      </c>
      <c r="C1290" s="29" t="s">
        <v>16</v>
      </c>
      <c r="D1290" s="30">
        <v>45311</v>
      </c>
      <c r="E1290" s="31">
        <v>42580.428005668728</v>
      </c>
      <c r="F1290" s="31">
        <v>3263.3020623816151</v>
      </c>
      <c r="G1290" s="31">
        <v>39317.125943287116</v>
      </c>
      <c r="H1290" s="31">
        <v>450178.18341395509</v>
      </c>
      <c r="I1290" s="48"/>
      <c r="J1290" s="13">
        <f>IF(OR(I1290="retard+6mois",I1290="défaut"),0,E1290)</f>
        <v>42580.428005668728</v>
      </c>
    </row>
    <row r="1291" spans="2:10" x14ac:dyDescent="0.35">
      <c r="B1291" s="15">
        <v>2019</v>
      </c>
      <c r="C1291" s="29" t="s">
        <v>16</v>
      </c>
      <c r="D1291" s="30">
        <v>45316</v>
      </c>
      <c r="E1291" s="31">
        <v>49502.996350873844</v>
      </c>
      <c r="F1291" s="31">
        <v>1697.7739797833128</v>
      </c>
      <c r="G1291" s="31">
        <v>47805.222371090531</v>
      </c>
      <c r="H1291" s="31">
        <v>243241.74559176309</v>
      </c>
      <c r="I1291" s="29"/>
      <c r="J1291" s="13">
        <f>IF(OR(I1291="retard+6mois",I1291="défaut"),0,E1291)</f>
        <v>49502.996350873844</v>
      </c>
    </row>
    <row r="1292" spans="2:10" x14ac:dyDescent="0.35">
      <c r="B1292" s="33">
        <v>2019</v>
      </c>
      <c r="C1292" s="34" t="s">
        <v>16</v>
      </c>
      <c r="D1292" s="35">
        <v>45321</v>
      </c>
      <c r="E1292" s="36">
        <v>9995.2313998315531</v>
      </c>
      <c r="F1292" s="36">
        <v>439.34332714484555</v>
      </c>
      <c r="G1292" s="36">
        <v>9555.8880726867083</v>
      </c>
      <c r="H1292" s="36">
        <v>61688.975788639611</v>
      </c>
      <c r="I1292" s="34" t="s">
        <v>13</v>
      </c>
      <c r="J1292" s="13">
        <f>IF(OR(I1292="retard+6mois",I1292="défaut"),0,E1292)</f>
        <v>0</v>
      </c>
    </row>
    <row r="1293" spans="2:10" x14ac:dyDescent="0.35">
      <c r="B1293" s="15">
        <v>2019</v>
      </c>
      <c r="C1293" s="29" t="s">
        <v>16</v>
      </c>
      <c r="D1293" s="30">
        <v>45337</v>
      </c>
      <c r="E1293" s="32">
        <v>19332.801529427914</v>
      </c>
      <c r="F1293" s="32">
        <v>940.58060652086021</v>
      </c>
      <c r="G1293" s="32">
        <v>18392.220922907054</v>
      </c>
      <c r="H1293" s="32">
        <v>169723.90038126498</v>
      </c>
      <c r="I1293" s="48"/>
      <c r="J1293" s="13">
        <f>IF(OR(I1293="retard+6mois",I1293="défaut"),0,E1293)</f>
        <v>19332.801529427914</v>
      </c>
    </row>
    <row r="1294" spans="2:10" x14ac:dyDescent="0.35">
      <c r="B1294" s="15">
        <v>2019</v>
      </c>
      <c r="C1294" s="29" t="s">
        <v>16</v>
      </c>
      <c r="D1294" s="30">
        <v>45340</v>
      </c>
      <c r="E1294" s="32">
        <v>9853.4871104468311</v>
      </c>
      <c r="F1294" s="32">
        <v>749.46766982637052</v>
      </c>
      <c r="G1294" s="32">
        <v>9104.019440620461</v>
      </c>
      <c r="H1294" s="32">
        <v>123154.98111697432</v>
      </c>
      <c r="I1294" s="48"/>
      <c r="J1294" s="13">
        <f>IF(OR(I1294="retard+6mois",I1294="défaut"),0,E1294)</f>
        <v>9853.4871104468311</v>
      </c>
    </row>
    <row r="1295" spans="2:10" x14ac:dyDescent="0.35">
      <c r="B1295" s="15">
        <v>2019</v>
      </c>
      <c r="C1295" s="29" t="s">
        <v>16</v>
      </c>
      <c r="D1295" s="30">
        <v>45342</v>
      </c>
      <c r="E1295" s="31">
        <v>42580.428005668728</v>
      </c>
      <c r="F1295" s="31">
        <v>3001.1878894263677</v>
      </c>
      <c r="G1295" s="31">
        <v>39579.240116242363</v>
      </c>
      <c r="H1295" s="31">
        <v>410598.94329771271</v>
      </c>
      <c r="I1295" s="48"/>
      <c r="J1295" s="13">
        <f>IF(OR(I1295="retard+6mois",I1295="défaut"),0,E1295)</f>
        <v>42580.428005668728</v>
      </c>
    </row>
    <row r="1296" spans="2:10" x14ac:dyDescent="0.35">
      <c r="B1296" s="15">
        <v>2019</v>
      </c>
      <c r="C1296" s="29" t="s">
        <v>16</v>
      </c>
      <c r="D1296" s="30">
        <v>45347</v>
      </c>
      <c r="E1296" s="31">
        <v>49502.996350873844</v>
      </c>
      <c r="F1296" s="31">
        <v>1418.9101826186181</v>
      </c>
      <c r="G1296" s="31">
        <v>48084.086168255228</v>
      </c>
      <c r="H1296" s="31">
        <v>195157.65942350787</v>
      </c>
      <c r="I1296" s="29"/>
      <c r="J1296" s="13">
        <f>IF(OR(I1296="retard+6mois",I1296="défaut"),0,E1296)</f>
        <v>49502.996350873844</v>
      </c>
    </row>
    <row r="1297" spans="2:10" x14ac:dyDescent="0.35">
      <c r="B1297" s="33">
        <v>2019</v>
      </c>
      <c r="C1297" s="34" t="s">
        <v>16</v>
      </c>
      <c r="D1297" s="35">
        <v>45352</v>
      </c>
      <c r="E1297" s="36">
        <v>9995.2313998315531</v>
      </c>
      <c r="F1297" s="36">
        <v>380.41535069661091</v>
      </c>
      <c r="G1297" s="36">
        <v>9614.8160491349427</v>
      </c>
      <c r="H1297" s="36">
        <v>52074.15973950467</v>
      </c>
      <c r="I1297" s="34" t="s">
        <v>13</v>
      </c>
      <c r="J1297" s="13">
        <f>IF(OR(I1297="retard+6mois",I1297="défaut"),0,E1297)</f>
        <v>0</v>
      </c>
    </row>
    <row r="1298" spans="2:10" x14ac:dyDescent="0.35">
      <c r="B1298" s="15">
        <v>2019</v>
      </c>
      <c r="C1298" s="29" t="s">
        <v>16</v>
      </c>
      <c r="D1298" s="30">
        <v>45366</v>
      </c>
      <c r="E1298" s="32">
        <v>19332.801529427914</v>
      </c>
      <c r="F1298" s="32">
        <v>848.61950190632479</v>
      </c>
      <c r="G1298" s="32">
        <v>18484.18202752159</v>
      </c>
      <c r="H1298" s="32">
        <v>151239.71835374337</v>
      </c>
      <c r="I1298" s="48"/>
      <c r="J1298" s="13">
        <f>IF(OR(I1298="retard+6mois",I1298="défaut"),0,E1298)</f>
        <v>19332.801529427914</v>
      </c>
    </row>
    <row r="1299" spans="2:10" x14ac:dyDescent="0.35">
      <c r="B1299" s="15">
        <v>2019</v>
      </c>
      <c r="C1299" s="29" t="s">
        <v>16</v>
      </c>
      <c r="D1299" s="30">
        <v>45369</v>
      </c>
      <c r="E1299" s="32">
        <v>9853.4871104468311</v>
      </c>
      <c r="F1299" s="32">
        <v>697.87822632952123</v>
      </c>
      <c r="G1299" s="32">
        <v>9155.6088841173096</v>
      </c>
      <c r="H1299" s="32">
        <v>113999.37223285701</v>
      </c>
      <c r="I1299" s="48"/>
      <c r="J1299" s="13">
        <f>IF(OR(I1299="retard+6mois",I1299="défaut"),0,E1299)</f>
        <v>9853.4871104468311</v>
      </c>
    </row>
    <row r="1300" spans="2:10" x14ac:dyDescent="0.35">
      <c r="B1300" s="15">
        <v>2019</v>
      </c>
      <c r="C1300" s="29" t="s">
        <v>16</v>
      </c>
      <c r="D1300" s="30">
        <v>45371</v>
      </c>
      <c r="E1300" s="31">
        <v>42580.428005668728</v>
      </c>
      <c r="F1300" s="31">
        <v>2737.3262886514181</v>
      </c>
      <c r="G1300" s="31">
        <v>39843.101717017307</v>
      </c>
      <c r="H1300" s="31">
        <v>370755.84158069541</v>
      </c>
      <c r="I1300" s="48"/>
      <c r="J1300" s="13">
        <f>IF(OR(I1300="retard+6mois",I1300="défaut"),0,E1300)</f>
        <v>42580.428005668728</v>
      </c>
    </row>
    <row r="1301" spans="2:10" x14ac:dyDescent="0.35">
      <c r="B1301" s="15">
        <v>2019</v>
      </c>
      <c r="C1301" s="29" t="s">
        <v>16</v>
      </c>
      <c r="D1301" s="30">
        <v>45376</v>
      </c>
      <c r="E1301" s="31">
        <v>49502.996350873844</v>
      </c>
      <c r="F1301" s="31">
        <v>1138.4196799704625</v>
      </c>
      <c r="G1301" s="31">
        <v>48364.576670903378</v>
      </c>
      <c r="H1301" s="31">
        <v>146793.0827526045</v>
      </c>
      <c r="I1301" s="29"/>
      <c r="J1301" s="13">
        <f>IF(OR(I1301="retard+6mois",I1301="défaut"),0,E1301)</f>
        <v>49502.996350873844</v>
      </c>
    </row>
    <row r="1302" spans="2:10" x14ac:dyDescent="0.35">
      <c r="B1302" s="33">
        <v>2019</v>
      </c>
      <c r="C1302" s="34" t="s">
        <v>16</v>
      </c>
      <c r="D1302" s="35">
        <v>45381</v>
      </c>
      <c r="E1302" s="36">
        <v>9995.2313998315531</v>
      </c>
      <c r="F1302" s="36">
        <v>321.12398506027881</v>
      </c>
      <c r="G1302" s="36">
        <v>9674.1074147712734</v>
      </c>
      <c r="H1302" s="36">
        <v>42400.052324733399</v>
      </c>
      <c r="I1302" s="34" t="s">
        <v>13</v>
      </c>
      <c r="J1302" s="13">
        <f>IF(OR(I1302="retard+6mois",I1302="défaut"),0,E1302)</f>
        <v>0</v>
      </c>
    </row>
    <row r="1303" spans="2:10" x14ac:dyDescent="0.35">
      <c r="B1303" s="15">
        <v>2019</v>
      </c>
      <c r="C1303" s="29" t="s">
        <v>16</v>
      </c>
      <c r="D1303" s="30">
        <v>45397</v>
      </c>
      <c r="E1303" s="32">
        <v>19332.801529427914</v>
      </c>
      <c r="F1303" s="32">
        <v>756.19859176871694</v>
      </c>
      <c r="G1303" s="32">
        <v>18576.602937659198</v>
      </c>
      <c r="H1303" s="32">
        <v>132663.11541608418</v>
      </c>
      <c r="I1303" s="48"/>
      <c r="J1303" s="13">
        <f>IF(OR(I1303="retard+6mois",I1303="défaut"),0,E1303)</f>
        <v>19332.801529427914</v>
      </c>
    </row>
    <row r="1304" spans="2:10" x14ac:dyDescent="0.35">
      <c r="B1304" s="15">
        <v>2019</v>
      </c>
      <c r="C1304" s="29" t="s">
        <v>16</v>
      </c>
      <c r="D1304" s="30">
        <v>45400</v>
      </c>
      <c r="E1304" s="32">
        <v>9853.4871104468311</v>
      </c>
      <c r="F1304" s="32">
        <v>645.99644265285644</v>
      </c>
      <c r="G1304" s="32">
        <v>9207.4906677939744</v>
      </c>
      <c r="H1304" s="32">
        <v>104791.88156506304</v>
      </c>
      <c r="I1304" s="48"/>
      <c r="J1304" s="13">
        <f>IF(OR(I1304="retard+6mois",I1304="défaut"),0,E1304)</f>
        <v>9853.4871104468311</v>
      </c>
    </row>
    <row r="1305" spans="2:10" x14ac:dyDescent="0.35">
      <c r="B1305" s="15">
        <v>2019</v>
      </c>
      <c r="C1305" s="29" t="s">
        <v>16</v>
      </c>
      <c r="D1305" s="30">
        <v>45402</v>
      </c>
      <c r="E1305" s="31">
        <v>42580.428005668728</v>
      </c>
      <c r="F1305" s="31">
        <v>2471.7056105379693</v>
      </c>
      <c r="G1305" s="31">
        <v>40108.722395130761</v>
      </c>
      <c r="H1305" s="31">
        <v>330647.11918556463</v>
      </c>
      <c r="I1305" s="48"/>
      <c r="J1305" s="13">
        <f>IF(OR(I1305="retard+6mois",I1305="défaut"),0,E1305)</f>
        <v>42580.428005668728</v>
      </c>
    </row>
    <row r="1306" spans="2:10" x14ac:dyDescent="0.35">
      <c r="B1306" s="15">
        <v>2019</v>
      </c>
      <c r="C1306" s="29" t="s">
        <v>16</v>
      </c>
      <c r="D1306" s="30">
        <v>45407</v>
      </c>
      <c r="E1306" s="31">
        <v>49502.996350873844</v>
      </c>
      <c r="F1306" s="31">
        <v>856.29298272352628</v>
      </c>
      <c r="G1306" s="31">
        <v>48646.703368150316</v>
      </c>
      <c r="H1306" s="31">
        <v>98146.379384454194</v>
      </c>
      <c r="I1306" s="29"/>
      <c r="J1306" s="13">
        <f>IF(OR(I1306="retard+6mois",I1306="défaut"),0,E1306)</f>
        <v>49502.996350873844</v>
      </c>
    </row>
    <row r="1307" spans="2:10" x14ac:dyDescent="0.35">
      <c r="B1307" s="33">
        <v>2019</v>
      </c>
      <c r="C1307" s="34" t="s">
        <v>16</v>
      </c>
      <c r="D1307" s="35">
        <v>45412</v>
      </c>
      <c r="E1307" s="36">
        <v>9995.2313998315531</v>
      </c>
      <c r="F1307" s="36">
        <v>261.46698933585594</v>
      </c>
      <c r="G1307" s="36">
        <v>9733.7644104956962</v>
      </c>
      <c r="H1307" s="36">
        <v>32666.287914237702</v>
      </c>
      <c r="I1307" s="34" t="s">
        <v>13</v>
      </c>
      <c r="J1307" s="13">
        <f>IF(OR(I1307="retard+6mois",I1307="défaut"),0,E1307)</f>
        <v>0</v>
      </c>
    </row>
    <row r="1308" spans="2:10" x14ac:dyDescent="0.35">
      <c r="B1308" s="15">
        <v>2019</v>
      </c>
      <c r="C1308" s="29" t="s">
        <v>16</v>
      </c>
      <c r="D1308" s="30">
        <v>45427</v>
      </c>
      <c r="E1308" s="32">
        <v>19332.801529427914</v>
      </c>
      <c r="F1308" s="32">
        <v>663.31557708042089</v>
      </c>
      <c r="G1308" s="32">
        <v>18669.485952347492</v>
      </c>
      <c r="H1308" s="32">
        <v>113993.6294637367</v>
      </c>
      <c r="I1308" s="48"/>
      <c r="J1308" s="13">
        <f>IF(OR(I1308="retard+6mois",I1308="défaut"),0,E1308)</f>
        <v>19332.801529427914</v>
      </c>
    </row>
    <row r="1309" spans="2:10" x14ac:dyDescent="0.35">
      <c r="B1309" s="15">
        <v>2019</v>
      </c>
      <c r="C1309" s="29" t="s">
        <v>16</v>
      </c>
      <c r="D1309" s="30">
        <v>45430</v>
      </c>
      <c r="E1309" s="32">
        <v>9853.4871104468311</v>
      </c>
      <c r="F1309" s="32">
        <v>593.82066220202398</v>
      </c>
      <c r="G1309" s="32">
        <v>9259.6664482448068</v>
      </c>
      <c r="H1309" s="32">
        <v>95532.215116818232</v>
      </c>
      <c r="I1309" s="48"/>
      <c r="J1309" s="13">
        <f>IF(OR(I1309="retard+6mois",I1309="défaut"),0,E1309)</f>
        <v>9853.4871104468311</v>
      </c>
    </row>
    <row r="1310" spans="2:10" x14ac:dyDescent="0.35">
      <c r="B1310" s="15">
        <v>2019</v>
      </c>
      <c r="C1310" s="29" t="s">
        <v>16</v>
      </c>
      <c r="D1310" s="30">
        <v>45432</v>
      </c>
      <c r="E1310" s="31">
        <v>42580.428005668728</v>
      </c>
      <c r="F1310" s="31">
        <v>2204.3141279037641</v>
      </c>
      <c r="G1310" s="31">
        <v>40376.113877764961</v>
      </c>
      <c r="H1310" s="31">
        <v>290271.00530779967</v>
      </c>
      <c r="I1310" s="48"/>
      <c r="J1310" s="13">
        <f>IF(OR(I1310="retard+6mois",I1310="défaut"),0,E1310)</f>
        <v>42580.428005668728</v>
      </c>
    </row>
    <row r="1311" spans="2:10" x14ac:dyDescent="0.35">
      <c r="B1311" s="15">
        <v>2019</v>
      </c>
      <c r="C1311" s="29" t="s">
        <v>16</v>
      </c>
      <c r="D1311" s="30">
        <v>45437</v>
      </c>
      <c r="E1311" s="31">
        <v>49502.996350873844</v>
      </c>
      <c r="F1311" s="31">
        <v>572.52054640931613</v>
      </c>
      <c r="G1311" s="31">
        <v>48930.475804464528</v>
      </c>
      <c r="H1311" s="31">
        <v>49215.903579989666</v>
      </c>
      <c r="I1311" s="29"/>
      <c r="J1311" s="13">
        <f>IF(OR(I1311="retard+6mois",I1311="défaut"),0,E1311)</f>
        <v>49502.996350873844</v>
      </c>
    </row>
    <row r="1312" spans="2:10" x14ac:dyDescent="0.35">
      <c r="B1312" s="33">
        <v>2019</v>
      </c>
      <c r="C1312" s="34" t="s">
        <v>16</v>
      </c>
      <c r="D1312" s="35">
        <v>45442</v>
      </c>
      <c r="E1312" s="36">
        <v>9995.2313998315531</v>
      </c>
      <c r="F1312" s="36">
        <v>201.44210880446585</v>
      </c>
      <c r="G1312" s="36">
        <v>9793.7892910270875</v>
      </c>
      <c r="H1312" s="36">
        <v>22872.498623210617</v>
      </c>
      <c r="I1312" s="34" t="s">
        <v>13</v>
      </c>
      <c r="J1312" s="13">
        <f>IF(OR(I1312="retard+6mois",I1312="défaut"),0,E1312)</f>
        <v>0</v>
      </c>
    </row>
    <row r="1313" spans="2:10" x14ac:dyDescent="0.35">
      <c r="B1313" s="15">
        <v>2019</v>
      </c>
      <c r="C1313" s="29" t="s">
        <v>16</v>
      </c>
      <c r="D1313" s="30">
        <v>45458</v>
      </c>
      <c r="E1313" s="32">
        <v>19332.801529427914</v>
      </c>
      <c r="F1313" s="32">
        <v>569.96814731868346</v>
      </c>
      <c r="G1313" s="32">
        <v>18762.833382109231</v>
      </c>
      <c r="H1313" s="32">
        <v>95230.796081627457</v>
      </c>
      <c r="I1313" s="48"/>
      <c r="J1313" s="13">
        <f>IF(OR(I1313="retard+6mois",I1313="défaut"),0,E1313)</f>
        <v>19332.801529427914</v>
      </c>
    </row>
    <row r="1314" spans="2:10" x14ac:dyDescent="0.35">
      <c r="B1314" s="15">
        <v>2019</v>
      </c>
      <c r="C1314" s="29" t="s">
        <v>16</v>
      </c>
      <c r="D1314" s="30">
        <v>45461</v>
      </c>
      <c r="E1314" s="32">
        <v>9853.4871104468311</v>
      </c>
      <c r="F1314" s="32">
        <v>541.34921899530332</v>
      </c>
      <c r="G1314" s="32">
        <v>9312.137891451528</v>
      </c>
      <c r="H1314" s="32">
        <v>86220.077225366709</v>
      </c>
      <c r="I1314" s="48"/>
      <c r="J1314" s="13">
        <f>IF(OR(I1314="retard+6mois",I1314="défaut"),0,E1314)</f>
        <v>9853.4871104468311</v>
      </c>
    </row>
    <row r="1315" spans="2:10" x14ac:dyDescent="0.35">
      <c r="B1315" s="15">
        <v>2019</v>
      </c>
      <c r="C1315" s="29" t="s">
        <v>16</v>
      </c>
      <c r="D1315" s="30">
        <v>45463</v>
      </c>
      <c r="E1315" s="31">
        <v>42580.428005668728</v>
      </c>
      <c r="F1315" s="31">
        <v>1935.1400353853312</v>
      </c>
      <c r="G1315" s="31">
        <v>40645.287970283396</v>
      </c>
      <c r="H1315" s="31">
        <v>249625.71733751628</v>
      </c>
      <c r="I1315" s="48"/>
      <c r="J1315" s="13">
        <f>IF(OR(I1315="retard+6mois",I1315="défaut"),0,E1315)</f>
        <v>42580.428005668728</v>
      </c>
    </row>
    <row r="1316" spans="2:10" x14ac:dyDescent="0.35">
      <c r="B1316" s="15">
        <v>2019</v>
      </c>
      <c r="C1316" s="29" t="s">
        <v>16</v>
      </c>
      <c r="D1316" s="30">
        <v>45468</v>
      </c>
      <c r="E1316" s="31">
        <v>49502.996350873844</v>
      </c>
      <c r="F1316" s="31">
        <v>287.09277088327309</v>
      </c>
      <c r="G1316" s="31">
        <v>49215.903579990569</v>
      </c>
      <c r="H1316" s="31">
        <v>-9.0221874415874481E-10</v>
      </c>
      <c r="I1316" s="29"/>
      <c r="J1316" s="13">
        <f>IF(OR(I1316="retard+6mois",I1316="défaut"),0,E1316)</f>
        <v>49502.996350873844</v>
      </c>
    </row>
    <row r="1317" spans="2:10" x14ac:dyDescent="0.35">
      <c r="B1317" s="33">
        <v>2019</v>
      </c>
      <c r="C1317" s="34" t="s">
        <v>16</v>
      </c>
      <c r="D1317" s="35">
        <v>45473</v>
      </c>
      <c r="E1317" s="36">
        <v>9995.2313998315531</v>
      </c>
      <c r="F1317" s="36">
        <v>141.04707484313212</v>
      </c>
      <c r="G1317" s="36">
        <v>9854.1843249884205</v>
      </c>
      <c r="H1317" s="36">
        <v>13018.314298222196</v>
      </c>
      <c r="I1317" s="34" t="s">
        <v>13</v>
      </c>
      <c r="J1317" s="13">
        <f>IF(OR(I1317="retard+6mois",I1317="défaut"),0,E1317)</f>
        <v>0</v>
      </c>
    </row>
    <row r="1318" spans="2:10" x14ac:dyDescent="0.35">
      <c r="B1318" s="51">
        <v>2019</v>
      </c>
      <c r="C1318" s="52" t="s">
        <v>16</v>
      </c>
      <c r="D1318" s="53">
        <v>45488</v>
      </c>
      <c r="E1318" s="54">
        <v>555.51297714282691</v>
      </c>
      <c r="F1318" s="54">
        <v>555.51297714282691</v>
      </c>
      <c r="G1318" s="54">
        <v>0</v>
      </c>
      <c r="H1318" s="54">
        <v>95230.796081627457</v>
      </c>
      <c r="I1318" s="52" t="s">
        <v>15</v>
      </c>
      <c r="J1318" s="13">
        <f>IF(OR(I1318="retard+6mois",I1318="défaut"),0,E1318)</f>
        <v>555.51297714282691</v>
      </c>
    </row>
    <row r="1319" spans="2:10" x14ac:dyDescent="0.35">
      <c r="B1319" s="15">
        <v>2019</v>
      </c>
      <c r="C1319" s="29" t="s">
        <v>16</v>
      </c>
      <c r="D1319" s="30">
        <v>45491</v>
      </c>
      <c r="E1319" s="32">
        <v>9853.4871104468311</v>
      </c>
      <c r="F1319" s="32">
        <v>488.58043761041137</v>
      </c>
      <c r="G1319" s="32">
        <v>9364.9066728364196</v>
      </c>
      <c r="H1319" s="32">
        <v>76855.170552530297</v>
      </c>
      <c r="I1319" s="48"/>
      <c r="J1319" s="13">
        <f>IF(OR(I1319="retard+6mois",I1319="défaut"),0,E1319)</f>
        <v>9853.4871104468311</v>
      </c>
    </row>
    <row r="1320" spans="2:10" x14ac:dyDescent="0.35">
      <c r="B1320" s="15">
        <v>2019</v>
      </c>
      <c r="C1320" s="29" t="s">
        <v>16</v>
      </c>
      <c r="D1320" s="30">
        <v>45493</v>
      </c>
      <c r="E1320" s="31">
        <v>42580.428005668728</v>
      </c>
      <c r="F1320" s="31">
        <v>1664.1714489167753</v>
      </c>
      <c r="G1320" s="31">
        <v>40916.256556751949</v>
      </c>
      <c r="H1320" s="31">
        <v>208709.46078076435</v>
      </c>
      <c r="I1320" s="48"/>
      <c r="J1320" s="13">
        <f>IF(OR(I1320="retard+6mois",I1320="défaut"),0,E1320)</f>
        <v>42580.428005668728</v>
      </c>
    </row>
    <row r="1321" spans="2:10" x14ac:dyDescent="0.35">
      <c r="B1321" s="33">
        <v>2019</v>
      </c>
      <c r="C1321" s="34" t="s">
        <v>16</v>
      </c>
      <c r="D1321" s="35">
        <v>45503</v>
      </c>
      <c r="E1321" s="36">
        <v>9995.2313998315531</v>
      </c>
      <c r="F1321" s="36">
        <v>80.279604839036878</v>
      </c>
      <c r="G1321" s="36">
        <v>9914.9517949925157</v>
      </c>
      <c r="H1321" s="36">
        <v>3103.3625032296804</v>
      </c>
      <c r="I1321" s="34" t="s">
        <v>13</v>
      </c>
      <c r="J1321" s="13">
        <f>IF(OR(I1321="retard+6mois",I1321="défaut"),0,E1321)</f>
        <v>0</v>
      </c>
    </row>
    <row r="1322" spans="2:10" x14ac:dyDescent="0.35">
      <c r="B1322" s="33">
        <v>2019</v>
      </c>
      <c r="C1322" s="34" t="s">
        <v>16</v>
      </c>
      <c r="D1322" s="35">
        <v>45503</v>
      </c>
      <c r="E1322" s="36">
        <f>F1322+G1322</f>
        <v>4972.2225032296801</v>
      </c>
      <c r="F1322" s="36">
        <v>1868.86</v>
      </c>
      <c r="G1322" s="36">
        <f>H1321</f>
        <v>3103.3625032296804</v>
      </c>
      <c r="H1322" s="36">
        <v>0</v>
      </c>
      <c r="I1322" s="34" t="s">
        <v>13</v>
      </c>
      <c r="J1322" s="13">
        <f>IF(OR(I1322="retard+6mois",I1322="défaut"),0,E1322)</f>
        <v>0</v>
      </c>
    </row>
    <row r="1323" spans="2:10" x14ac:dyDescent="0.35">
      <c r="B1323" s="51">
        <v>2019</v>
      </c>
      <c r="C1323" s="52" t="s">
        <v>16</v>
      </c>
      <c r="D1323" s="53">
        <v>45519</v>
      </c>
      <c r="E1323" s="54">
        <v>555.51297714282691</v>
      </c>
      <c r="F1323" s="54">
        <v>555.51297714282691</v>
      </c>
      <c r="G1323" s="54">
        <v>0</v>
      </c>
      <c r="H1323" s="54">
        <v>95230.796081627457</v>
      </c>
      <c r="I1323" s="52" t="s">
        <v>15</v>
      </c>
      <c r="J1323" s="13">
        <f>IF(OR(I1323="retard+6mois",I1323="défaut"),0,E1323)</f>
        <v>555.51297714282691</v>
      </c>
    </row>
    <row r="1324" spans="2:10" x14ac:dyDescent="0.35">
      <c r="B1324" s="15">
        <v>2019</v>
      </c>
      <c r="C1324" s="29" t="s">
        <v>16</v>
      </c>
      <c r="D1324" s="30">
        <v>45522</v>
      </c>
      <c r="E1324" s="32">
        <v>9853.4871104468311</v>
      </c>
      <c r="F1324" s="32">
        <v>435.51263313100503</v>
      </c>
      <c r="G1324" s="32">
        <v>9417.9744773158254</v>
      </c>
      <c r="H1324" s="32">
        <v>67437.196075214466</v>
      </c>
      <c r="I1324" s="48"/>
      <c r="J1324" s="13">
        <f>IF(OR(I1324="retard+6mois",I1324="défaut"),0,E1324)</f>
        <v>9853.4871104468311</v>
      </c>
    </row>
    <row r="1325" spans="2:10" x14ac:dyDescent="0.35">
      <c r="B1325" s="15">
        <v>2019</v>
      </c>
      <c r="C1325" s="29" t="s">
        <v>16</v>
      </c>
      <c r="D1325" s="30">
        <v>45524</v>
      </c>
      <c r="E1325" s="31">
        <v>42580.428005668728</v>
      </c>
      <c r="F1325" s="31">
        <v>1391.3964052050958</v>
      </c>
      <c r="G1325" s="31">
        <v>41189.031600463633</v>
      </c>
      <c r="H1325" s="31">
        <v>167520.42918030071</v>
      </c>
      <c r="I1325" s="48"/>
      <c r="J1325" s="13">
        <f>IF(OR(I1325="retard+6mois",I1325="défaut"),0,E1325)</f>
        <v>42580.428005668728</v>
      </c>
    </row>
    <row r="1326" spans="2:10" x14ac:dyDescent="0.35">
      <c r="B1326" s="51">
        <v>2019</v>
      </c>
      <c r="C1326" s="52" t="s">
        <v>16</v>
      </c>
      <c r="D1326" s="53">
        <v>45550</v>
      </c>
      <c r="E1326" s="54">
        <v>555.51297714282691</v>
      </c>
      <c r="F1326" s="54">
        <v>555.51297714282691</v>
      </c>
      <c r="G1326" s="54">
        <v>0</v>
      </c>
      <c r="H1326" s="54">
        <v>95230.796081627457</v>
      </c>
      <c r="I1326" s="52" t="s">
        <v>15</v>
      </c>
      <c r="J1326" s="13">
        <f>IF(OR(I1326="retard+6mois",I1326="défaut"),0,E1326)</f>
        <v>555.51297714282691</v>
      </c>
    </row>
    <row r="1327" spans="2:10" x14ac:dyDescent="0.35">
      <c r="B1327" s="4">
        <v>2019</v>
      </c>
      <c r="C1327" s="14" t="s">
        <v>16</v>
      </c>
      <c r="D1327" s="46">
        <v>45553</v>
      </c>
      <c r="E1327" s="47">
        <v>9853.4871104468311</v>
      </c>
      <c r="F1327" s="47">
        <v>382.14411109288199</v>
      </c>
      <c r="G1327" s="47">
        <v>9471.3429993539485</v>
      </c>
      <c r="H1327" s="47">
        <v>57965.853075860519</v>
      </c>
      <c r="I1327" s="55"/>
      <c r="J1327" s="13">
        <f>IF(OR(I1327="retard+6mois",I1327="défaut"),0,E1327)</f>
        <v>9853.4871104468311</v>
      </c>
    </row>
    <row r="1328" spans="2:10" x14ac:dyDescent="0.35">
      <c r="B1328" s="4">
        <v>2019</v>
      </c>
      <c r="C1328" s="14" t="s">
        <v>16</v>
      </c>
      <c r="D1328" s="46">
        <v>45555</v>
      </c>
      <c r="E1328" s="56">
        <v>42580.428005668728</v>
      </c>
      <c r="F1328" s="56">
        <v>1116.8028612020048</v>
      </c>
      <c r="G1328" s="56">
        <v>41463.625144466721</v>
      </c>
      <c r="H1328" s="56">
        <v>126056.80403583398</v>
      </c>
      <c r="I1328" s="55"/>
      <c r="J1328" s="13">
        <f>IF(OR(I1328="retard+6mois",I1328="défaut"),0,E1328)</f>
        <v>42580.428005668728</v>
      </c>
    </row>
    <row r="1329" spans="2:10" x14ac:dyDescent="0.35">
      <c r="B1329" s="4">
        <v>2019</v>
      </c>
      <c r="C1329" s="14" t="s">
        <v>16</v>
      </c>
      <c r="D1329" s="46">
        <v>45580</v>
      </c>
      <c r="E1329" s="47">
        <v>19380.75941467522</v>
      </c>
      <c r="F1329" s="47">
        <v>555.51297714282691</v>
      </c>
      <c r="G1329" s="47">
        <v>18825.246437532394</v>
      </c>
      <c r="H1329" s="47">
        <v>76405.549644095066</v>
      </c>
      <c r="I1329" s="55"/>
      <c r="J1329" s="13">
        <f>IF(OR(I1329="retard+6mois",I1329="défaut"),0,E1329)</f>
        <v>19380.75941467522</v>
      </c>
    </row>
    <row r="1330" spans="2:10" x14ac:dyDescent="0.35">
      <c r="B1330" s="4">
        <v>2019</v>
      </c>
      <c r="C1330" s="14" t="s">
        <v>16</v>
      </c>
      <c r="D1330" s="46">
        <v>45583</v>
      </c>
      <c r="E1330" s="47">
        <v>9853.4871104468311</v>
      </c>
      <c r="F1330" s="47">
        <v>328.4731674298763</v>
      </c>
      <c r="G1330" s="47">
        <v>9525.0139430169547</v>
      </c>
      <c r="H1330" s="47">
        <v>48440.839132843568</v>
      </c>
      <c r="I1330" s="55"/>
      <c r="J1330" s="13">
        <f>IF(OR(I1330="retard+6mois",I1330="défaut"),0,E1330)</f>
        <v>9853.4871104468311</v>
      </c>
    </row>
    <row r="1331" spans="2:10" x14ac:dyDescent="0.35">
      <c r="B1331" s="4">
        <v>2019</v>
      </c>
      <c r="C1331" s="14" t="s">
        <v>16</v>
      </c>
      <c r="D1331" s="46">
        <v>45585</v>
      </c>
      <c r="E1331" s="56">
        <v>42580.428005668728</v>
      </c>
      <c r="F1331" s="56">
        <v>840.37869357222655</v>
      </c>
      <c r="G1331" s="56">
        <v>41740.049312096504</v>
      </c>
      <c r="H1331" s="56">
        <v>84316.754723737482</v>
      </c>
      <c r="I1331" s="55"/>
      <c r="J1331" s="13">
        <f>IF(OR(I1331="retard+6mois",I1331="défaut"),0,E1331)</f>
        <v>42580.428005668728</v>
      </c>
    </row>
    <row r="1332" spans="2:10" x14ac:dyDescent="0.35">
      <c r="B1332" s="4">
        <v>2019</v>
      </c>
      <c r="C1332" s="14" t="s">
        <v>16</v>
      </c>
      <c r="D1332" s="46">
        <v>45611</v>
      </c>
      <c r="E1332" s="47">
        <v>19380.75941467522</v>
      </c>
      <c r="F1332" s="47">
        <v>445.69903959055461</v>
      </c>
      <c r="G1332" s="47">
        <v>18935.060375084664</v>
      </c>
      <c r="H1332" s="47">
        <v>57470.489269010402</v>
      </c>
      <c r="I1332" s="55"/>
      <c r="J1332" s="13">
        <f>IF(OR(I1332="retard+6mois",I1332="défaut"),0,E1332)</f>
        <v>19380.75941467522</v>
      </c>
    </row>
    <row r="1333" spans="2:10" x14ac:dyDescent="0.35">
      <c r="B1333" s="4">
        <v>2019</v>
      </c>
      <c r="C1333" s="14" t="s">
        <v>16</v>
      </c>
      <c r="D1333" s="46">
        <v>45614</v>
      </c>
      <c r="E1333" s="47">
        <v>9853.4871104468311</v>
      </c>
      <c r="F1333" s="47">
        <v>274.4980884194469</v>
      </c>
      <c r="G1333" s="47">
        <v>9578.9890220273846</v>
      </c>
      <c r="H1333" s="47">
        <v>38861.850110816187</v>
      </c>
      <c r="I1333" s="55"/>
      <c r="J1333" s="13">
        <f>IF(OR(I1333="retard+6mois",I1333="défaut"),0,E1333)</f>
        <v>9853.4871104468311</v>
      </c>
    </row>
    <row r="1334" spans="2:10" x14ac:dyDescent="0.35">
      <c r="B1334" s="4">
        <v>2019</v>
      </c>
      <c r="C1334" s="14" t="s">
        <v>16</v>
      </c>
      <c r="D1334" s="46">
        <v>45616</v>
      </c>
      <c r="E1334" s="56">
        <v>42580.428005668728</v>
      </c>
      <c r="F1334" s="56">
        <v>562.11169815824985</v>
      </c>
      <c r="G1334" s="56">
        <v>42018.316307510475</v>
      </c>
      <c r="H1334" s="56">
        <v>42298.438416227007</v>
      </c>
      <c r="I1334" s="55"/>
      <c r="J1334" s="13">
        <f>IF(OR(I1334="retard+6mois",I1334="défaut"),0,E1334)</f>
        <v>42580.428005668728</v>
      </c>
    </row>
    <row r="1335" spans="2:10" x14ac:dyDescent="0.35">
      <c r="B1335" s="4">
        <v>2019</v>
      </c>
      <c r="C1335" s="14" t="s">
        <v>16</v>
      </c>
      <c r="D1335" s="46">
        <v>45641</v>
      </c>
      <c r="E1335" s="47">
        <v>19380.75941467522</v>
      </c>
      <c r="F1335" s="47">
        <v>335.24452073589401</v>
      </c>
      <c r="G1335" s="47">
        <v>19045.514893939326</v>
      </c>
      <c r="H1335" s="47">
        <v>38424.974375071077</v>
      </c>
      <c r="I1335" s="55"/>
      <c r="J1335" s="13">
        <f>IF(OR(I1335="retard+6mois",I1335="défaut"),0,E1335)</f>
        <v>19380.75941467522</v>
      </c>
    </row>
    <row r="1336" spans="2:10" x14ac:dyDescent="0.35">
      <c r="B1336" s="4">
        <v>2019</v>
      </c>
      <c r="C1336" s="14" t="s">
        <v>16</v>
      </c>
      <c r="D1336" s="46">
        <v>45644</v>
      </c>
      <c r="E1336" s="47">
        <v>9853.4871104468311</v>
      </c>
      <c r="F1336" s="47">
        <v>220.2171506279584</v>
      </c>
      <c r="G1336" s="47">
        <v>9633.2699598188719</v>
      </c>
      <c r="H1336" s="47">
        <v>29228.580150997317</v>
      </c>
      <c r="I1336" s="55"/>
      <c r="J1336" s="13">
        <f>IF(OR(I1336="retard+6mois",I1336="défaut"),0,E1336)</f>
        <v>9853.4871104468311</v>
      </c>
    </row>
    <row r="1337" spans="2:10" x14ac:dyDescent="0.35">
      <c r="B1337" s="4">
        <v>2019</v>
      </c>
      <c r="C1337" s="14" t="s">
        <v>16</v>
      </c>
      <c r="D1337" s="46">
        <v>45646</v>
      </c>
      <c r="E1337" s="56">
        <v>42580.428005668728</v>
      </c>
      <c r="F1337" s="56">
        <v>281.98958944151337</v>
      </c>
      <c r="G1337" s="56">
        <v>42298.438416227211</v>
      </c>
      <c r="H1337" s="56">
        <v>-2.0372681319713593E-10</v>
      </c>
      <c r="I1337" s="55"/>
      <c r="J1337" s="13">
        <f>IF(OR(I1337="retard+6mois",I1337="défaut"),0,E1337)</f>
        <v>42580.428005668728</v>
      </c>
    </row>
    <row r="1338" spans="2:10" x14ac:dyDescent="0.35">
      <c r="B1338" s="4">
        <v>2019</v>
      </c>
      <c r="C1338" s="14" t="s">
        <v>16</v>
      </c>
      <c r="D1338" s="46">
        <v>45672</v>
      </c>
      <c r="E1338" s="47">
        <v>19356.700620040476</v>
      </c>
      <c r="F1338" s="47">
        <v>192.12487187535535</v>
      </c>
      <c r="G1338" s="47">
        <v>19164.57574816512</v>
      </c>
      <c r="H1338" s="47">
        <v>19260.398626905957</v>
      </c>
      <c r="I1338" s="55"/>
      <c r="J1338" s="13">
        <f>IF(OR(I1338="retard+6mois",I1338="défaut"),0,E1338)</f>
        <v>19356.700620040476</v>
      </c>
    </row>
    <row r="1339" spans="2:10" x14ac:dyDescent="0.35">
      <c r="B1339" s="4">
        <v>2019</v>
      </c>
      <c r="C1339" s="14" t="s">
        <v>16</v>
      </c>
      <c r="D1339" s="46">
        <v>45675</v>
      </c>
      <c r="E1339" s="47">
        <v>9853.4871104468311</v>
      </c>
      <c r="F1339" s="47">
        <v>165.62862085565146</v>
      </c>
      <c r="G1339" s="47">
        <v>9687.858489591179</v>
      </c>
      <c r="H1339" s="47">
        <v>19540.72166140614</v>
      </c>
      <c r="I1339" s="55"/>
      <c r="J1339" s="13">
        <f>IF(OR(I1339="retard+6mois",I1339="défaut"),0,E1339)</f>
        <v>9853.4871104468311</v>
      </c>
    </row>
    <row r="1340" spans="2:10" x14ac:dyDescent="0.35">
      <c r="B1340" s="4">
        <v>2019</v>
      </c>
      <c r="C1340" s="14" t="s">
        <v>16</v>
      </c>
      <c r="D1340" s="46">
        <v>45703</v>
      </c>
      <c r="E1340" s="47">
        <v>19356.700620040476</v>
      </c>
      <c r="F1340" s="47">
        <v>96.301993134529781</v>
      </c>
      <c r="G1340" s="47">
        <v>19260.398626905946</v>
      </c>
      <c r="H1340" s="47">
        <v>0</v>
      </c>
      <c r="I1340" s="55"/>
      <c r="J1340" s="13">
        <f>IF(OR(I1340="retard+6mois",I1340="défaut"),0,E1340)</f>
        <v>19356.700620040476</v>
      </c>
    </row>
    <row r="1341" spans="2:10" x14ac:dyDescent="0.35">
      <c r="B1341" s="4">
        <v>2019</v>
      </c>
      <c r="C1341" s="14" t="s">
        <v>16</v>
      </c>
      <c r="D1341" s="46">
        <v>45706</v>
      </c>
      <c r="E1341" s="47">
        <v>9853.4871104468311</v>
      </c>
      <c r="F1341" s="47">
        <v>110.73075608130146</v>
      </c>
      <c r="G1341" s="47">
        <v>9742.7563543655306</v>
      </c>
      <c r="H1341" s="47">
        <v>9797.9653070406093</v>
      </c>
      <c r="I1341" s="55"/>
      <c r="J1341" s="13">
        <f>IF(OR(I1341="retard+6mois",I1341="défaut"),0,E1341)</f>
        <v>9853.4871104468311</v>
      </c>
    </row>
    <row r="1342" spans="2:10" x14ac:dyDescent="0.35">
      <c r="B1342" s="4">
        <v>2019</v>
      </c>
      <c r="C1342" s="14" t="s">
        <v>16</v>
      </c>
      <c r="D1342" s="46">
        <v>45734</v>
      </c>
      <c r="E1342" s="47">
        <v>9853.4871104468311</v>
      </c>
      <c r="F1342" s="47">
        <v>55.521803406563457</v>
      </c>
      <c r="G1342" s="47">
        <v>9797.9653070402674</v>
      </c>
      <c r="H1342" s="47">
        <v>3.4197000786662102E-10</v>
      </c>
      <c r="I1342" s="55"/>
      <c r="J1342" s="13">
        <f>IF(OR(I1342="retard+6mois",I1342="défaut"),0,E1342)</f>
        <v>9853.4871104468311</v>
      </c>
    </row>
    <row r="1343" spans="2:10" x14ac:dyDescent="0.35">
      <c r="B1343" s="7">
        <v>2020</v>
      </c>
      <c r="C1343" s="6" t="s">
        <v>16</v>
      </c>
      <c r="D1343" s="37">
        <v>43851</v>
      </c>
      <c r="E1343" s="38">
        <v>-800000</v>
      </c>
      <c r="F1343" s="39"/>
      <c r="G1343" s="39"/>
      <c r="H1343" s="40">
        <f>-E1343</f>
        <v>800000</v>
      </c>
      <c r="I1343" s="6" t="s">
        <v>9</v>
      </c>
      <c r="J1343" s="13">
        <f>IF(OR(I1343="retard+6mois",I1343="défaut"),0,E1343)</f>
        <v>-800000</v>
      </c>
    </row>
    <row r="1344" spans="2:10" x14ac:dyDescent="0.35">
      <c r="B1344" s="7">
        <v>2020</v>
      </c>
      <c r="C1344" s="6" t="s">
        <v>16</v>
      </c>
      <c r="D1344" s="37">
        <v>43872</v>
      </c>
      <c r="E1344" s="38">
        <v>-2500000</v>
      </c>
      <c r="F1344" s="39"/>
      <c r="G1344" s="39"/>
      <c r="H1344" s="40">
        <f>-E1344</f>
        <v>2500000</v>
      </c>
      <c r="I1344" s="6" t="s">
        <v>9</v>
      </c>
      <c r="J1344" s="13">
        <f>IF(OR(I1344="retard+6mois",I1344="défaut"),0,E1344)</f>
        <v>-2500000</v>
      </c>
    </row>
    <row r="1345" spans="2:10" x14ac:dyDescent="0.35">
      <c r="B1345" s="15">
        <v>2020</v>
      </c>
      <c r="C1345" s="29" t="s">
        <v>16</v>
      </c>
      <c r="D1345" s="30">
        <v>43882</v>
      </c>
      <c r="E1345" s="32">
        <v>19343.121550184984</v>
      </c>
      <c r="F1345" s="32">
        <v>5000</v>
      </c>
      <c r="G1345" s="32">
        <v>14343.121550184984</v>
      </c>
      <c r="H1345" s="32">
        <v>785656.87844981498</v>
      </c>
      <c r="I1345" s="48"/>
      <c r="J1345" s="13">
        <f>IF(OR(I1345="retard+6mois",I1345="défaut"),0,E1345)</f>
        <v>19343.121550184984</v>
      </c>
    </row>
    <row r="1346" spans="2:10" x14ac:dyDescent="0.35">
      <c r="B1346" s="7">
        <v>2020</v>
      </c>
      <c r="C1346" s="6" t="s">
        <v>16</v>
      </c>
      <c r="D1346" s="37">
        <v>43886</v>
      </c>
      <c r="E1346" s="38">
        <v>-1501208</v>
      </c>
      <c r="F1346" s="39"/>
      <c r="G1346" s="39"/>
      <c r="H1346" s="40">
        <f>-E1346</f>
        <v>1501208</v>
      </c>
      <c r="I1346" s="6" t="s">
        <v>9</v>
      </c>
      <c r="J1346" s="13">
        <f>IF(OR(I1346="retard+6mois",I1346="défaut"),0,E1346)</f>
        <v>-1501208</v>
      </c>
    </row>
    <row r="1347" spans="2:10" x14ac:dyDescent="0.35">
      <c r="B1347" s="15">
        <v>2020</v>
      </c>
      <c r="C1347" s="29" t="s">
        <v>16</v>
      </c>
      <c r="D1347" s="30">
        <v>43901</v>
      </c>
      <c r="E1347" s="32">
        <v>109678.47433517111</v>
      </c>
      <c r="F1347" s="32">
        <v>10416.666666666666</v>
      </c>
      <c r="G1347" s="32">
        <v>99261.807668504436</v>
      </c>
      <c r="H1347" s="32">
        <v>2400738.1923314957</v>
      </c>
      <c r="I1347" s="48"/>
      <c r="J1347" s="13">
        <f>IF(OR(I1347="retard+6mois",I1347="défaut"),0,E1347)</f>
        <v>109678.47433517111</v>
      </c>
    </row>
    <row r="1348" spans="2:10" x14ac:dyDescent="0.35">
      <c r="B1348" s="15">
        <v>2020</v>
      </c>
      <c r="C1348" s="29" t="s">
        <v>16</v>
      </c>
      <c r="D1348" s="30">
        <v>43911</v>
      </c>
      <c r="E1348" s="32">
        <v>19343.121550184984</v>
      </c>
      <c r="F1348" s="32">
        <v>4910.3554903113436</v>
      </c>
      <c r="G1348" s="32">
        <v>14432.76605987364</v>
      </c>
      <c r="H1348" s="32">
        <v>771224.11238994135</v>
      </c>
      <c r="I1348" s="48"/>
      <c r="J1348" s="13">
        <f>IF(OR(I1348="retard+6mois",I1348="défaut"),0,E1348)</f>
        <v>19343.121550184984</v>
      </c>
    </row>
    <row r="1349" spans="2:10" x14ac:dyDescent="0.35">
      <c r="B1349" s="15">
        <v>2020</v>
      </c>
      <c r="C1349" s="29" t="s">
        <v>16</v>
      </c>
      <c r="D1349" s="57">
        <v>43915</v>
      </c>
      <c r="E1349" s="32">
        <v>29584.267356199332</v>
      </c>
      <c r="F1349" s="32">
        <v>8506.8453333333327</v>
      </c>
      <c r="G1349" s="32">
        <v>21077.422022865998</v>
      </c>
      <c r="H1349" s="32">
        <v>1480130.5779771339</v>
      </c>
      <c r="I1349" s="48"/>
      <c r="J1349" s="13">
        <f>IF(OR(I1349="retard+6mois",I1349="défaut"),0,E1349)</f>
        <v>29584.267356199332</v>
      </c>
    </row>
    <row r="1350" spans="2:10" x14ac:dyDescent="0.35">
      <c r="B1350" s="7">
        <v>2020</v>
      </c>
      <c r="C1350" s="6" t="s">
        <v>16</v>
      </c>
      <c r="D1350" s="37">
        <v>43928</v>
      </c>
      <c r="E1350" s="38">
        <v>-2000000</v>
      </c>
      <c r="F1350" s="39"/>
      <c r="G1350" s="39"/>
      <c r="H1350" s="40">
        <f>-E1350</f>
        <v>2000000</v>
      </c>
      <c r="I1350" s="6" t="s">
        <v>9</v>
      </c>
      <c r="J1350" s="13">
        <f>IF(OR(I1350="retard+6mois",I1350="défaut"),0,E1350)</f>
        <v>-2000000</v>
      </c>
    </row>
    <row r="1351" spans="2:10" x14ac:dyDescent="0.35">
      <c r="B1351" s="15">
        <v>2020</v>
      </c>
      <c r="C1351" s="29" t="s">
        <v>16</v>
      </c>
      <c r="D1351" s="30">
        <v>43932</v>
      </c>
      <c r="E1351" s="32">
        <v>109678.47433517111</v>
      </c>
      <c r="F1351" s="32">
        <v>10003.075801381232</v>
      </c>
      <c r="G1351" s="32">
        <v>99675.398533789878</v>
      </c>
      <c r="H1351" s="32">
        <v>2301062.7937977058</v>
      </c>
      <c r="I1351" s="48"/>
      <c r="J1351" s="13">
        <f>IF(OR(I1351="retard+6mois",I1351="défaut"),0,E1351)</f>
        <v>109678.47433517111</v>
      </c>
    </row>
    <row r="1352" spans="2:10" x14ac:dyDescent="0.35">
      <c r="B1352" s="15">
        <v>2020</v>
      </c>
      <c r="C1352" s="29" t="s">
        <v>16</v>
      </c>
      <c r="D1352" s="30">
        <v>43942</v>
      </c>
      <c r="E1352" s="32">
        <v>19343.121550184984</v>
      </c>
      <c r="F1352" s="32">
        <v>4820.1507024371331</v>
      </c>
      <c r="G1352" s="32">
        <v>14522.970847747851</v>
      </c>
      <c r="H1352" s="32">
        <v>756701.14154219348</v>
      </c>
      <c r="I1352" s="48"/>
      <c r="J1352" s="13">
        <f>IF(OR(I1352="retard+6mois",I1352="défaut"),0,E1352)</f>
        <v>19343.121550184984</v>
      </c>
    </row>
    <row r="1353" spans="2:10" x14ac:dyDescent="0.35">
      <c r="B1353" s="15">
        <v>2020</v>
      </c>
      <c r="C1353" s="29" t="s">
        <v>16</v>
      </c>
      <c r="D1353" s="30">
        <v>43946</v>
      </c>
      <c r="E1353" s="32">
        <v>29584.267356199332</v>
      </c>
      <c r="F1353" s="32">
        <v>8387.4066085370923</v>
      </c>
      <c r="G1353" s="32">
        <v>21196.860747662242</v>
      </c>
      <c r="H1353" s="32">
        <v>1458933.7172294718</v>
      </c>
      <c r="I1353" s="48"/>
      <c r="J1353" s="13">
        <f>IF(OR(I1353="retard+6mois",I1353="défaut"),0,E1353)</f>
        <v>29584.267356199332</v>
      </c>
    </row>
    <row r="1354" spans="2:10" x14ac:dyDescent="0.35">
      <c r="B1354" s="15">
        <v>2020</v>
      </c>
      <c r="C1354" s="29" t="s">
        <v>16</v>
      </c>
      <c r="D1354" s="30">
        <v>43958</v>
      </c>
      <c r="E1354" s="32">
        <v>46240.002886579947</v>
      </c>
      <c r="F1354" s="32">
        <v>8666.6666666666661</v>
      </c>
      <c r="G1354" s="32">
        <v>37573.336219913283</v>
      </c>
      <c r="H1354" s="32">
        <v>1962426.6637800867</v>
      </c>
      <c r="I1354" s="48"/>
      <c r="J1354" s="13">
        <f>IF(OR(I1354="retard+6mois",I1354="défaut"),0,E1354)</f>
        <v>46240.002886579947</v>
      </c>
    </row>
    <row r="1355" spans="2:10" x14ac:dyDescent="0.35">
      <c r="B1355" s="15">
        <v>2020</v>
      </c>
      <c r="C1355" s="29" t="s">
        <v>16</v>
      </c>
      <c r="D1355" s="30">
        <v>43962</v>
      </c>
      <c r="E1355" s="32">
        <v>109678.47433517111</v>
      </c>
      <c r="F1355" s="32">
        <v>9587.7616408237755</v>
      </c>
      <c r="G1355" s="32">
        <v>100090.71269434733</v>
      </c>
      <c r="H1355" s="32">
        <v>2200972.0811033584</v>
      </c>
      <c r="I1355" s="48"/>
      <c r="J1355" s="13">
        <f>IF(OR(I1355="retard+6mois",I1355="défaut"),0,E1355)</f>
        <v>109678.47433517111</v>
      </c>
    </row>
    <row r="1356" spans="2:10" x14ac:dyDescent="0.35">
      <c r="B1356" s="15">
        <v>2020</v>
      </c>
      <c r="C1356" s="29" t="s">
        <v>16</v>
      </c>
      <c r="D1356" s="30">
        <v>43972</v>
      </c>
      <c r="E1356" s="32">
        <v>19343.121550184984</v>
      </c>
      <c r="F1356" s="32">
        <v>4729.3821346387094</v>
      </c>
      <c r="G1356" s="32">
        <v>14613.739415546275</v>
      </c>
      <c r="H1356" s="32">
        <v>742087.40212664718</v>
      </c>
      <c r="I1356" s="48"/>
      <c r="J1356" s="13">
        <f>IF(OR(I1356="retard+6mois",I1356="défaut"),0,E1356)</f>
        <v>19343.121550184984</v>
      </c>
    </row>
    <row r="1357" spans="2:10" x14ac:dyDescent="0.35">
      <c r="B1357" s="15">
        <v>2020</v>
      </c>
      <c r="C1357" s="29" t="s">
        <v>16</v>
      </c>
      <c r="D1357" s="57">
        <v>43976</v>
      </c>
      <c r="E1357" s="32">
        <v>29584.267356199332</v>
      </c>
      <c r="F1357" s="32">
        <v>8267.2910643003397</v>
      </c>
      <c r="G1357" s="32">
        <v>21316.976291898995</v>
      </c>
      <c r="H1357" s="32">
        <v>1437616.7409375727</v>
      </c>
      <c r="I1357" s="48"/>
      <c r="J1357" s="13">
        <f>IF(OR(I1357="retard+6mois",I1357="défaut"),0,E1357)</f>
        <v>29584.267356199332</v>
      </c>
    </row>
    <row r="1358" spans="2:10" x14ac:dyDescent="0.35">
      <c r="B1358" s="15">
        <v>2020</v>
      </c>
      <c r="C1358" s="29" t="s">
        <v>16</v>
      </c>
      <c r="D1358" s="30">
        <v>43989</v>
      </c>
      <c r="E1358" s="32">
        <v>46240.002886579947</v>
      </c>
      <c r="F1358" s="32">
        <v>8503.8488763803743</v>
      </c>
      <c r="G1358" s="32">
        <v>37736.154010199571</v>
      </c>
      <c r="H1358" s="32">
        <v>1924690.5097698872</v>
      </c>
      <c r="I1358" s="48"/>
      <c r="J1358" s="13">
        <f>IF(OR(I1358="retard+6mois",I1358="défaut"),0,E1358)</f>
        <v>46240.002886579947</v>
      </c>
    </row>
    <row r="1359" spans="2:10" x14ac:dyDescent="0.35">
      <c r="B1359" s="15">
        <v>2020</v>
      </c>
      <c r="C1359" s="29" t="s">
        <v>16</v>
      </c>
      <c r="D1359" s="30">
        <v>43993</v>
      </c>
      <c r="E1359" s="32">
        <v>109678.47433517111</v>
      </c>
      <c r="F1359" s="32">
        <v>9170.7170045973271</v>
      </c>
      <c r="G1359" s="32">
        <v>100507.75733057378</v>
      </c>
      <c r="H1359" s="32">
        <v>2100464.3237727848</v>
      </c>
      <c r="I1359" s="48"/>
      <c r="J1359" s="13">
        <f>IF(OR(I1359="retard+6mois",I1359="défaut"),0,E1359)</f>
        <v>109678.47433517111</v>
      </c>
    </row>
    <row r="1360" spans="2:10" x14ac:dyDescent="0.35">
      <c r="B1360" s="15">
        <v>2020</v>
      </c>
      <c r="C1360" s="29" t="s">
        <v>16</v>
      </c>
      <c r="D1360" s="30">
        <v>44003</v>
      </c>
      <c r="E1360" s="32">
        <v>19343.121550184984</v>
      </c>
      <c r="F1360" s="32">
        <v>4638.0462632915451</v>
      </c>
      <c r="G1360" s="32">
        <v>14705.07528689344</v>
      </c>
      <c r="H1360" s="32">
        <v>727382.32683975378</v>
      </c>
      <c r="I1360" s="48"/>
      <c r="J1360" s="13">
        <f>IF(OR(I1360="retard+6mois",I1360="défaut"),0,E1360)</f>
        <v>19343.121550184984</v>
      </c>
    </row>
    <row r="1361" spans="2:10" x14ac:dyDescent="0.35">
      <c r="B1361" s="15">
        <v>2020</v>
      </c>
      <c r="C1361" s="29" t="s">
        <v>16</v>
      </c>
      <c r="D1361" s="30">
        <v>44007</v>
      </c>
      <c r="E1361" s="32">
        <v>29584.267356199332</v>
      </c>
      <c r="F1361" s="32">
        <v>8146.4948653129131</v>
      </c>
      <c r="G1361" s="32">
        <v>21437.772490886418</v>
      </c>
      <c r="H1361" s="32">
        <v>1416178.9684466862</v>
      </c>
      <c r="I1361" s="48"/>
      <c r="J1361" s="13">
        <f>IF(OR(I1361="retard+6mois",I1361="défaut"),0,E1361)</f>
        <v>29584.267356199332</v>
      </c>
    </row>
    <row r="1362" spans="2:10" x14ac:dyDescent="0.35">
      <c r="B1362" s="15">
        <v>2020</v>
      </c>
      <c r="C1362" s="29" t="s">
        <v>16</v>
      </c>
      <c r="D1362" s="30">
        <v>44019</v>
      </c>
      <c r="E1362" s="32">
        <v>46240.002886579947</v>
      </c>
      <c r="F1362" s="32">
        <v>8340.325542336177</v>
      </c>
      <c r="G1362" s="32">
        <v>37899.67734424377</v>
      </c>
      <c r="H1362" s="32">
        <v>1886790.8324256435</v>
      </c>
      <c r="I1362" s="48"/>
      <c r="J1362" s="13">
        <f>IF(OR(I1362="retard+6mois",I1362="défaut"),0,E1362)</f>
        <v>46240.002886579947</v>
      </c>
    </row>
    <row r="1363" spans="2:10" x14ac:dyDescent="0.35">
      <c r="B1363" s="7">
        <v>2020</v>
      </c>
      <c r="C1363" s="6" t="s">
        <v>16</v>
      </c>
      <c r="D1363" s="37">
        <v>44022</v>
      </c>
      <c r="E1363" s="38">
        <v>-1000000</v>
      </c>
      <c r="F1363" s="39"/>
      <c r="G1363" s="39"/>
      <c r="H1363" s="40">
        <f>-E1363</f>
        <v>1000000</v>
      </c>
      <c r="I1363" s="6" t="s">
        <v>9</v>
      </c>
      <c r="J1363" s="13">
        <f>IF(OR(I1363="retard+6mois",I1363="défaut"),0,E1363)</f>
        <v>-1000000</v>
      </c>
    </row>
    <row r="1364" spans="2:10" x14ac:dyDescent="0.35">
      <c r="B1364" s="15">
        <v>2020</v>
      </c>
      <c r="C1364" s="29" t="s">
        <v>16</v>
      </c>
      <c r="D1364" s="30">
        <v>44023</v>
      </c>
      <c r="E1364" s="32">
        <v>109678.47433517111</v>
      </c>
      <c r="F1364" s="32">
        <v>8751.9346823866035</v>
      </c>
      <c r="G1364" s="32">
        <v>100926.5396527845</v>
      </c>
      <c r="H1364" s="32">
        <v>1999537.7841200002</v>
      </c>
      <c r="I1364" s="48"/>
      <c r="J1364" s="13">
        <f>IF(OR(I1364="retard+6mois",I1364="défaut"),0,E1364)</f>
        <v>109678.47433517111</v>
      </c>
    </row>
    <row r="1365" spans="2:10" x14ac:dyDescent="0.35">
      <c r="B1365" s="15">
        <v>2020</v>
      </c>
      <c r="C1365" s="29" t="s">
        <v>16</v>
      </c>
      <c r="D1365" s="30">
        <v>44033</v>
      </c>
      <c r="E1365" s="32">
        <v>19343.121550184984</v>
      </c>
      <c r="F1365" s="32">
        <v>4546.1395427484613</v>
      </c>
      <c r="G1365" s="32">
        <v>14796.982007436523</v>
      </c>
      <c r="H1365" s="32">
        <v>712585.34483231721</v>
      </c>
      <c r="I1365" s="48"/>
      <c r="J1365" s="13">
        <f>IF(OR(I1365="retard+6mois",I1365="défaut"),0,E1365)</f>
        <v>19343.121550184984</v>
      </c>
    </row>
    <row r="1366" spans="2:10" x14ac:dyDescent="0.35">
      <c r="B1366" s="15">
        <v>2020</v>
      </c>
      <c r="C1366" s="29" t="s">
        <v>16</v>
      </c>
      <c r="D1366" s="57">
        <v>44037</v>
      </c>
      <c r="E1366" s="32">
        <v>29584.267356199332</v>
      </c>
      <c r="F1366" s="32">
        <v>8025.0141545312217</v>
      </c>
      <c r="G1366" s="32">
        <v>21559.253201668111</v>
      </c>
      <c r="H1366" s="32">
        <v>1394619.715245018</v>
      </c>
      <c r="I1366" s="48"/>
      <c r="J1366" s="13">
        <f>IF(OR(I1366="retard+6mois",I1366="défaut"),0,E1366)</f>
        <v>29584.267356199332</v>
      </c>
    </row>
    <row r="1367" spans="2:10" x14ac:dyDescent="0.35">
      <c r="B1367" s="15">
        <v>2020</v>
      </c>
      <c r="C1367" s="29" t="s">
        <v>16</v>
      </c>
      <c r="D1367" s="30">
        <v>44050</v>
      </c>
      <c r="E1367" s="32">
        <v>46240.002886579947</v>
      </c>
      <c r="F1367" s="32">
        <v>8176.0936071777878</v>
      </c>
      <c r="G1367" s="32">
        <v>38063.909279402156</v>
      </c>
      <c r="H1367" s="32">
        <v>1848726.9231462413</v>
      </c>
      <c r="I1367" s="48"/>
      <c r="J1367" s="13">
        <f>IF(OR(I1367="retard+6mois",I1367="défaut"),0,E1367)</f>
        <v>46240.002886579947</v>
      </c>
    </row>
    <row r="1368" spans="2:10" x14ac:dyDescent="0.35">
      <c r="B1368" s="15">
        <v>2020</v>
      </c>
      <c r="C1368" s="29" t="s">
        <v>16</v>
      </c>
      <c r="D1368" s="30">
        <v>44053</v>
      </c>
      <c r="E1368" s="32">
        <v>19706.974220893662</v>
      </c>
      <c r="F1368" s="32">
        <v>5666.666666666667</v>
      </c>
      <c r="G1368" s="32">
        <v>14040.307554226994</v>
      </c>
      <c r="H1368" s="32">
        <v>985959.69244577305</v>
      </c>
      <c r="I1368" s="48"/>
      <c r="J1368" s="13">
        <f>IF(OR(I1368="retard+6mois",I1368="défaut"),0,E1368)</f>
        <v>19706.974220893662</v>
      </c>
    </row>
    <row r="1369" spans="2:10" x14ac:dyDescent="0.35">
      <c r="B1369" s="15">
        <v>2020</v>
      </c>
      <c r="C1369" s="29" t="s">
        <v>16</v>
      </c>
      <c r="D1369" s="30">
        <v>44054</v>
      </c>
      <c r="E1369" s="32">
        <v>109678.47433517111</v>
      </c>
      <c r="F1369" s="32">
        <v>8331.4074338333357</v>
      </c>
      <c r="G1369" s="32">
        <v>101347.06690133778</v>
      </c>
      <c r="H1369" s="32">
        <v>1898190.7172186624</v>
      </c>
      <c r="I1369" s="48"/>
      <c r="J1369" s="13">
        <f>IF(OR(I1369="retard+6mois",I1369="défaut"),0,E1369)</f>
        <v>109678.47433517111</v>
      </c>
    </row>
    <row r="1370" spans="2:10" x14ac:dyDescent="0.35">
      <c r="B1370" s="15">
        <v>2020</v>
      </c>
      <c r="C1370" s="29" t="s">
        <v>16</v>
      </c>
      <c r="D1370" s="30">
        <v>44064</v>
      </c>
      <c r="E1370" s="32">
        <v>19343.121550184984</v>
      </c>
      <c r="F1370" s="32">
        <v>4453.6584052019825</v>
      </c>
      <c r="G1370" s="32">
        <v>14889.463144983001</v>
      </c>
      <c r="H1370" s="32">
        <v>697695.88168733416</v>
      </c>
      <c r="I1370" s="48"/>
      <c r="J1370" s="13">
        <f>IF(OR(I1370="retard+6mois",I1370="défaut"),0,E1370)</f>
        <v>19343.121550184984</v>
      </c>
    </row>
    <row r="1371" spans="2:10" x14ac:dyDescent="0.35">
      <c r="B1371" s="15">
        <v>2020</v>
      </c>
      <c r="C1371" s="29" t="s">
        <v>16</v>
      </c>
      <c r="D1371" s="30">
        <v>44068</v>
      </c>
      <c r="E1371" s="32">
        <v>29584.267356199332</v>
      </c>
      <c r="F1371" s="32">
        <v>7902.8450530551027</v>
      </c>
      <c r="G1371" s="32">
        <v>21681.422303144231</v>
      </c>
      <c r="H1371" s="32">
        <v>1372938.2929418739</v>
      </c>
      <c r="I1371" s="48"/>
      <c r="J1371" s="13">
        <f>IF(OR(I1371="retard+6mois",I1371="défaut"),0,E1371)</f>
        <v>29584.267356199332</v>
      </c>
    </row>
    <row r="1372" spans="2:10" x14ac:dyDescent="0.35">
      <c r="B1372" s="15">
        <v>2020</v>
      </c>
      <c r="C1372" s="29" t="s">
        <v>16</v>
      </c>
      <c r="D1372" s="30">
        <v>44081</v>
      </c>
      <c r="E1372" s="32">
        <v>46240.002886579947</v>
      </c>
      <c r="F1372" s="32">
        <v>8011.1500003003785</v>
      </c>
      <c r="G1372" s="32">
        <v>38228.852886279565</v>
      </c>
      <c r="H1372" s="32">
        <v>1810498.0702599618</v>
      </c>
      <c r="I1372" s="48"/>
      <c r="J1372" s="13">
        <f>IF(OR(I1372="retard+6mois",I1372="défaut"),0,E1372)</f>
        <v>46240.002886579947</v>
      </c>
    </row>
    <row r="1373" spans="2:10" x14ac:dyDescent="0.35">
      <c r="B1373" s="15">
        <v>2020</v>
      </c>
      <c r="C1373" s="29" t="s">
        <v>16</v>
      </c>
      <c r="D1373" s="30">
        <v>44084</v>
      </c>
      <c r="E1373" s="32">
        <v>19706.974220893662</v>
      </c>
      <c r="F1373" s="32">
        <v>5587.1049238593805</v>
      </c>
      <c r="G1373" s="32">
        <v>14119.869297034282</v>
      </c>
      <c r="H1373" s="32">
        <v>971839.82314873883</v>
      </c>
      <c r="I1373" s="48"/>
      <c r="J1373" s="13">
        <f>IF(OR(I1373="retard+6mois",I1373="défaut"),0,E1373)</f>
        <v>19706.974220893662</v>
      </c>
    </row>
    <row r="1374" spans="2:10" x14ac:dyDescent="0.35">
      <c r="B1374" s="15">
        <v>2020</v>
      </c>
      <c r="C1374" s="29" t="s">
        <v>16</v>
      </c>
      <c r="D1374" s="30">
        <v>44085</v>
      </c>
      <c r="E1374" s="32">
        <v>109678.47433517111</v>
      </c>
      <c r="F1374" s="32">
        <v>7909.1279884110945</v>
      </c>
      <c r="G1374" s="32">
        <v>101769.34634676001</v>
      </c>
      <c r="H1374" s="32">
        <v>1796421.3708719024</v>
      </c>
      <c r="I1374" s="48"/>
      <c r="J1374" s="13">
        <f>IF(OR(I1374="retard+6mois",I1374="défaut"),0,E1374)</f>
        <v>109678.47433517111</v>
      </c>
    </row>
    <row r="1375" spans="2:10" x14ac:dyDescent="0.35">
      <c r="B1375" s="15">
        <v>2020</v>
      </c>
      <c r="C1375" s="29" t="s">
        <v>16</v>
      </c>
      <c r="D1375" s="30">
        <v>44095</v>
      </c>
      <c r="E1375" s="32">
        <v>19343.121550184984</v>
      </c>
      <c r="F1375" s="32">
        <v>4360.5992605458387</v>
      </c>
      <c r="G1375" s="32">
        <v>14982.522289639146</v>
      </c>
      <c r="H1375" s="32">
        <v>682713.35939769505</v>
      </c>
      <c r="I1375" s="48"/>
      <c r="J1375" s="13">
        <f>IF(OR(I1375="retard+6mois",I1375="défaut"),0,E1375)</f>
        <v>19343.121550184984</v>
      </c>
    </row>
    <row r="1376" spans="2:10" x14ac:dyDescent="0.35">
      <c r="B1376" s="15">
        <v>2020</v>
      </c>
      <c r="C1376" s="29" t="s">
        <v>16</v>
      </c>
      <c r="D1376" s="57">
        <v>44099</v>
      </c>
      <c r="E1376" s="32">
        <v>29584.267356199332</v>
      </c>
      <c r="F1376" s="32">
        <v>7779.9836600039525</v>
      </c>
      <c r="G1376" s="32">
        <v>21804.28369619538</v>
      </c>
      <c r="H1376" s="32">
        <v>1351134.0092456785</v>
      </c>
      <c r="I1376" s="48"/>
      <c r="J1376" s="13">
        <f>IF(OR(I1376="retard+6mois",I1376="défaut"),0,E1376)</f>
        <v>29584.267356199332</v>
      </c>
    </row>
    <row r="1377" spans="2:10" x14ac:dyDescent="0.35">
      <c r="B1377" s="15">
        <v>2020</v>
      </c>
      <c r="C1377" s="29" t="s">
        <v>16</v>
      </c>
      <c r="D1377" s="30">
        <v>44111</v>
      </c>
      <c r="E1377" s="32">
        <v>46240.002886579947</v>
      </c>
      <c r="F1377" s="32">
        <v>7845.4916377931668</v>
      </c>
      <c r="G1377" s="32">
        <v>38394.511248786781</v>
      </c>
      <c r="H1377" s="32">
        <v>1772103.5590111751</v>
      </c>
      <c r="I1377" s="48"/>
      <c r="J1377" s="13">
        <f>IF(OR(I1377="retard+6mois",I1377="défaut"),0,E1377)</f>
        <v>46240.002886579947</v>
      </c>
    </row>
    <row r="1378" spans="2:10" x14ac:dyDescent="0.35">
      <c r="B1378" s="15">
        <v>2020</v>
      </c>
      <c r="C1378" s="29" t="s">
        <v>16</v>
      </c>
      <c r="D1378" s="30">
        <v>44114</v>
      </c>
      <c r="E1378" s="32">
        <v>19706.974220893662</v>
      </c>
      <c r="F1378" s="32">
        <v>5507.0923311761871</v>
      </c>
      <c r="G1378" s="32">
        <v>14199.881889717475</v>
      </c>
      <c r="H1378" s="32">
        <v>957639.94125902141</v>
      </c>
      <c r="I1378" s="48"/>
      <c r="J1378" s="13">
        <f>IF(OR(I1378="retard+6mois",I1378="défaut"),0,E1378)</f>
        <v>19706.974220893662</v>
      </c>
    </row>
    <row r="1379" spans="2:10" x14ac:dyDescent="0.35">
      <c r="B1379" s="15">
        <v>2020</v>
      </c>
      <c r="C1379" s="29" t="s">
        <v>16</v>
      </c>
      <c r="D1379" s="30">
        <v>44115</v>
      </c>
      <c r="E1379" s="32">
        <v>109678.47433517111</v>
      </c>
      <c r="F1379" s="32">
        <v>7485.0890452995945</v>
      </c>
      <c r="G1379" s="32">
        <v>102193.38528987151</v>
      </c>
      <c r="H1379" s="32">
        <v>1694227.9855820308</v>
      </c>
      <c r="I1379" s="48"/>
      <c r="J1379" s="13">
        <f>IF(OR(I1379="retard+6mois",I1379="défaut"),0,E1379)</f>
        <v>109678.47433517111</v>
      </c>
    </row>
    <row r="1380" spans="2:10" x14ac:dyDescent="0.35">
      <c r="B1380" s="7">
        <v>2020</v>
      </c>
      <c r="C1380" s="6" t="s">
        <v>16</v>
      </c>
      <c r="D1380" s="37">
        <v>44124</v>
      </c>
      <c r="E1380" s="38">
        <v>-1500000</v>
      </c>
      <c r="F1380" s="39"/>
      <c r="G1380" s="39"/>
      <c r="H1380" s="40">
        <f>-E1380</f>
        <v>1500000</v>
      </c>
      <c r="I1380" s="6" t="s">
        <v>9</v>
      </c>
      <c r="J1380" s="13">
        <f>IF(OR(I1380="retard+6mois",I1380="défaut"),0,E1380)</f>
        <v>-1500000</v>
      </c>
    </row>
    <row r="1381" spans="2:10" x14ac:dyDescent="0.35">
      <c r="B1381" s="15">
        <v>2020</v>
      </c>
      <c r="C1381" s="29" t="s">
        <v>16</v>
      </c>
      <c r="D1381" s="30">
        <v>44125</v>
      </c>
      <c r="E1381" s="32">
        <v>19343.121550184984</v>
      </c>
      <c r="F1381" s="32">
        <v>4266.9584962355939</v>
      </c>
      <c r="G1381" s="32">
        <v>15076.163053949389</v>
      </c>
      <c r="H1381" s="32">
        <v>667637.19634374569</v>
      </c>
      <c r="I1381" s="48"/>
      <c r="J1381" s="13">
        <f>IF(OR(I1381="retard+6mois",I1381="défaut"),0,E1381)</f>
        <v>19343.121550184984</v>
      </c>
    </row>
    <row r="1382" spans="2:10" x14ac:dyDescent="0.35">
      <c r="B1382" s="15">
        <v>2020</v>
      </c>
      <c r="C1382" s="29" t="s">
        <v>16</v>
      </c>
      <c r="D1382" s="30">
        <v>44129</v>
      </c>
      <c r="E1382" s="32">
        <v>29584.267356199332</v>
      </c>
      <c r="F1382" s="32">
        <v>7656.4260523921794</v>
      </c>
      <c r="G1382" s="32">
        <v>21927.841303807152</v>
      </c>
      <c r="H1382" s="32">
        <v>1329206.1679418713</v>
      </c>
      <c r="I1382" s="48"/>
      <c r="J1382" s="13">
        <f>IF(OR(I1382="retard+6mois",I1382="défaut"),0,E1382)</f>
        <v>29584.267356199332</v>
      </c>
    </row>
    <row r="1383" spans="2:10" x14ac:dyDescent="0.35">
      <c r="B1383" s="15">
        <v>2020</v>
      </c>
      <c r="C1383" s="29" t="s">
        <v>16</v>
      </c>
      <c r="D1383" s="30">
        <v>44142</v>
      </c>
      <c r="E1383" s="32">
        <v>46240.002886579947</v>
      </c>
      <c r="F1383" s="32">
        <v>7679.1154223817584</v>
      </c>
      <c r="G1383" s="32">
        <v>38560.887464198189</v>
      </c>
      <c r="H1383" s="32">
        <v>1733542.6715469768</v>
      </c>
      <c r="I1383" s="48"/>
      <c r="J1383" s="13">
        <f>IF(OR(I1383="retard+6mois",I1383="défaut"),0,E1383)</f>
        <v>46240.002886579947</v>
      </c>
    </row>
    <row r="1384" spans="2:10" x14ac:dyDescent="0.35">
      <c r="B1384" s="7">
        <v>2020</v>
      </c>
      <c r="C1384" s="6" t="s">
        <v>16</v>
      </c>
      <c r="D1384" s="37">
        <v>44145</v>
      </c>
      <c r="E1384" s="38">
        <v>-2000000</v>
      </c>
      <c r="F1384" s="39"/>
      <c r="G1384" s="39"/>
      <c r="H1384" s="40">
        <f>-E1384</f>
        <v>2000000</v>
      </c>
      <c r="I1384" s="6" t="s">
        <v>9</v>
      </c>
      <c r="J1384" s="13">
        <f>IF(OR(I1384="retard+6mois",I1384="défaut"),0,E1384)</f>
        <v>-2000000</v>
      </c>
    </row>
    <row r="1385" spans="2:10" x14ac:dyDescent="0.35">
      <c r="B1385" s="15">
        <v>2020</v>
      </c>
      <c r="C1385" s="29" t="s">
        <v>16</v>
      </c>
      <c r="D1385" s="30">
        <v>44145</v>
      </c>
      <c r="E1385" s="32">
        <v>19706.974220893662</v>
      </c>
      <c r="F1385" s="32">
        <v>5426.6263338011222</v>
      </c>
      <c r="G1385" s="32">
        <v>14280.347887092539</v>
      </c>
      <c r="H1385" s="32">
        <v>943359.5933719289</v>
      </c>
      <c r="I1385" s="48"/>
      <c r="J1385" s="13">
        <f>IF(OR(I1385="retard+6mois",I1385="défaut"),0,E1385)</f>
        <v>19706.974220893662</v>
      </c>
    </row>
    <row r="1386" spans="2:10" x14ac:dyDescent="0.35">
      <c r="B1386" s="15">
        <v>2020</v>
      </c>
      <c r="C1386" s="29" t="s">
        <v>16</v>
      </c>
      <c r="D1386" s="30">
        <v>44146</v>
      </c>
      <c r="E1386" s="32">
        <v>109678.47433517111</v>
      </c>
      <c r="F1386" s="32">
        <v>7059.283273258462</v>
      </c>
      <c r="G1386" s="32">
        <v>102619.19106191264</v>
      </c>
      <c r="H1386" s="32">
        <v>1591608.7945201183</v>
      </c>
      <c r="I1386" s="48"/>
      <c r="J1386" s="13">
        <f>IF(OR(I1386="retard+6mois",I1386="défaut"),0,E1386)</f>
        <v>109678.47433517111</v>
      </c>
    </row>
    <row r="1387" spans="2:10" x14ac:dyDescent="0.35">
      <c r="B1387" s="15">
        <v>2020</v>
      </c>
      <c r="C1387" s="29" t="s">
        <v>16</v>
      </c>
      <c r="D1387" s="30">
        <v>44155</v>
      </c>
      <c r="E1387" s="32">
        <v>29985.694199494661</v>
      </c>
      <c r="F1387" s="32">
        <v>9250</v>
      </c>
      <c r="G1387" s="32">
        <v>20735.694199494661</v>
      </c>
      <c r="H1387" s="32">
        <v>1479264.3058005054</v>
      </c>
      <c r="I1387" s="48"/>
      <c r="J1387" s="13">
        <f>IF(OR(I1387="retard+6mois",I1387="défaut"),0,E1387)</f>
        <v>29985.694199494661</v>
      </c>
    </row>
    <row r="1388" spans="2:10" x14ac:dyDescent="0.35">
      <c r="B1388" s="15">
        <v>2020</v>
      </c>
      <c r="C1388" s="29" t="s">
        <v>16</v>
      </c>
      <c r="D1388" s="30">
        <v>44156</v>
      </c>
      <c r="E1388" s="32">
        <v>19343.121550184984</v>
      </c>
      <c r="F1388" s="32">
        <v>4172.73247714841</v>
      </c>
      <c r="G1388" s="32">
        <v>15170.389073036575</v>
      </c>
      <c r="H1388" s="32">
        <v>652466.80727070908</v>
      </c>
      <c r="I1388" s="48"/>
      <c r="J1388" s="13">
        <f>IF(OR(I1388="retard+6mois",I1388="défaut"),0,E1388)</f>
        <v>19343.121550184984</v>
      </c>
    </row>
    <row r="1389" spans="2:10" x14ac:dyDescent="0.35">
      <c r="B1389" s="15">
        <v>2020</v>
      </c>
      <c r="C1389" s="29" t="s">
        <v>16</v>
      </c>
      <c r="D1389" s="57">
        <v>44160</v>
      </c>
      <c r="E1389" s="32">
        <v>29584.267356199332</v>
      </c>
      <c r="F1389" s="32">
        <v>7532.1682850039388</v>
      </c>
      <c r="G1389" s="32">
        <v>22052.099071195393</v>
      </c>
      <c r="H1389" s="32">
        <v>1307154.068870676</v>
      </c>
      <c r="I1389" s="48"/>
      <c r="J1389" s="13">
        <f>IF(OR(I1389="retard+6mois",I1389="défaut"),0,E1389)</f>
        <v>29584.267356199332</v>
      </c>
    </row>
    <row r="1390" spans="2:10" x14ac:dyDescent="0.35">
      <c r="B1390" s="15">
        <v>2020</v>
      </c>
      <c r="C1390" s="29" t="s">
        <v>16</v>
      </c>
      <c r="D1390" s="30">
        <v>44172</v>
      </c>
      <c r="E1390" s="32">
        <v>46240.002886579947</v>
      </c>
      <c r="F1390" s="32">
        <v>7512.0182433702321</v>
      </c>
      <c r="G1390" s="32">
        <v>38727.984643209711</v>
      </c>
      <c r="H1390" s="32">
        <v>1694814.6869037671</v>
      </c>
      <c r="I1390" s="48"/>
      <c r="J1390" s="13">
        <f>IF(OR(I1390="retard+6mois",I1390="défaut"),0,E1390)</f>
        <v>46240.002886579947</v>
      </c>
    </row>
    <row r="1391" spans="2:10" x14ac:dyDescent="0.35">
      <c r="B1391" s="7">
        <v>2020</v>
      </c>
      <c r="C1391" s="6" t="s">
        <v>16</v>
      </c>
      <c r="D1391" s="37">
        <v>44175</v>
      </c>
      <c r="E1391" s="38">
        <v>-2500000</v>
      </c>
      <c r="F1391" s="39"/>
      <c r="G1391" s="39"/>
      <c r="H1391" s="40">
        <f>-E1391</f>
        <v>2500000</v>
      </c>
      <c r="I1391" s="6" t="s">
        <v>9</v>
      </c>
      <c r="J1391" s="13">
        <f>IF(OR(I1391="retard+6mois",I1391="défaut"),0,E1391)</f>
        <v>-2500000</v>
      </c>
    </row>
    <row r="1392" spans="2:10" x14ac:dyDescent="0.35">
      <c r="B1392" s="15">
        <v>2020</v>
      </c>
      <c r="C1392" s="29" t="s">
        <v>16</v>
      </c>
      <c r="D1392" s="30">
        <v>44175</v>
      </c>
      <c r="E1392" s="32">
        <v>19706.974220893662</v>
      </c>
      <c r="F1392" s="32">
        <v>5345.7043624409307</v>
      </c>
      <c r="G1392" s="32">
        <v>14361.269858452732</v>
      </c>
      <c r="H1392" s="32">
        <v>928998.32351347618</v>
      </c>
      <c r="I1392" s="48"/>
      <c r="J1392" s="13">
        <f>IF(OR(I1392="retard+6mois",I1392="défaut"),0,E1392)</f>
        <v>19706.974220893662</v>
      </c>
    </row>
    <row r="1393" spans="2:10" x14ac:dyDescent="0.35">
      <c r="B1393" s="15">
        <v>2020</v>
      </c>
      <c r="C1393" s="29" t="s">
        <v>16</v>
      </c>
      <c r="D1393" s="30">
        <v>44175</v>
      </c>
      <c r="E1393" s="32">
        <v>39366.921329030549</v>
      </c>
      <c r="F1393" s="32">
        <v>11250</v>
      </c>
      <c r="G1393" s="32">
        <v>28116.921329030549</v>
      </c>
      <c r="H1393" s="32">
        <v>1971883.0786709695</v>
      </c>
      <c r="I1393" s="48"/>
      <c r="J1393" s="13">
        <f>IF(OR(I1393="retard+6mois",I1393="défaut"),0,E1393)</f>
        <v>39366.921329030549</v>
      </c>
    </row>
    <row r="1394" spans="2:10" x14ac:dyDescent="0.35">
      <c r="B1394" s="15">
        <v>2020</v>
      </c>
      <c r="C1394" s="29" t="s">
        <v>16</v>
      </c>
      <c r="D1394" s="30">
        <v>44176</v>
      </c>
      <c r="E1394" s="32">
        <v>109678.47433517111</v>
      </c>
      <c r="F1394" s="32">
        <v>6631.703310500493</v>
      </c>
      <c r="G1394" s="32">
        <v>103046.77102467061</v>
      </c>
      <c r="H1394" s="32">
        <v>1488562.0234954476</v>
      </c>
      <c r="I1394" s="48"/>
      <c r="J1394" s="13">
        <f>IF(OR(I1394="retard+6mois",I1394="défaut"),0,E1394)</f>
        <v>109678.47433517111</v>
      </c>
    </row>
    <row r="1395" spans="2:10" x14ac:dyDescent="0.35">
      <c r="B1395" s="15">
        <v>2020</v>
      </c>
      <c r="C1395" s="29" t="s">
        <v>16</v>
      </c>
      <c r="D1395" s="30">
        <v>44185</v>
      </c>
      <c r="E1395" s="32">
        <v>29985.694199494661</v>
      </c>
      <c r="F1395" s="32">
        <v>9122.129885769782</v>
      </c>
      <c r="G1395" s="32">
        <v>20863.564313724877</v>
      </c>
      <c r="H1395" s="32">
        <v>1458400.7414867806</v>
      </c>
      <c r="I1395" s="48"/>
      <c r="J1395" s="13">
        <f>IF(OR(I1395="retard+6mois",I1395="défaut"),0,E1395)</f>
        <v>29985.694199494661</v>
      </c>
    </row>
    <row r="1396" spans="2:10" x14ac:dyDescent="0.35">
      <c r="B1396" s="15">
        <v>2020</v>
      </c>
      <c r="C1396" s="29" t="s">
        <v>16</v>
      </c>
      <c r="D1396" s="30">
        <v>44186</v>
      </c>
      <c r="E1396" s="32">
        <v>19343.121550184984</v>
      </c>
      <c r="F1396" s="32">
        <v>4077.9175454419315</v>
      </c>
      <c r="G1396" s="32">
        <v>15265.204004743053</v>
      </c>
      <c r="H1396" s="32">
        <v>637201.60326596606</v>
      </c>
      <c r="I1396" s="48"/>
      <c r="J1396" s="13">
        <f>IF(OR(I1396="retard+6mois",I1396="défaut"),0,E1396)</f>
        <v>19343.121550184984</v>
      </c>
    </row>
    <row r="1397" spans="2:10" x14ac:dyDescent="0.35">
      <c r="B1397" s="15">
        <v>2020</v>
      </c>
      <c r="C1397" s="29" t="s">
        <v>16</v>
      </c>
      <c r="D1397" s="30">
        <v>44190</v>
      </c>
      <c r="E1397" s="32">
        <v>29584.267356199332</v>
      </c>
      <c r="F1397" s="32">
        <v>7407.2063902671644</v>
      </c>
      <c r="G1397" s="32">
        <v>22177.060965932167</v>
      </c>
      <c r="H1397" s="32">
        <v>1284977.0079047438</v>
      </c>
      <c r="I1397" s="48"/>
      <c r="J1397" s="13">
        <f>IF(OR(I1397="retard+6mois",I1397="défaut"),0,E1397)</f>
        <v>29584.267356199332</v>
      </c>
    </row>
    <row r="1398" spans="2:10" x14ac:dyDescent="0.35">
      <c r="B1398" s="15">
        <v>2020</v>
      </c>
      <c r="C1398" s="29" t="s">
        <v>16</v>
      </c>
      <c r="D1398" s="30">
        <v>44203</v>
      </c>
      <c r="E1398" s="32">
        <v>46240.002886579947</v>
      </c>
      <c r="F1398" s="32">
        <v>7344.1969765829899</v>
      </c>
      <c r="G1398" s="32">
        <v>38895.805909996954</v>
      </c>
      <c r="H1398" s="32">
        <v>1655918.8809937702</v>
      </c>
      <c r="I1398" s="48"/>
      <c r="J1398" s="13">
        <f>IF(OR(I1398="retard+6mois",I1398="défaut"),0,E1398)</f>
        <v>46240.002886579947</v>
      </c>
    </row>
    <row r="1399" spans="2:10" x14ac:dyDescent="0.35">
      <c r="B1399" s="15">
        <v>2020</v>
      </c>
      <c r="C1399" s="29" t="s">
        <v>16</v>
      </c>
      <c r="D1399" s="30">
        <v>44204</v>
      </c>
      <c r="E1399" s="32">
        <v>109678.47433517111</v>
      </c>
      <c r="F1399" s="32">
        <v>10416.666666666666</v>
      </c>
      <c r="G1399" s="32">
        <v>99261.807668504436</v>
      </c>
      <c r="H1399" s="32">
        <v>2400738.1923314957</v>
      </c>
      <c r="I1399" s="48"/>
      <c r="J1399" s="13">
        <f>IF(OR(I1399="retard+6mois",I1399="défaut"),0,E1399)</f>
        <v>109678.47433517111</v>
      </c>
    </row>
    <row r="1400" spans="2:10" x14ac:dyDescent="0.35">
      <c r="B1400" s="15">
        <v>2020</v>
      </c>
      <c r="C1400" s="29" t="s">
        <v>16</v>
      </c>
      <c r="D1400" s="30">
        <v>44206</v>
      </c>
      <c r="E1400" s="32">
        <v>19706.974220893662</v>
      </c>
      <c r="F1400" s="32">
        <v>5264.3238332430319</v>
      </c>
      <c r="G1400" s="32">
        <v>14442.65038765063</v>
      </c>
      <c r="H1400" s="32">
        <v>914555.67312582559</v>
      </c>
      <c r="I1400" s="48"/>
      <c r="J1400" s="13">
        <f>IF(OR(I1400="retard+6mois",I1400="défaut"),0,E1400)</f>
        <v>19706.974220893662</v>
      </c>
    </row>
    <row r="1401" spans="2:10" x14ac:dyDescent="0.35">
      <c r="B1401" s="15">
        <v>2020</v>
      </c>
      <c r="C1401" s="29" t="s">
        <v>16</v>
      </c>
      <c r="D1401" s="30">
        <v>44206</v>
      </c>
      <c r="E1401" s="32">
        <v>39366.921329030549</v>
      </c>
      <c r="F1401" s="32">
        <v>11091.842317524204</v>
      </c>
      <c r="G1401" s="32">
        <v>28275.079011506343</v>
      </c>
      <c r="H1401" s="32">
        <v>1943607.9996594631</v>
      </c>
      <c r="I1401" s="48"/>
      <c r="J1401" s="13">
        <f>IF(OR(I1401="retard+6mois",I1401="défaut"),0,E1401)</f>
        <v>39366.921329030549</v>
      </c>
    </row>
    <row r="1402" spans="2:10" x14ac:dyDescent="0.35">
      <c r="B1402" s="15">
        <v>2020</v>
      </c>
      <c r="C1402" s="29" t="s">
        <v>16</v>
      </c>
      <c r="D1402" s="30">
        <v>44207</v>
      </c>
      <c r="E1402" s="32">
        <v>109678.47433517111</v>
      </c>
      <c r="F1402" s="32">
        <v>6202.3417645643649</v>
      </c>
      <c r="G1402" s="32">
        <v>103476.13257060674</v>
      </c>
      <c r="H1402" s="32">
        <v>1385085.8909248409</v>
      </c>
      <c r="I1402" s="48"/>
      <c r="J1402" s="13">
        <f>IF(OR(I1402="retard+6mois",I1402="défaut"),0,E1402)</f>
        <v>109678.47433517111</v>
      </c>
    </row>
    <row r="1403" spans="2:10" x14ac:dyDescent="0.35">
      <c r="B1403" s="15">
        <v>2020</v>
      </c>
      <c r="C1403" s="29" t="s">
        <v>16</v>
      </c>
      <c r="D1403" s="30">
        <v>44216</v>
      </c>
      <c r="E1403" s="32">
        <v>29985.694199494661</v>
      </c>
      <c r="F1403" s="32">
        <v>8993.4712391684789</v>
      </c>
      <c r="G1403" s="32">
        <v>20992.22296032618</v>
      </c>
      <c r="H1403" s="32">
        <v>1437408.5185264545</v>
      </c>
      <c r="I1403" s="48"/>
      <c r="J1403" s="13">
        <f>IF(OR(I1403="retard+6mois",I1403="défaut"),0,E1403)</f>
        <v>29985.694199494661</v>
      </c>
    </row>
    <row r="1404" spans="2:10" x14ac:dyDescent="0.35">
      <c r="B1404" s="15">
        <v>2020</v>
      </c>
      <c r="C1404" s="29" t="s">
        <v>16</v>
      </c>
      <c r="D1404" s="30">
        <v>44217</v>
      </c>
      <c r="E1404" s="32">
        <v>19343.121550184984</v>
      </c>
      <c r="F1404" s="32">
        <v>3982.5100204122878</v>
      </c>
      <c r="G1404" s="32">
        <v>15360.611529772696</v>
      </c>
      <c r="H1404" s="32">
        <v>621840.9917361933</v>
      </c>
      <c r="I1404" s="48"/>
      <c r="J1404" s="13">
        <f>IF(OR(I1404="retard+6mois",I1404="défaut"),0,E1404)</f>
        <v>19343.121550184984</v>
      </c>
    </row>
    <row r="1405" spans="2:10" x14ac:dyDescent="0.35">
      <c r="B1405" s="15">
        <v>2020</v>
      </c>
      <c r="C1405" s="29" t="s">
        <v>16</v>
      </c>
      <c r="D1405" s="57">
        <v>44221</v>
      </c>
      <c r="E1405" s="32">
        <v>29584.267356199332</v>
      </c>
      <c r="F1405" s="32">
        <v>7281.5363781268825</v>
      </c>
      <c r="G1405" s="32">
        <v>22302.73097807245</v>
      </c>
      <c r="H1405" s="32">
        <v>1262674.2769266714</v>
      </c>
      <c r="I1405" s="48"/>
      <c r="J1405" s="13">
        <f>IF(OR(I1405="retard+6mois",I1405="défaut"),0,E1405)</f>
        <v>29584.267356199332</v>
      </c>
    </row>
    <row r="1406" spans="2:10" x14ac:dyDescent="0.35">
      <c r="B1406" s="15">
        <v>2020</v>
      </c>
      <c r="C1406" s="29" t="s">
        <v>16</v>
      </c>
      <c r="D1406" s="30">
        <v>44234</v>
      </c>
      <c r="E1406" s="32">
        <v>46240.002886579947</v>
      </c>
      <c r="F1406" s="32">
        <v>7175.6484843063372</v>
      </c>
      <c r="G1406" s="32">
        <v>39064.35440227361</v>
      </c>
      <c r="H1406" s="32">
        <v>1616854.5265914965</v>
      </c>
      <c r="I1406" s="48"/>
      <c r="J1406" s="13">
        <f>IF(OR(I1406="retard+6mois",I1406="défaut"),0,E1406)</f>
        <v>46240.002886579947</v>
      </c>
    </row>
    <row r="1407" spans="2:10" x14ac:dyDescent="0.35">
      <c r="B1407" s="15">
        <v>2020</v>
      </c>
      <c r="C1407" s="29" t="s">
        <v>16</v>
      </c>
      <c r="D1407" s="30">
        <v>44235</v>
      </c>
      <c r="E1407" s="32">
        <v>109678.47433517111</v>
      </c>
      <c r="F1407" s="32">
        <v>10003.075801381232</v>
      </c>
      <c r="G1407" s="32">
        <v>99675.398533789878</v>
      </c>
      <c r="H1407" s="32">
        <v>2301062.7937977058</v>
      </c>
      <c r="I1407" s="48"/>
      <c r="J1407" s="13">
        <f>IF(OR(I1407="retard+6mois",I1407="défaut"),0,E1407)</f>
        <v>109678.47433517111</v>
      </c>
    </row>
    <row r="1408" spans="2:10" x14ac:dyDescent="0.35">
      <c r="B1408" s="15">
        <v>2020</v>
      </c>
      <c r="C1408" s="29" t="s">
        <v>16</v>
      </c>
      <c r="D1408" s="30">
        <v>44237</v>
      </c>
      <c r="E1408" s="32">
        <v>19706.974220893662</v>
      </c>
      <c r="F1408" s="32">
        <v>5182.4821477130126</v>
      </c>
      <c r="G1408" s="32">
        <v>14524.492073180649</v>
      </c>
      <c r="H1408" s="32">
        <v>900031.18105264497</v>
      </c>
      <c r="I1408" s="48"/>
      <c r="J1408" s="13">
        <f>IF(OR(I1408="retard+6mois",I1408="défaut"),0,E1408)</f>
        <v>19706.974220893662</v>
      </c>
    </row>
    <row r="1409" spans="2:10" x14ac:dyDescent="0.35">
      <c r="B1409" s="15">
        <v>2020</v>
      </c>
      <c r="C1409" s="29" t="s">
        <v>16</v>
      </c>
      <c r="D1409" s="30">
        <v>44237</v>
      </c>
      <c r="E1409" s="32">
        <v>39366.921329030549</v>
      </c>
      <c r="F1409" s="32">
        <v>10932.794998084481</v>
      </c>
      <c r="G1409" s="32">
        <v>28434.12633094607</v>
      </c>
      <c r="H1409" s="32">
        <v>1915173.873328517</v>
      </c>
      <c r="I1409" s="48"/>
      <c r="J1409" s="13">
        <f>IF(OR(I1409="retard+6mois",I1409="défaut"),0,E1409)</f>
        <v>39366.921329030549</v>
      </c>
    </row>
    <row r="1410" spans="2:10" x14ac:dyDescent="0.35">
      <c r="B1410" s="15">
        <v>2020</v>
      </c>
      <c r="C1410" s="29" t="s">
        <v>16</v>
      </c>
      <c r="D1410" s="30">
        <v>44238</v>
      </c>
      <c r="E1410" s="32">
        <v>109678.47433517111</v>
      </c>
      <c r="F1410" s="32">
        <v>5771.1912121868372</v>
      </c>
      <c r="G1410" s="32">
        <v>103907.28312298427</v>
      </c>
      <c r="H1410" s="32">
        <v>1281178.6078018567</v>
      </c>
      <c r="I1410" s="48"/>
      <c r="J1410" s="13">
        <f>IF(OR(I1410="retard+6mois",I1410="défaut"),0,E1410)</f>
        <v>109678.47433517111</v>
      </c>
    </row>
    <row r="1411" spans="2:10" x14ac:dyDescent="0.35">
      <c r="B1411" s="15">
        <v>2020</v>
      </c>
      <c r="C1411" s="29" t="s">
        <v>16</v>
      </c>
      <c r="D1411" s="30">
        <v>44247</v>
      </c>
      <c r="E1411" s="32">
        <v>29985.694199494661</v>
      </c>
      <c r="F1411" s="32">
        <v>8864.0191975798025</v>
      </c>
      <c r="G1411" s="32">
        <v>21121.67500191486</v>
      </c>
      <c r="H1411" s="32">
        <v>1416286.8435245396</v>
      </c>
      <c r="I1411" s="48"/>
      <c r="J1411" s="13">
        <f>IF(OR(I1411="retard+6mois",I1411="défaut"),0,E1411)</f>
        <v>29985.694199494661</v>
      </c>
    </row>
    <row r="1412" spans="2:10" x14ac:dyDescent="0.35">
      <c r="B1412" s="15">
        <v>2020</v>
      </c>
      <c r="C1412" s="29" t="s">
        <v>16</v>
      </c>
      <c r="D1412" s="30">
        <v>44248</v>
      </c>
      <c r="E1412" s="32">
        <v>19343.121550184984</v>
      </c>
      <c r="F1412" s="32">
        <v>3886.5061983512078</v>
      </c>
      <c r="G1412" s="32">
        <v>15456.615351833776</v>
      </c>
      <c r="H1412" s="32">
        <v>606384.37638435955</v>
      </c>
      <c r="I1412" s="48"/>
      <c r="J1412" s="13">
        <f>IF(OR(I1412="retard+6mois",I1412="défaut"),0,E1412)</f>
        <v>19343.121550184984</v>
      </c>
    </row>
    <row r="1413" spans="2:10" x14ac:dyDescent="0.35">
      <c r="B1413" s="15">
        <v>2020</v>
      </c>
      <c r="C1413" s="29" t="s">
        <v>16</v>
      </c>
      <c r="D1413" s="30">
        <v>44252</v>
      </c>
      <c r="E1413" s="32">
        <v>29584.267356199332</v>
      </c>
      <c r="F1413" s="32">
        <v>7155.1542359178056</v>
      </c>
      <c r="G1413" s="32">
        <v>22429.113120281527</v>
      </c>
      <c r="H1413" s="32">
        <v>1240245.1638063898</v>
      </c>
      <c r="I1413" s="48"/>
      <c r="J1413" s="13">
        <f>IF(OR(I1413="retard+6mois",I1413="défaut"),0,E1413)</f>
        <v>29584.267356199332</v>
      </c>
    </row>
    <row r="1414" spans="2:10" x14ac:dyDescent="0.35">
      <c r="B1414" s="15">
        <v>2020</v>
      </c>
      <c r="C1414" s="29" t="s">
        <v>16</v>
      </c>
      <c r="D1414" s="30">
        <v>44262</v>
      </c>
      <c r="E1414" s="32">
        <v>46240.002886579947</v>
      </c>
      <c r="F1414" s="32">
        <v>7006.369615229818</v>
      </c>
      <c r="G1414" s="32">
        <v>39233.633271350132</v>
      </c>
      <c r="H1414" s="32">
        <v>1577620.8933201465</v>
      </c>
      <c r="I1414" s="48"/>
      <c r="J1414" s="13">
        <f>IF(OR(I1414="retard+6mois",I1414="défaut"),0,E1414)</f>
        <v>46240.002886579947</v>
      </c>
    </row>
    <row r="1415" spans="2:10" x14ac:dyDescent="0.35">
      <c r="B1415" s="15">
        <v>2020</v>
      </c>
      <c r="C1415" s="29" t="s">
        <v>16</v>
      </c>
      <c r="D1415" s="30">
        <v>44263</v>
      </c>
      <c r="E1415" s="32">
        <v>109678.47433517111</v>
      </c>
      <c r="F1415" s="32">
        <v>9587.7616408237755</v>
      </c>
      <c r="G1415" s="32">
        <v>100090.71269434733</v>
      </c>
      <c r="H1415" s="32">
        <v>2200972.0811033584</v>
      </c>
      <c r="I1415" s="48"/>
      <c r="J1415" s="13">
        <f>IF(OR(I1415="retard+6mois",I1415="défaut"),0,E1415)</f>
        <v>109678.47433517111</v>
      </c>
    </row>
    <row r="1416" spans="2:10" x14ac:dyDescent="0.35">
      <c r="B1416" s="15">
        <v>2020</v>
      </c>
      <c r="C1416" s="29" t="s">
        <v>16</v>
      </c>
      <c r="D1416" s="30">
        <v>44265</v>
      </c>
      <c r="E1416" s="32">
        <v>19706.974220893662</v>
      </c>
      <c r="F1416" s="32">
        <v>5100.176692631655</v>
      </c>
      <c r="G1416" s="32">
        <v>14606.797528262006</v>
      </c>
      <c r="H1416" s="32">
        <v>885424.38352438295</v>
      </c>
      <c r="I1416" s="48"/>
      <c r="J1416" s="13">
        <f>IF(OR(I1416="retard+6mois",I1416="défaut"),0,E1416)</f>
        <v>19706.974220893662</v>
      </c>
    </row>
    <row r="1417" spans="2:10" x14ac:dyDescent="0.35">
      <c r="B1417" s="15">
        <v>2020</v>
      </c>
      <c r="C1417" s="29" t="s">
        <v>16</v>
      </c>
      <c r="D1417" s="30">
        <v>44265</v>
      </c>
      <c r="E1417" s="32">
        <v>39366.921329030549</v>
      </c>
      <c r="F1417" s="32">
        <v>10772.853037472909</v>
      </c>
      <c r="G1417" s="32">
        <v>28594.06829155764</v>
      </c>
      <c r="H1417" s="32">
        <v>1886579.8050369592</v>
      </c>
      <c r="I1417" s="48"/>
      <c r="J1417" s="13">
        <f>IF(OR(I1417="retard+6mois",I1417="défaut"),0,E1417)</f>
        <v>39366.921329030549</v>
      </c>
    </row>
    <row r="1418" spans="2:10" x14ac:dyDescent="0.35">
      <c r="B1418" s="15">
        <v>2020</v>
      </c>
      <c r="C1418" s="29" t="s">
        <v>16</v>
      </c>
      <c r="D1418" s="30">
        <v>44266</v>
      </c>
      <c r="E1418" s="32">
        <v>109678.47433517111</v>
      </c>
      <c r="F1418" s="32">
        <v>5338.2441991744026</v>
      </c>
      <c r="G1418" s="32">
        <v>104340.23013599671</v>
      </c>
      <c r="H1418" s="32">
        <v>1176838.3776658601</v>
      </c>
      <c r="I1418" s="48"/>
      <c r="J1418" s="13">
        <f>IF(OR(I1418="retard+6mois",I1418="défaut"),0,E1418)</f>
        <v>109678.47433517111</v>
      </c>
    </row>
    <row r="1419" spans="2:10" x14ac:dyDescent="0.35">
      <c r="B1419" s="15">
        <v>2020</v>
      </c>
      <c r="C1419" s="29" t="s">
        <v>16</v>
      </c>
      <c r="D1419" s="30">
        <v>44275</v>
      </c>
      <c r="E1419" s="32">
        <v>29985.694199494661</v>
      </c>
      <c r="F1419" s="32">
        <v>8733.7688684013283</v>
      </c>
      <c r="G1419" s="32">
        <v>21251.925331093335</v>
      </c>
      <c r="H1419" s="32">
        <v>1395034.9181934462</v>
      </c>
      <c r="I1419" s="48"/>
      <c r="J1419" s="13">
        <f>IF(OR(I1419="retard+6mois",I1419="défaut"),0,E1419)</f>
        <v>29985.694199494661</v>
      </c>
    </row>
    <row r="1420" spans="2:10" x14ac:dyDescent="0.35">
      <c r="B1420" s="15">
        <v>2020</v>
      </c>
      <c r="C1420" s="29" t="s">
        <v>16</v>
      </c>
      <c r="D1420" s="30">
        <v>44276</v>
      </c>
      <c r="E1420" s="32">
        <v>19343.121550184984</v>
      </c>
      <c r="F1420" s="32">
        <v>3789.9023524022468</v>
      </c>
      <c r="G1420" s="32">
        <v>15553.219197782737</v>
      </c>
      <c r="H1420" s="32">
        <v>590831.15718657686</v>
      </c>
      <c r="I1420" s="48"/>
      <c r="J1420" s="13">
        <f>IF(OR(I1420="retard+6mois",I1420="défaut"),0,E1420)</f>
        <v>19343.121550184984</v>
      </c>
    </row>
    <row r="1421" spans="2:10" x14ac:dyDescent="0.35">
      <c r="B1421" s="15">
        <v>2020</v>
      </c>
      <c r="C1421" s="29" t="s">
        <v>16</v>
      </c>
      <c r="D1421" s="57">
        <v>44280</v>
      </c>
      <c r="E1421" s="32">
        <v>29584.267356199332</v>
      </c>
      <c r="F1421" s="32">
        <v>7028.0559282362092</v>
      </c>
      <c r="G1421" s="32">
        <v>22556.211427963124</v>
      </c>
      <c r="H1421" s="32">
        <v>1217688.9523784267</v>
      </c>
      <c r="I1421" s="48"/>
      <c r="J1421" s="13">
        <f>IF(OR(I1421="retard+6mois",I1421="défaut"),0,E1421)</f>
        <v>29584.267356199332</v>
      </c>
    </row>
    <row r="1422" spans="2:10" x14ac:dyDescent="0.35">
      <c r="B1422" s="15">
        <v>2020</v>
      </c>
      <c r="C1422" s="29" t="s">
        <v>16</v>
      </c>
      <c r="D1422" s="30">
        <v>44293</v>
      </c>
      <c r="E1422" s="32">
        <v>46240.002886579947</v>
      </c>
      <c r="F1422" s="32">
        <v>6836.3572043873019</v>
      </c>
      <c r="G1422" s="32">
        <v>39403.645682192648</v>
      </c>
      <c r="H1422" s="32">
        <v>1538217.2476379538</v>
      </c>
      <c r="I1422" s="48"/>
      <c r="J1422" s="13">
        <f>IF(OR(I1422="retard+6mois",I1422="défaut"),0,E1422)</f>
        <v>46240.002886579947</v>
      </c>
    </row>
    <row r="1423" spans="2:10" x14ac:dyDescent="0.35">
      <c r="B1423" s="15">
        <v>2020</v>
      </c>
      <c r="C1423" s="29" t="s">
        <v>16</v>
      </c>
      <c r="D1423" s="30">
        <v>44294</v>
      </c>
      <c r="E1423" s="32">
        <v>109678.47433517111</v>
      </c>
      <c r="F1423" s="32">
        <v>9170.7170045973271</v>
      </c>
      <c r="G1423" s="32">
        <v>100507.75733057378</v>
      </c>
      <c r="H1423" s="32">
        <v>2100464.3237727848</v>
      </c>
      <c r="I1423" s="48"/>
      <c r="J1423" s="13">
        <f>IF(OR(I1423="retard+6mois",I1423="défaut"),0,E1423)</f>
        <v>109678.47433517111</v>
      </c>
    </row>
    <row r="1424" spans="2:10" x14ac:dyDescent="0.35">
      <c r="B1424" s="15">
        <v>2020</v>
      </c>
      <c r="C1424" s="29" t="s">
        <v>16</v>
      </c>
      <c r="D1424" s="30">
        <v>44296</v>
      </c>
      <c r="E1424" s="32">
        <v>19706.974220893662</v>
      </c>
      <c r="F1424" s="32">
        <v>5017.4048399715039</v>
      </c>
      <c r="G1424" s="32">
        <v>14689.569380922159</v>
      </c>
      <c r="H1424" s="32">
        <v>870734.81414346083</v>
      </c>
      <c r="I1424" s="48"/>
      <c r="J1424" s="13">
        <f>IF(OR(I1424="retard+6mois",I1424="défaut"),0,E1424)</f>
        <v>19706.974220893662</v>
      </c>
    </row>
    <row r="1425" spans="2:10" x14ac:dyDescent="0.35">
      <c r="B1425" s="15">
        <v>2020</v>
      </c>
      <c r="C1425" s="29" t="s">
        <v>16</v>
      </c>
      <c r="D1425" s="30">
        <v>44296</v>
      </c>
      <c r="E1425" s="32">
        <v>39366.921329030549</v>
      </c>
      <c r="F1425" s="32">
        <v>10612.011403332895</v>
      </c>
      <c r="G1425" s="32">
        <v>28754.909925697655</v>
      </c>
      <c r="H1425" s="32">
        <v>1857824.8951112616</v>
      </c>
      <c r="I1425" s="48"/>
      <c r="J1425" s="13">
        <f>IF(OR(I1425="retard+6mois",I1425="défaut"),0,E1425)</f>
        <v>39366.921329030549</v>
      </c>
    </row>
    <row r="1426" spans="2:10" x14ac:dyDescent="0.35">
      <c r="B1426" s="15">
        <v>2020</v>
      </c>
      <c r="C1426" s="29" t="s">
        <v>16</v>
      </c>
      <c r="D1426" s="30">
        <v>44297</v>
      </c>
      <c r="E1426" s="32">
        <v>109678.47433517111</v>
      </c>
      <c r="F1426" s="32">
        <v>4903.4932402744171</v>
      </c>
      <c r="G1426" s="32">
        <v>104774.98109489669</v>
      </c>
      <c r="H1426" s="32">
        <v>1072063.3965709633</v>
      </c>
      <c r="I1426" s="48"/>
      <c r="J1426" s="13">
        <f>IF(OR(I1426="retard+6mois",I1426="défaut"),0,E1426)</f>
        <v>109678.47433517111</v>
      </c>
    </row>
    <row r="1427" spans="2:10" x14ac:dyDescent="0.35">
      <c r="B1427" s="15">
        <v>2020</v>
      </c>
      <c r="C1427" s="29" t="s">
        <v>16</v>
      </c>
      <c r="D1427" s="30">
        <v>44306</v>
      </c>
      <c r="E1427" s="32">
        <v>29985.694199494661</v>
      </c>
      <c r="F1427" s="32">
        <v>8602.7153288595855</v>
      </c>
      <c r="G1427" s="32">
        <v>21382.978870635074</v>
      </c>
      <c r="H1427" s="32">
        <v>1373651.9393228111</v>
      </c>
      <c r="I1427" s="48"/>
      <c r="J1427" s="13">
        <f>IF(OR(I1427="retard+6mois",I1427="défaut"),0,E1427)</f>
        <v>29985.694199494661</v>
      </c>
    </row>
    <row r="1428" spans="2:10" x14ac:dyDescent="0.35">
      <c r="B1428" s="15">
        <v>2020</v>
      </c>
      <c r="C1428" s="29" t="s">
        <v>16</v>
      </c>
      <c r="D1428" s="30">
        <v>44307</v>
      </c>
      <c r="E1428" s="32">
        <v>19343.121550184984</v>
      </c>
      <c r="F1428" s="32">
        <v>3692.6947324161051</v>
      </c>
      <c r="G1428" s="32">
        <v>15650.426817768879</v>
      </c>
      <c r="H1428" s="32">
        <v>575180.73036880803</v>
      </c>
      <c r="I1428" s="48"/>
      <c r="J1428" s="13">
        <f>IF(OR(I1428="retard+6mois",I1428="défaut"),0,E1428)</f>
        <v>19343.121550184984</v>
      </c>
    </row>
    <row r="1429" spans="2:10" x14ac:dyDescent="0.35">
      <c r="B1429" s="15">
        <v>2020</v>
      </c>
      <c r="C1429" s="29" t="s">
        <v>16</v>
      </c>
      <c r="D1429" s="30">
        <v>44311</v>
      </c>
      <c r="E1429" s="32">
        <v>29584.267356199332</v>
      </c>
      <c r="F1429" s="32">
        <v>6900.2373968110851</v>
      </c>
      <c r="G1429" s="32">
        <v>22684.029959388248</v>
      </c>
      <c r="H1429" s="32">
        <v>1195004.9224190384</v>
      </c>
      <c r="I1429" s="48"/>
      <c r="J1429" s="13">
        <f>IF(OR(I1429="retard+6mois",I1429="défaut"),0,E1429)</f>
        <v>29584.267356199332</v>
      </c>
    </row>
    <row r="1430" spans="2:10" x14ac:dyDescent="0.35">
      <c r="B1430" s="15">
        <v>2020</v>
      </c>
      <c r="C1430" s="29" t="s">
        <v>16</v>
      </c>
      <c r="D1430" s="30">
        <v>44323</v>
      </c>
      <c r="E1430" s="32">
        <v>46240.002886579947</v>
      </c>
      <c r="F1430" s="32">
        <v>6665.6080730977992</v>
      </c>
      <c r="G1430" s="32">
        <v>39574.394813482148</v>
      </c>
      <c r="H1430" s="32">
        <v>1498642.8528244717</v>
      </c>
      <c r="I1430" s="48"/>
      <c r="J1430" s="13">
        <f>IF(OR(I1430="retard+6mois",I1430="défaut"),0,E1430)</f>
        <v>46240.002886579947</v>
      </c>
    </row>
    <row r="1431" spans="2:10" x14ac:dyDescent="0.35">
      <c r="B1431" s="15">
        <v>2020</v>
      </c>
      <c r="C1431" s="29" t="s">
        <v>16</v>
      </c>
      <c r="D1431" s="30">
        <v>44324</v>
      </c>
      <c r="E1431" s="32">
        <v>109678.47433517111</v>
      </c>
      <c r="F1431" s="32">
        <v>8751.9346823866035</v>
      </c>
      <c r="G1431" s="32">
        <v>100926.5396527845</v>
      </c>
      <c r="H1431" s="32">
        <v>1999537.7841200002</v>
      </c>
      <c r="I1431" s="48"/>
      <c r="J1431" s="13">
        <f>IF(OR(I1431="retard+6mois",I1431="défaut"),0,E1431)</f>
        <v>109678.47433517111</v>
      </c>
    </row>
    <row r="1432" spans="2:10" x14ac:dyDescent="0.35">
      <c r="B1432" s="15">
        <v>2020</v>
      </c>
      <c r="C1432" s="29" t="s">
        <v>16</v>
      </c>
      <c r="D1432" s="30">
        <v>44326</v>
      </c>
      <c r="E1432" s="32">
        <v>19706.974220893662</v>
      </c>
      <c r="F1432" s="32">
        <v>4934.1639468129451</v>
      </c>
      <c r="G1432" s="32">
        <v>14772.810274080717</v>
      </c>
      <c r="H1432" s="32">
        <v>855962.0038693801</v>
      </c>
      <c r="I1432" s="48"/>
      <c r="J1432" s="13">
        <f>IF(OR(I1432="retard+6mois",I1432="défaut"),0,E1432)</f>
        <v>19706.974220893662</v>
      </c>
    </row>
    <row r="1433" spans="2:10" x14ac:dyDescent="0.35">
      <c r="B1433" s="15">
        <v>2020</v>
      </c>
      <c r="C1433" s="29" t="s">
        <v>16</v>
      </c>
      <c r="D1433" s="30">
        <v>44326</v>
      </c>
      <c r="E1433" s="32">
        <v>39366.921329030549</v>
      </c>
      <c r="F1433" s="32">
        <v>10450.265035000846</v>
      </c>
      <c r="G1433" s="32">
        <v>28916.656294029701</v>
      </c>
      <c r="H1433" s="32">
        <v>1828908.238817232</v>
      </c>
      <c r="I1433" s="48"/>
      <c r="J1433" s="13">
        <f>IF(OR(I1433="retard+6mois",I1433="défaut"),0,E1433)</f>
        <v>39366.921329030549</v>
      </c>
    </row>
    <row r="1434" spans="2:10" x14ac:dyDescent="0.35">
      <c r="B1434" s="15">
        <v>2020</v>
      </c>
      <c r="C1434" s="29" t="s">
        <v>16</v>
      </c>
      <c r="D1434" s="30">
        <v>44327</v>
      </c>
      <c r="E1434" s="32">
        <v>109678.47433517111</v>
      </c>
      <c r="F1434" s="32">
        <v>4466.9308190456804</v>
      </c>
      <c r="G1434" s="32">
        <v>105211.54351612543</v>
      </c>
      <c r="H1434" s="32">
        <v>966851.85305483791</v>
      </c>
      <c r="I1434" s="48"/>
      <c r="J1434" s="13">
        <f>IF(OR(I1434="retard+6mois",I1434="défaut"),0,E1434)</f>
        <v>109678.47433517111</v>
      </c>
    </row>
    <row r="1435" spans="2:10" x14ac:dyDescent="0.35">
      <c r="B1435" s="15">
        <v>2020</v>
      </c>
      <c r="C1435" s="29" t="s">
        <v>16</v>
      </c>
      <c r="D1435" s="30">
        <v>44336</v>
      </c>
      <c r="E1435" s="32">
        <v>29985.694199494661</v>
      </c>
      <c r="F1435" s="32">
        <v>8470.8536258240001</v>
      </c>
      <c r="G1435" s="32">
        <v>21514.840573670663</v>
      </c>
      <c r="H1435" s="32">
        <v>1352137.0987491405</v>
      </c>
      <c r="I1435" s="48"/>
      <c r="J1435" s="13">
        <f>IF(OR(I1435="retard+6mois",I1435="défaut"),0,E1435)</f>
        <v>29985.694199494661</v>
      </c>
    </row>
    <row r="1436" spans="2:10" x14ac:dyDescent="0.35">
      <c r="B1436" s="15">
        <v>2020</v>
      </c>
      <c r="C1436" s="29" t="s">
        <v>16</v>
      </c>
      <c r="D1436" s="30">
        <v>44337</v>
      </c>
      <c r="E1436" s="32">
        <v>19343.121550184984</v>
      </c>
      <c r="F1436" s="32">
        <v>3594.8795648050504</v>
      </c>
      <c r="G1436" s="32">
        <v>15748.241985379933</v>
      </c>
      <c r="H1436" s="32">
        <v>559432.48838342808</v>
      </c>
      <c r="I1436" s="48"/>
      <c r="J1436" s="13">
        <f>IF(OR(I1436="retard+6mois",I1436="défaut"),0,E1436)</f>
        <v>19343.121550184984</v>
      </c>
    </row>
    <row r="1437" spans="2:10" x14ac:dyDescent="0.35">
      <c r="B1437" s="15">
        <v>2020</v>
      </c>
      <c r="C1437" s="29" t="s">
        <v>16</v>
      </c>
      <c r="D1437" s="57">
        <v>44341</v>
      </c>
      <c r="E1437" s="32">
        <v>29584.267356199332</v>
      </c>
      <c r="F1437" s="32">
        <v>6771.6945603745517</v>
      </c>
      <c r="G1437" s="32">
        <v>22812.572795824781</v>
      </c>
      <c r="H1437" s="32">
        <v>1172192.3496232135</v>
      </c>
      <c r="I1437" s="48"/>
      <c r="J1437" s="13">
        <f>IF(OR(I1437="retard+6mois",I1437="défaut"),0,E1437)</f>
        <v>29584.267356199332</v>
      </c>
    </row>
    <row r="1438" spans="2:10" x14ac:dyDescent="0.35">
      <c r="B1438" s="15">
        <v>2020</v>
      </c>
      <c r="C1438" s="29" t="s">
        <v>16</v>
      </c>
      <c r="D1438" s="30">
        <v>44354</v>
      </c>
      <c r="E1438" s="32">
        <v>46240.002886579947</v>
      </c>
      <c r="F1438" s="32">
        <v>6494.1190289060432</v>
      </c>
      <c r="G1438" s="32">
        <v>39745.883857673907</v>
      </c>
      <c r="H1438" s="32">
        <v>1458896.9689667977</v>
      </c>
      <c r="I1438" s="48"/>
      <c r="J1438" s="13">
        <f>IF(OR(I1438="retard+6mois",I1438="défaut"),0,E1438)</f>
        <v>46240.002886579947</v>
      </c>
    </row>
    <row r="1439" spans="2:10" x14ac:dyDescent="0.35">
      <c r="B1439" s="15">
        <v>2020</v>
      </c>
      <c r="C1439" s="29" t="s">
        <v>16</v>
      </c>
      <c r="D1439" s="30">
        <v>44355</v>
      </c>
      <c r="E1439" s="32">
        <v>109678.47433517111</v>
      </c>
      <c r="F1439" s="32">
        <v>8331.4074338333357</v>
      </c>
      <c r="G1439" s="32">
        <v>101347.06690133778</v>
      </c>
      <c r="H1439" s="32">
        <v>1898190.7172186624</v>
      </c>
      <c r="I1439" s="48"/>
      <c r="J1439" s="13">
        <f>IF(OR(I1439="retard+6mois",I1439="défaut"),0,E1439)</f>
        <v>109678.47433517111</v>
      </c>
    </row>
    <row r="1440" spans="2:10" x14ac:dyDescent="0.35">
      <c r="B1440" s="15">
        <v>2020</v>
      </c>
      <c r="C1440" s="29" t="s">
        <v>16</v>
      </c>
      <c r="D1440" s="30">
        <v>44357</v>
      </c>
      <c r="E1440" s="32">
        <v>19706.974220893662</v>
      </c>
      <c r="F1440" s="32">
        <v>4850.451355259821</v>
      </c>
      <c r="G1440" s="32">
        <v>14856.52286563384</v>
      </c>
      <c r="H1440" s="32">
        <v>841105.48100374627</v>
      </c>
      <c r="I1440" s="48"/>
      <c r="J1440" s="13">
        <f>IF(OR(I1440="retard+6mois",I1440="défaut"),0,E1440)</f>
        <v>19706.974220893662</v>
      </c>
    </row>
    <row r="1441" spans="2:10" x14ac:dyDescent="0.35">
      <c r="B1441" s="15">
        <v>2020</v>
      </c>
      <c r="C1441" s="29" t="s">
        <v>16</v>
      </c>
      <c r="D1441" s="30">
        <v>44357</v>
      </c>
      <c r="E1441" s="32">
        <v>39366.921329030549</v>
      </c>
      <c r="F1441" s="32">
        <v>10287.60884334693</v>
      </c>
      <c r="G1441" s="32">
        <v>29079.312485683618</v>
      </c>
      <c r="H1441" s="32">
        <v>1799828.9263315483</v>
      </c>
      <c r="I1441" s="48"/>
      <c r="J1441" s="13">
        <f>IF(OR(I1441="retard+6mois",I1441="défaut"),0,E1441)</f>
        <v>39366.921329030549</v>
      </c>
    </row>
    <row r="1442" spans="2:10" x14ac:dyDescent="0.35">
      <c r="B1442" s="15">
        <v>2020</v>
      </c>
      <c r="C1442" s="29" t="s">
        <v>16</v>
      </c>
      <c r="D1442" s="30">
        <v>44358</v>
      </c>
      <c r="E1442" s="32">
        <v>109678.47433517111</v>
      </c>
      <c r="F1442" s="32">
        <v>4028.5493877284916</v>
      </c>
      <c r="G1442" s="32">
        <v>105649.92494744262</v>
      </c>
      <c r="H1442" s="32">
        <v>861201.9281073953</v>
      </c>
      <c r="I1442" s="48"/>
      <c r="J1442" s="13">
        <f>IF(OR(I1442="retard+6mois",I1442="défaut"),0,E1442)</f>
        <v>109678.47433517111</v>
      </c>
    </row>
    <row r="1443" spans="2:10" x14ac:dyDescent="0.35">
      <c r="B1443" s="15">
        <v>2020</v>
      </c>
      <c r="C1443" s="29" t="s">
        <v>16</v>
      </c>
      <c r="D1443" s="30">
        <v>44367</v>
      </c>
      <c r="E1443" s="32">
        <v>29985.694199494661</v>
      </c>
      <c r="F1443" s="32">
        <v>8338.1787756196991</v>
      </c>
      <c r="G1443" s="32">
        <v>21647.51542387496</v>
      </c>
      <c r="H1443" s="32">
        <v>1330489.5833252654</v>
      </c>
      <c r="I1443" s="48"/>
      <c r="J1443" s="13">
        <f>IF(OR(I1443="retard+6mois",I1443="défaut"),0,E1443)</f>
        <v>29985.694199494661</v>
      </c>
    </row>
    <row r="1444" spans="2:10" x14ac:dyDescent="0.35">
      <c r="B1444" s="15">
        <v>2020</v>
      </c>
      <c r="C1444" s="29" t="s">
        <v>16</v>
      </c>
      <c r="D1444" s="30">
        <v>44368</v>
      </c>
      <c r="E1444" s="32">
        <v>19343.121550184984</v>
      </c>
      <c r="F1444" s="32">
        <v>3496.4530523964254</v>
      </c>
      <c r="G1444" s="32">
        <v>15846.668497788558</v>
      </c>
      <c r="H1444" s="32">
        <v>543585.81988563947</v>
      </c>
      <c r="I1444" s="48"/>
      <c r="J1444" s="13">
        <f>IF(OR(I1444="retard+6mois",I1444="défaut"),0,E1444)</f>
        <v>19343.121550184984</v>
      </c>
    </row>
    <row r="1445" spans="2:10" x14ac:dyDescent="0.35">
      <c r="B1445" s="15">
        <v>2020</v>
      </c>
      <c r="C1445" s="29" t="s">
        <v>16</v>
      </c>
      <c r="D1445" s="30">
        <v>44372</v>
      </c>
      <c r="E1445" s="32">
        <v>29584.267356199332</v>
      </c>
      <c r="F1445" s="32">
        <v>6642.4233145315438</v>
      </c>
      <c r="G1445" s="32">
        <v>22941.844041667788</v>
      </c>
      <c r="H1445" s="32">
        <v>1149250.5055815456</v>
      </c>
      <c r="I1445" s="48"/>
      <c r="J1445" s="13">
        <f>IF(OR(I1445="retard+6mois",I1445="défaut"),0,E1445)</f>
        <v>29584.267356199332</v>
      </c>
    </row>
    <row r="1446" spans="2:10" x14ac:dyDescent="0.35">
      <c r="B1446" s="15">
        <v>2020</v>
      </c>
      <c r="C1446" s="29" t="s">
        <v>16</v>
      </c>
      <c r="D1446" s="30">
        <v>44384</v>
      </c>
      <c r="E1446" s="32">
        <v>46240.002886579947</v>
      </c>
      <c r="F1446" s="32">
        <v>6321.8868655227898</v>
      </c>
      <c r="G1446" s="32">
        <v>39918.116021057154</v>
      </c>
      <c r="H1446" s="32">
        <v>1418978.8529457406</v>
      </c>
      <c r="I1446" s="48"/>
      <c r="J1446" s="13">
        <f>IF(OR(I1446="retard+6mois",I1446="défaut"),0,E1446)</f>
        <v>46240.002886579947</v>
      </c>
    </row>
    <row r="1447" spans="2:10" x14ac:dyDescent="0.35">
      <c r="B1447" s="15">
        <v>2020</v>
      </c>
      <c r="C1447" s="29" t="s">
        <v>16</v>
      </c>
      <c r="D1447" s="30">
        <v>44385</v>
      </c>
      <c r="E1447" s="32">
        <v>109678.47433517111</v>
      </c>
      <c r="F1447" s="32">
        <v>7909.1279884110945</v>
      </c>
      <c r="G1447" s="32">
        <v>101769.34634676001</v>
      </c>
      <c r="H1447" s="32">
        <v>1796421.3708719024</v>
      </c>
      <c r="I1447" s="48"/>
      <c r="J1447" s="13">
        <f>IF(OR(I1447="retard+6mois",I1447="défaut"),0,E1447)</f>
        <v>109678.47433517111</v>
      </c>
    </row>
    <row r="1448" spans="2:10" x14ac:dyDescent="0.35">
      <c r="B1448" s="15">
        <v>2020</v>
      </c>
      <c r="C1448" s="29" t="s">
        <v>16</v>
      </c>
      <c r="D1448" s="30">
        <v>44387</v>
      </c>
      <c r="E1448" s="32">
        <v>19706.974220893662</v>
      </c>
      <c r="F1448" s="32">
        <v>4766.2643923545629</v>
      </c>
      <c r="G1448" s="32">
        <v>14940.7098285391</v>
      </c>
      <c r="H1448" s="32">
        <v>826164.77117520722</v>
      </c>
      <c r="I1448" s="48"/>
      <c r="J1448" s="13">
        <f>IF(OR(I1448="retard+6mois",I1448="défaut"),0,E1448)</f>
        <v>19706.974220893662</v>
      </c>
    </row>
    <row r="1449" spans="2:10" x14ac:dyDescent="0.35">
      <c r="B1449" s="15">
        <v>2020</v>
      </c>
      <c r="C1449" s="29" t="s">
        <v>16</v>
      </c>
      <c r="D1449" s="30">
        <v>44387</v>
      </c>
      <c r="E1449" s="32">
        <v>39366.921329030549</v>
      </c>
      <c r="F1449" s="32">
        <v>10124.037710614959</v>
      </c>
      <c r="G1449" s="32">
        <v>29242.883618415588</v>
      </c>
      <c r="H1449" s="32">
        <v>1770586.0427131327</v>
      </c>
      <c r="I1449" s="48"/>
      <c r="J1449" s="13">
        <f>IF(OR(I1449="retard+6mois",I1449="défaut"),0,E1449)</f>
        <v>39366.921329030549</v>
      </c>
    </row>
    <row r="1450" spans="2:10" x14ac:dyDescent="0.35">
      <c r="B1450" s="15">
        <v>2020</v>
      </c>
      <c r="C1450" s="29" t="s">
        <v>16</v>
      </c>
      <c r="D1450" s="30">
        <v>44388</v>
      </c>
      <c r="E1450" s="32">
        <v>109678.47433517111</v>
      </c>
      <c r="F1450" s="32">
        <v>3588.3413671141475</v>
      </c>
      <c r="G1450" s="32">
        <v>106090.13296805696</v>
      </c>
      <c r="H1450" s="32">
        <v>755111.79513933836</v>
      </c>
      <c r="I1450" s="48"/>
      <c r="J1450" s="13">
        <f>IF(OR(I1450="retard+6mois",I1450="défaut"),0,E1450)</f>
        <v>109678.47433517111</v>
      </c>
    </row>
    <row r="1451" spans="2:10" x14ac:dyDescent="0.35">
      <c r="B1451" s="15">
        <v>2020</v>
      </c>
      <c r="C1451" s="29" t="s">
        <v>16</v>
      </c>
      <c r="D1451" s="30">
        <v>44397</v>
      </c>
      <c r="E1451" s="32">
        <v>29985.694199494661</v>
      </c>
      <c r="F1451" s="32">
        <v>8204.6857638391357</v>
      </c>
      <c r="G1451" s="32">
        <v>21781.008435655523</v>
      </c>
      <c r="H1451" s="32">
        <v>1308708.5748896098</v>
      </c>
      <c r="I1451" s="48"/>
      <c r="J1451" s="13">
        <f>IF(OR(I1451="retard+6mois",I1451="défaut"),0,E1451)</f>
        <v>29985.694199494661</v>
      </c>
    </row>
    <row r="1452" spans="2:10" x14ac:dyDescent="0.35">
      <c r="B1452" s="15">
        <v>2020</v>
      </c>
      <c r="C1452" s="29" t="s">
        <v>16</v>
      </c>
      <c r="D1452" s="30">
        <v>44398</v>
      </c>
      <c r="E1452" s="32">
        <v>19343.121550184984</v>
      </c>
      <c r="F1452" s="32">
        <v>3397.4113742852464</v>
      </c>
      <c r="G1452" s="32">
        <v>15945.710175899738</v>
      </c>
      <c r="H1452" s="32">
        <v>527640.10970973969</v>
      </c>
      <c r="I1452" s="48"/>
      <c r="J1452" s="13">
        <f>IF(OR(I1452="retard+6mois",I1452="défaut"),0,E1452)</f>
        <v>19343.121550184984</v>
      </c>
    </row>
    <row r="1453" spans="2:10" x14ac:dyDescent="0.35">
      <c r="B1453" s="15">
        <v>2020</v>
      </c>
      <c r="C1453" s="29" t="s">
        <v>16</v>
      </c>
      <c r="D1453" s="57">
        <v>44402</v>
      </c>
      <c r="E1453" s="32">
        <v>29584.267356199332</v>
      </c>
      <c r="F1453" s="32">
        <v>6512.4195316287587</v>
      </c>
      <c r="G1453" s="32">
        <v>23071.847824570574</v>
      </c>
      <c r="H1453" s="32">
        <v>1126178.6577569752</v>
      </c>
      <c r="I1453" s="48"/>
      <c r="J1453" s="13">
        <f>IF(OR(I1453="retard+6mois",I1453="défaut"),0,E1453)</f>
        <v>29584.267356199332</v>
      </c>
    </row>
    <row r="1454" spans="2:10" x14ac:dyDescent="0.35">
      <c r="B1454" s="15">
        <v>2020</v>
      </c>
      <c r="C1454" s="29" t="s">
        <v>16</v>
      </c>
      <c r="D1454" s="30">
        <v>44415</v>
      </c>
      <c r="E1454" s="32">
        <v>46240.002886579947</v>
      </c>
      <c r="F1454" s="32">
        <v>6148.9083627648761</v>
      </c>
      <c r="G1454" s="32">
        <v>40091.094523815074</v>
      </c>
      <c r="H1454" s="32">
        <v>1378887.7584219256</v>
      </c>
      <c r="I1454" s="48"/>
      <c r="J1454" s="13">
        <f>IF(OR(I1454="retard+6mois",I1454="défaut"),0,E1454)</f>
        <v>46240.002886579947</v>
      </c>
    </row>
    <row r="1455" spans="2:10" x14ac:dyDescent="0.35">
      <c r="B1455" s="15">
        <v>2020</v>
      </c>
      <c r="C1455" s="29" t="s">
        <v>16</v>
      </c>
      <c r="D1455" s="30">
        <v>44416</v>
      </c>
      <c r="E1455" s="32">
        <v>109678.47433517111</v>
      </c>
      <c r="F1455" s="32">
        <v>7485.0890452995945</v>
      </c>
      <c r="G1455" s="32">
        <v>102193.38528987151</v>
      </c>
      <c r="H1455" s="32">
        <v>1694227.9855820308</v>
      </c>
      <c r="I1455" s="48"/>
      <c r="J1455" s="13">
        <f>IF(OR(I1455="retard+6mois",I1455="défaut"),0,E1455)</f>
        <v>109678.47433517111</v>
      </c>
    </row>
    <row r="1456" spans="2:10" x14ac:dyDescent="0.35">
      <c r="B1456" s="15">
        <v>2020</v>
      </c>
      <c r="C1456" s="29" t="s">
        <v>16</v>
      </c>
      <c r="D1456" s="30">
        <v>44418</v>
      </c>
      <c r="E1456" s="32">
        <v>19706.974220893662</v>
      </c>
      <c r="F1456" s="32">
        <v>4681.6003699928415</v>
      </c>
      <c r="G1456" s="32">
        <v>15025.373850900822</v>
      </c>
      <c r="H1456" s="32">
        <v>811139.39732430642</v>
      </c>
      <c r="I1456" s="48"/>
      <c r="J1456" s="13">
        <f>IF(OR(I1456="retard+6mois",I1456="défaut"),0,E1456)</f>
        <v>19706.974220893662</v>
      </c>
    </row>
    <row r="1457" spans="2:10" x14ac:dyDescent="0.35">
      <c r="B1457" s="15">
        <v>2020</v>
      </c>
      <c r="C1457" s="29" t="s">
        <v>16</v>
      </c>
      <c r="D1457" s="30">
        <v>44418</v>
      </c>
      <c r="E1457" s="32">
        <v>39366.921329030549</v>
      </c>
      <c r="F1457" s="32">
        <v>9959.546490261373</v>
      </c>
      <c r="G1457" s="32">
        <v>29407.374838769174</v>
      </c>
      <c r="H1457" s="32">
        <v>1741178.6678743635</v>
      </c>
      <c r="I1457" s="48"/>
      <c r="J1457" s="13">
        <f>IF(OR(I1457="retard+6mois",I1457="défaut"),0,E1457)</f>
        <v>39366.921329030549</v>
      </c>
    </row>
    <row r="1458" spans="2:10" x14ac:dyDescent="0.35">
      <c r="B1458" s="15">
        <v>2020</v>
      </c>
      <c r="C1458" s="29" t="s">
        <v>16</v>
      </c>
      <c r="D1458" s="30">
        <v>44419</v>
      </c>
      <c r="E1458" s="32">
        <v>109678.47433517111</v>
      </c>
      <c r="F1458" s="32">
        <v>3146.29914641391</v>
      </c>
      <c r="G1458" s="32">
        <v>106532.1751887572</v>
      </c>
      <c r="H1458" s="32">
        <v>648579.61995058111</v>
      </c>
      <c r="I1458" s="48"/>
      <c r="J1458" s="13">
        <f>IF(OR(I1458="retard+6mois",I1458="défaut"),0,E1458)</f>
        <v>109678.47433517111</v>
      </c>
    </row>
    <row r="1459" spans="2:10" x14ac:dyDescent="0.35">
      <c r="B1459" s="15">
        <v>2020</v>
      </c>
      <c r="C1459" s="29" t="s">
        <v>16</v>
      </c>
      <c r="D1459" s="30">
        <v>44428</v>
      </c>
      <c r="E1459" s="32">
        <v>29985.694199494661</v>
      </c>
      <c r="F1459" s="32">
        <v>8070.3695451525937</v>
      </c>
      <c r="G1459" s="32">
        <v>21915.324654342068</v>
      </c>
      <c r="H1459" s="32">
        <v>1286793.2502352677</v>
      </c>
      <c r="I1459" s="48"/>
      <c r="J1459" s="13">
        <f>IF(OR(I1459="retard+6mois",I1459="défaut"),0,E1459)</f>
        <v>29985.694199494661</v>
      </c>
    </row>
    <row r="1460" spans="2:10" x14ac:dyDescent="0.35">
      <c r="B1460" s="15">
        <v>2020</v>
      </c>
      <c r="C1460" s="29" t="s">
        <v>16</v>
      </c>
      <c r="D1460" s="30">
        <v>44429</v>
      </c>
      <c r="E1460" s="32">
        <v>19343.121550184984</v>
      </c>
      <c r="F1460" s="32">
        <v>3297.7506856858727</v>
      </c>
      <c r="G1460" s="32">
        <v>16045.370864499111</v>
      </c>
      <c r="H1460" s="32">
        <v>511594.73884524056</v>
      </c>
      <c r="I1460" s="48"/>
      <c r="J1460" s="13">
        <f>IF(OR(I1460="retard+6mois",I1460="défaut"),0,E1460)</f>
        <v>19343.121550184984</v>
      </c>
    </row>
    <row r="1461" spans="2:10" x14ac:dyDescent="0.35">
      <c r="B1461" s="15">
        <v>2020</v>
      </c>
      <c r="C1461" s="29" t="s">
        <v>16</v>
      </c>
      <c r="D1461" s="30">
        <v>44433</v>
      </c>
      <c r="E1461" s="32">
        <v>29584.267356199332</v>
      </c>
      <c r="F1461" s="32">
        <v>6381.6790606228597</v>
      </c>
      <c r="G1461" s="32">
        <v>23202.588295576472</v>
      </c>
      <c r="H1461" s="32">
        <v>1102976.0694613988</v>
      </c>
      <c r="I1461" s="48"/>
      <c r="J1461" s="13">
        <f>IF(OR(I1461="retard+6mois",I1461="défaut"),0,E1461)</f>
        <v>29584.267356199332</v>
      </c>
    </row>
    <row r="1462" spans="2:10" x14ac:dyDescent="0.35">
      <c r="B1462" s="15">
        <v>2020</v>
      </c>
      <c r="C1462" s="29" t="s">
        <v>16</v>
      </c>
      <c r="D1462" s="30">
        <v>44446</v>
      </c>
      <c r="E1462" s="32">
        <v>46240.002886579947</v>
      </c>
      <c r="F1462" s="32">
        <v>5975.1802864950105</v>
      </c>
      <c r="G1462" s="32">
        <v>40264.822600084939</v>
      </c>
      <c r="H1462" s="32">
        <v>1338622.9358218405</v>
      </c>
      <c r="I1462" s="48"/>
      <c r="J1462" s="13">
        <f>IF(OR(I1462="retard+6mois",I1462="défaut"),0,E1462)</f>
        <v>46240.002886579947</v>
      </c>
    </row>
    <row r="1463" spans="2:10" x14ac:dyDescent="0.35">
      <c r="B1463" s="15">
        <v>2020</v>
      </c>
      <c r="C1463" s="29" t="s">
        <v>16</v>
      </c>
      <c r="D1463" s="30">
        <v>44447</v>
      </c>
      <c r="E1463" s="32">
        <v>109678.47433517111</v>
      </c>
      <c r="F1463" s="32">
        <v>7059.283273258462</v>
      </c>
      <c r="G1463" s="32">
        <v>102619.19106191264</v>
      </c>
      <c r="H1463" s="32">
        <v>1591608.7945201183</v>
      </c>
      <c r="I1463" s="48"/>
      <c r="J1463" s="13">
        <f>IF(OR(I1463="retard+6mois",I1463="défaut"),0,E1463)</f>
        <v>109678.47433517111</v>
      </c>
    </row>
    <row r="1464" spans="2:10" x14ac:dyDescent="0.35">
      <c r="B1464" s="15">
        <v>2020</v>
      </c>
      <c r="C1464" s="29" t="s">
        <v>16</v>
      </c>
      <c r="D1464" s="30">
        <v>44449</v>
      </c>
      <c r="E1464" s="32">
        <v>19706.974220893662</v>
      </c>
      <c r="F1464" s="32">
        <v>4596.456584837737</v>
      </c>
      <c r="G1464" s="32">
        <v>15110.517636055925</v>
      </c>
      <c r="H1464" s="32">
        <v>796028.87968825048</v>
      </c>
      <c r="I1464" s="48"/>
      <c r="J1464" s="13">
        <f>IF(OR(I1464="retard+6mois",I1464="défaut"),0,E1464)</f>
        <v>19706.974220893662</v>
      </c>
    </row>
    <row r="1465" spans="2:10" x14ac:dyDescent="0.35">
      <c r="B1465" s="15">
        <v>2020</v>
      </c>
      <c r="C1465" s="29" t="s">
        <v>16</v>
      </c>
      <c r="D1465" s="30">
        <v>44449</v>
      </c>
      <c r="E1465" s="32">
        <v>39366.921329030549</v>
      </c>
      <c r="F1465" s="32">
        <v>9794.1300067932953</v>
      </c>
      <c r="G1465" s="32">
        <v>29572.791322237252</v>
      </c>
      <c r="H1465" s="32">
        <v>1711605.8765521261</v>
      </c>
      <c r="I1465" s="48"/>
      <c r="J1465" s="13">
        <f>IF(OR(I1465="retard+6mois",I1465="défaut"),0,E1465)</f>
        <v>39366.921329030549</v>
      </c>
    </row>
    <row r="1466" spans="2:10" x14ac:dyDescent="0.35">
      <c r="B1466" s="15">
        <v>2020</v>
      </c>
      <c r="C1466" s="29" t="s">
        <v>16</v>
      </c>
      <c r="D1466" s="30">
        <v>44450</v>
      </c>
      <c r="E1466" s="32">
        <v>109678.47433517111</v>
      </c>
      <c r="F1466" s="32">
        <v>2702.4150831274214</v>
      </c>
      <c r="G1466" s="32">
        <v>106976.05925204369</v>
      </c>
      <c r="H1466" s="32">
        <v>541603.56069853739</v>
      </c>
      <c r="I1466" s="48"/>
      <c r="J1466" s="13">
        <f>IF(OR(I1466="retard+6mois",I1466="défaut"),0,E1466)</f>
        <v>109678.47433517111</v>
      </c>
    </row>
    <row r="1467" spans="2:10" x14ac:dyDescent="0.35">
      <c r="B1467" s="15">
        <v>2020</v>
      </c>
      <c r="C1467" s="29" t="s">
        <v>16</v>
      </c>
      <c r="D1467" s="30">
        <v>44459</v>
      </c>
      <c r="E1467" s="32">
        <v>29985.694199494661</v>
      </c>
      <c r="F1467" s="32">
        <v>7935.2250431174834</v>
      </c>
      <c r="G1467" s="32">
        <v>22050.469156377178</v>
      </c>
      <c r="H1467" s="32">
        <v>1264742.7810788904</v>
      </c>
      <c r="I1467" s="48"/>
      <c r="J1467" s="13">
        <f>IF(OR(I1467="retard+6mois",I1467="défaut"),0,E1467)</f>
        <v>29985.694199494661</v>
      </c>
    </row>
    <row r="1468" spans="2:10" x14ac:dyDescent="0.35">
      <c r="B1468" s="15">
        <v>2020</v>
      </c>
      <c r="C1468" s="29" t="s">
        <v>16</v>
      </c>
      <c r="D1468" s="30">
        <v>44460</v>
      </c>
      <c r="E1468" s="32">
        <v>19343.121550184984</v>
      </c>
      <c r="F1468" s="32">
        <v>3197.4671177827531</v>
      </c>
      <c r="G1468" s="32">
        <v>16145.654432402231</v>
      </c>
      <c r="H1468" s="32">
        <v>495449.08441283833</v>
      </c>
      <c r="I1468" s="48"/>
      <c r="J1468" s="13">
        <f>IF(OR(I1468="retard+6mois",I1468="défaut"),0,E1468)</f>
        <v>19343.121550184984</v>
      </c>
    </row>
    <row r="1469" spans="2:10" x14ac:dyDescent="0.35">
      <c r="B1469" s="15">
        <v>2020</v>
      </c>
      <c r="C1469" s="29" t="s">
        <v>16</v>
      </c>
      <c r="D1469" s="57">
        <v>44464</v>
      </c>
      <c r="E1469" s="32">
        <v>29584.267356199332</v>
      </c>
      <c r="F1469" s="32">
        <v>6250.1977269479275</v>
      </c>
      <c r="G1469" s="32">
        <v>23334.069629251404</v>
      </c>
      <c r="H1469" s="32">
        <v>1079641.9998321473</v>
      </c>
      <c r="I1469" s="48"/>
      <c r="J1469" s="13">
        <f>IF(OR(I1469="retard+6mois",I1469="défaut"),0,E1469)</f>
        <v>29584.267356199332</v>
      </c>
    </row>
    <row r="1470" spans="2:10" x14ac:dyDescent="0.35">
      <c r="B1470" s="15">
        <v>2020</v>
      </c>
      <c r="C1470" s="29" t="s">
        <v>16</v>
      </c>
      <c r="D1470" s="30">
        <v>44476</v>
      </c>
      <c r="E1470" s="32">
        <v>46240.002886579947</v>
      </c>
      <c r="F1470" s="32">
        <v>5800.6993885613083</v>
      </c>
      <c r="G1470" s="32">
        <v>40439.303498018635</v>
      </c>
      <c r="H1470" s="32">
        <v>1298183.632323822</v>
      </c>
      <c r="I1470" s="48"/>
      <c r="J1470" s="13">
        <f>IF(OR(I1470="retard+6mois",I1470="défaut"),0,E1470)</f>
        <v>46240.002886579947</v>
      </c>
    </row>
    <row r="1471" spans="2:10" x14ac:dyDescent="0.35">
      <c r="B1471" s="15">
        <v>2020</v>
      </c>
      <c r="C1471" s="29" t="s">
        <v>16</v>
      </c>
      <c r="D1471" s="30">
        <v>44477</v>
      </c>
      <c r="E1471" s="32">
        <v>109678.47433517111</v>
      </c>
      <c r="F1471" s="32">
        <v>6631.703310500493</v>
      </c>
      <c r="G1471" s="32">
        <v>103046.77102467061</v>
      </c>
      <c r="H1471" s="32">
        <v>1488562.0234954476</v>
      </c>
      <c r="I1471" s="48"/>
      <c r="J1471" s="13">
        <f>IF(OR(I1471="retard+6mois",I1471="défaut"),0,E1471)</f>
        <v>109678.47433517111</v>
      </c>
    </row>
    <row r="1472" spans="2:10" x14ac:dyDescent="0.35">
      <c r="B1472" s="15">
        <v>2020</v>
      </c>
      <c r="C1472" s="29" t="s">
        <v>16</v>
      </c>
      <c r="D1472" s="30">
        <v>44479</v>
      </c>
      <c r="E1472" s="32">
        <v>19706.974220893662</v>
      </c>
      <c r="F1472" s="32">
        <v>4510.8303182334193</v>
      </c>
      <c r="G1472" s="32">
        <v>15196.143902660242</v>
      </c>
      <c r="H1472" s="32">
        <v>780832.73578559025</v>
      </c>
      <c r="I1472" s="48"/>
      <c r="J1472" s="13">
        <f>IF(OR(I1472="retard+6mois",I1472="défaut"),0,E1472)</f>
        <v>19706.974220893662</v>
      </c>
    </row>
    <row r="1473" spans="2:10" x14ac:dyDescent="0.35">
      <c r="B1473" s="15">
        <v>2020</v>
      </c>
      <c r="C1473" s="29" t="s">
        <v>16</v>
      </c>
      <c r="D1473" s="30">
        <v>44479</v>
      </c>
      <c r="E1473" s="32">
        <v>39366.921329030549</v>
      </c>
      <c r="F1473" s="32">
        <v>9627.7830556057106</v>
      </c>
      <c r="G1473" s="32">
        <v>29739.13827342484</v>
      </c>
      <c r="H1473" s="32">
        <v>1681866.7382787012</v>
      </c>
      <c r="I1473" s="48"/>
      <c r="J1473" s="13">
        <f>IF(OR(I1473="retard+6mois",I1473="défaut"),0,E1473)</f>
        <v>39366.921329030549</v>
      </c>
    </row>
    <row r="1474" spans="2:10" x14ac:dyDescent="0.35">
      <c r="B1474" s="15">
        <v>2020</v>
      </c>
      <c r="C1474" s="29" t="s">
        <v>16</v>
      </c>
      <c r="D1474" s="30">
        <v>44480</v>
      </c>
      <c r="E1474" s="32">
        <v>109678.47433517111</v>
      </c>
      <c r="F1474" s="32">
        <v>2256.6815029105724</v>
      </c>
      <c r="G1474" s="32">
        <v>107421.79283226053</v>
      </c>
      <c r="H1474" s="32">
        <v>434181.76786627684</v>
      </c>
      <c r="I1474" s="48"/>
      <c r="J1474" s="13">
        <f>IF(OR(I1474="retard+6mois",I1474="défaut"),0,E1474)</f>
        <v>109678.47433517111</v>
      </c>
    </row>
    <row r="1475" spans="2:10" x14ac:dyDescent="0.35">
      <c r="B1475" s="15">
        <v>2020</v>
      </c>
      <c r="C1475" s="29" t="s">
        <v>16</v>
      </c>
      <c r="D1475" s="30">
        <v>44489</v>
      </c>
      <c r="E1475" s="32">
        <v>29985.694199494661</v>
      </c>
      <c r="F1475" s="32">
        <v>7799.2471499864905</v>
      </c>
      <c r="G1475" s="32">
        <v>22186.44704950817</v>
      </c>
      <c r="H1475" s="32">
        <v>1242556.3340293823</v>
      </c>
      <c r="I1475" s="48"/>
      <c r="J1475" s="13">
        <f>IF(OR(I1475="retard+6mois",I1475="défaut"),0,E1475)</f>
        <v>29985.694199494661</v>
      </c>
    </row>
    <row r="1476" spans="2:10" x14ac:dyDescent="0.35">
      <c r="B1476" s="15">
        <v>2020</v>
      </c>
      <c r="C1476" s="29" t="s">
        <v>16</v>
      </c>
      <c r="D1476" s="30">
        <v>44490</v>
      </c>
      <c r="E1476" s="32">
        <v>19343.121550184984</v>
      </c>
      <c r="F1476" s="32">
        <v>3096.5567775802392</v>
      </c>
      <c r="G1476" s="32">
        <v>16246.564772604745</v>
      </c>
      <c r="H1476" s="32">
        <v>479202.5196402336</v>
      </c>
      <c r="I1476" s="48"/>
      <c r="J1476" s="13">
        <f>IF(OR(I1476="retard+6mois",I1476="défaut"),0,E1476)</f>
        <v>19343.121550184984</v>
      </c>
    </row>
    <row r="1477" spans="2:10" x14ac:dyDescent="0.35">
      <c r="B1477" s="15">
        <v>2020</v>
      </c>
      <c r="C1477" s="29" t="s">
        <v>16</v>
      </c>
      <c r="D1477" s="30">
        <v>44494</v>
      </c>
      <c r="E1477" s="32">
        <v>29584.267356199332</v>
      </c>
      <c r="F1477" s="32">
        <v>6117.9713323821679</v>
      </c>
      <c r="G1477" s="32">
        <v>23466.296023817165</v>
      </c>
      <c r="H1477" s="32">
        <v>1056175.70380833</v>
      </c>
      <c r="I1477" s="48"/>
      <c r="J1477" s="13">
        <f>IF(OR(I1477="retard+6mois",I1477="défaut"),0,E1477)</f>
        <v>29584.267356199332</v>
      </c>
    </row>
    <row r="1478" spans="2:10" x14ac:dyDescent="0.35">
      <c r="B1478" s="15">
        <v>2020</v>
      </c>
      <c r="C1478" s="29" t="s">
        <v>16</v>
      </c>
      <c r="D1478" s="30">
        <v>44507</v>
      </c>
      <c r="E1478" s="32">
        <v>46240.002886579947</v>
      </c>
      <c r="F1478" s="32">
        <v>5625.4624067365621</v>
      </c>
      <c r="G1478" s="32">
        <v>40614.540479843388</v>
      </c>
      <c r="H1478" s="32">
        <v>1257569.0918439785</v>
      </c>
      <c r="I1478" s="48"/>
      <c r="J1478" s="13">
        <f>IF(OR(I1478="retard+6mois",I1478="défaut"),0,E1478)</f>
        <v>46240.002886579947</v>
      </c>
    </row>
    <row r="1479" spans="2:10" x14ac:dyDescent="0.35">
      <c r="B1479" s="15">
        <v>2020</v>
      </c>
      <c r="C1479" s="29" t="s">
        <v>16</v>
      </c>
      <c r="D1479" s="30">
        <v>44508</v>
      </c>
      <c r="E1479" s="32">
        <v>109678.47433517111</v>
      </c>
      <c r="F1479" s="32">
        <v>6202.3417645643649</v>
      </c>
      <c r="G1479" s="32">
        <v>103476.13257060674</v>
      </c>
      <c r="H1479" s="32">
        <v>1385085.8909248409</v>
      </c>
      <c r="I1479" s="48"/>
      <c r="J1479" s="13">
        <f>IF(OR(I1479="retard+6mois",I1479="défaut"),0,E1479)</f>
        <v>109678.47433517111</v>
      </c>
    </row>
    <row r="1480" spans="2:10" x14ac:dyDescent="0.35">
      <c r="B1480" s="15">
        <v>2020</v>
      </c>
      <c r="C1480" s="29" t="s">
        <v>16</v>
      </c>
      <c r="D1480" s="30">
        <v>44510</v>
      </c>
      <c r="E1480" s="32">
        <v>19706.974220893662</v>
      </c>
      <c r="F1480" s="32">
        <v>4424.7188361183453</v>
      </c>
      <c r="G1480" s="32">
        <v>15282.255384775317</v>
      </c>
      <c r="H1480" s="32">
        <v>765550.48040081491</v>
      </c>
      <c r="I1480" s="48"/>
      <c r="J1480" s="13">
        <f>IF(OR(I1480="retard+6mois",I1480="défaut"),0,E1480)</f>
        <v>19706.974220893662</v>
      </c>
    </row>
    <row r="1481" spans="2:10" x14ac:dyDescent="0.35">
      <c r="B1481" s="15">
        <v>2020</v>
      </c>
      <c r="C1481" s="29" t="s">
        <v>16</v>
      </c>
      <c r="D1481" s="30">
        <v>44510</v>
      </c>
      <c r="E1481" s="32">
        <v>39366.921329030549</v>
      </c>
      <c r="F1481" s="32">
        <v>9460.5004028176954</v>
      </c>
      <c r="G1481" s="32">
        <v>29906.420926212853</v>
      </c>
      <c r="H1481" s="32">
        <v>1651960.3173524884</v>
      </c>
      <c r="I1481" s="48"/>
      <c r="J1481" s="13">
        <f>IF(OR(I1481="retard+6mois",I1481="défaut"),0,E1481)</f>
        <v>39366.921329030549</v>
      </c>
    </row>
    <row r="1482" spans="2:10" x14ac:dyDescent="0.35">
      <c r="B1482" s="15">
        <v>2020</v>
      </c>
      <c r="C1482" s="29" t="s">
        <v>16</v>
      </c>
      <c r="D1482" s="30">
        <v>44511</v>
      </c>
      <c r="E1482" s="32">
        <v>109678.47433517111</v>
      </c>
      <c r="F1482" s="32">
        <v>1809.0906994428203</v>
      </c>
      <c r="G1482" s="32">
        <v>107869.38363572829</v>
      </c>
      <c r="H1482" s="32">
        <v>326312.38423054857</v>
      </c>
      <c r="I1482" s="48"/>
      <c r="J1482" s="13">
        <f>IF(OR(I1482="retard+6mois",I1482="défaut"),0,E1482)</f>
        <v>109678.47433517111</v>
      </c>
    </row>
    <row r="1483" spans="2:10" x14ac:dyDescent="0.35">
      <c r="B1483" s="15">
        <v>2020</v>
      </c>
      <c r="C1483" s="29" t="s">
        <v>16</v>
      </c>
      <c r="D1483" s="30">
        <v>44520</v>
      </c>
      <c r="E1483" s="32">
        <v>29985.694199494661</v>
      </c>
      <c r="F1483" s="32">
        <v>7662.4307265145244</v>
      </c>
      <c r="G1483" s="32">
        <v>22323.263472980136</v>
      </c>
      <c r="H1483" s="32">
        <v>1220233.0705564022</v>
      </c>
      <c r="I1483" s="48"/>
      <c r="J1483" s="13">
        <f>IF(OR(I1483="retard+6mois",I1483="défaut"),0,E1483)</f>
        <v>29985.694199494661</v>
      </c>
    </row>
    <row r="1484" spans="2:10" x14ac:dyDescent="0.35">
      <c r="B1484" s="15">
        <v>2020</v>
      </c>
      <c r="C1484" s="29" t="s">
        <v>16</v>
      </c>
      <c r="D1484" s="30">
        <v>44521</v>
      </c>
      <c r="E1484" s="32">
        <v>19343.121550184984</v>
      </c>
      <c r="F1484" s="32">
        <v>2995.0157477514599</v>
      </c>
      <c r="G1484" s="32">
        <v>16348.105802433523</v>
      </c>
      <c r="H1484" s="32">
        <v>462854.41383780009</v>
      </c>
      <c r="I1484" s="48"/>
      <c r="J1484" s="13">
        <f>IF(OR(I1484="retard+6mois",I1484="défaut"),0,E1484)</f>
        <v>19343.121550184984</v>
      </c>
    </row>
    <row r="1485" spans="2:10" x14ac:dyDescent="0.35">
      <c r="B1485" s="15">
        <v>2020</v>
      </c>
      <c r="C1485" s="29" t="s">
        <v>16</v>
      </c>
      <c r="D1485" s="57">
        <v>44525</v>
      </c>
      <c r="E1485" s="32">
        <v>29584.267356199332</v>
      </c>
      <c r="F1485" s="32">
        <v>5984.9956549138706</v>
      </c>
      <c r="G1485" s="32">
        <v>23599.271701285463</v>
      </c>
      <c r="H1485" s="32">
        <v>1032576.4321070445</v>
      </c>
      <c r="I1485" s="48"/>
      <c r="J1485" s="13">
        <f>IF(OR(I1485="retard+6mois",I1485="défaut"),0,E1485)</f>
        <v>29584.267356199332</v>
      </c>
    </row>
    <row r="1486" spans="2:10" x14ac:dyDescent="0.35">
      <c r="B1486" s="15">
        <v>2020</v>
      </c>
      <c r="C1486" s="29" t="s">
        <v>16</v>
      </c>
      <c r="D1486" s="30">
        <v>44537</v>
      </c>
      <c r="E1486" s="32">
        <v>46240.002886579947</v>
      </c>
      <c r="F1486" s="32">
        <v>5449.4660646572402</v>
      </c>
      <c r="G1486" s="32">
        <v>40790.536821922709</v>
      </c>
      <c r="H1486" s="32">
        <v>1216778.5550220557</v>
      </c>
      <c r="I1486" s="48"/>
      <c r="J1486" s="13">
        <f>IF(OR(I1486="retard+6mois",I1486="défaut"),0,E1486)</f>
        <v>46240.002886579947</v>
      </c>
    </row>
    <row r="1487" spans="2:10" x14ac:dyDescent="0.35">
      <c r="B1487" s="15">
        <v>2020</v>
      </c>
      <c r="C1487" s="29" t="s">
        <v>16</v>
      </c>
      <c r="D1487" s="30">
        <v>44538</v>
      </c>
      <c r="E1487" s="32">
        <v>109678.47433517111</v>
      </c>
      <c r="F1487" s="32">
        <v>5771.1912121868372</v>
      </c>
      <c r="G1487" s="32">
        <v>103907.28312298427</v>
      </c>
      <c r="H1487" s="32">
        <v>1281178.6078018567</v>
      </c>
      <c r="I1487" s="48"/>
      <c r="J1487" s="13">
        <f>IF(OR(I1487="retard+6mois",I1487="défaut"),0,E1487)</f>
        <v>109678.47433517111</v>
      </c>
    </row>
    <row r="1488" spans="2:10" x14ac:dyDescent="0.35">
      <c r="B1488" s="15">
        <v>2020</v>
      </c>
      <c r="C1488" s="29" t="s">
        <v>16</v>
      </c>
      <c r="D1488" s="30">
        <v>44540</v>
      </c>
      <c r="E1488" s="32">
        <v>19706.974220893662</v>
      </c>
      <c r="F1488" s="32">
        <v>4338.119388937951</v>
      </c>
      <c r="G1488" s="32">
        <v>15368.854831955712</v>
      </c>
      <c r="H1488" s="32">
        <v>750181.62556885916</v>
      </c>
      <c r="I1488" s="48"/>
      <c r="J1488" s="13">
        <f>IF(OR(I1488="retard+6mois",I1488="défaut"),0,E1488)</f>
        <v>19706.974220893662</v>
      </c>
    </row>
    <row r="1489" spans="2:10" x14ac:dyDescent="0.35">
      <c r="B1489" s="15">
        <v>2020</v>
      </c>
      <c r="C1489" s="29" t="s">
        <v>16</v>
      </c>
      <c r="D1489" s="30">
        <v>44540</v>
      </c>
      <c r="E1489" s="32">
        <v>39366.921329030549</v>
      </c>
      <c r="F1489" s="32">
        <v>9292.2767851077479</v>
      </c>
      <c r="G1489" s="32">
        <v>30074.644543922801</v>
      </c>
      <c r="H1489" s="32">
        <v>1621885.6728085657</v>
      </c>
      <c r="I1489" s="48"/>
      <c r="J1489" s="13">
        <f>IF(OR(I1489="retard+6mois",I1489="défaut"),0,E1489)</f>
        <v>39366.921329030549</v>
      </c>
    </row>
    <row r="1490" spans="2:10" x14ac:dyDescent="0.35">
      <c r="B1490" s="15">
        <v>2020</v>
      </c>
      <c r="C1490" s="29" t="s">
        <v>16</v>
      </c>
      <c r="D1490" s="30">
        <v>44541</v>
      </c>
      <c r="E1490" s="32">
        <v>109678.47433517111</v>
      </c>
      <c r="F1490" s="32">
        <v>1359.6349342939525</v>
      </c>
      <c r="G1490" s="32">
        <v>108318.83940087716</v>
      </c>
      <c r="H1490" s="32">
        <v>217993.54482967142</v>
      </c>
      <c r="I1490" s="48"/>
      <c r="J1490" s="13">
        <f>IF(OR(I1490="retard+6mois",I1490="défaut"),0,E1490)</f>
        <v>109678.47433517111</v>
      </c>
    </row>
    <row r="1491" spans="2:10" x14ac:dyDescent="0.35">
      <c r="B1491" s="15">
        <v>2020</v>
      </c>
      <c r="C1491" s="29" t="s">
        <v>16</v>
      </c>
      <c r="D1491" s="30">
        <v>44550</v>
      </c>
      <c r="E1491" s="32">
        <v>29985.694199494661</v>
      </c>
      <c r="F1491" s="32">
        <v>7524.7706017644805</v>
      </c>
      <c r="G1491" s="32">
        <v>22460.92359773018</v>
      </c>
      <c r="H1491" s="32">
        <v>1197772.146958672</v>
      </c>
      <c r="I1491" s="48"/>
      <c r="J1491" s="13">
        <f>IF(OR(I1491="retard+6mois",I1491="défaut"),0,E1491)</f>
        <v>29985.694199494661</v>
      </c>
    </row>
    <row r="1492" spans="2:10" x14ac:dyDescent="0.35">
      <c r="B1492" s="15">
        <v>2020</v>
      </c>
      <c r="C1492" s="29" t="s">
        <v>16</v>
      </c>
      <c r="D1492" s="30">
        <v>44551</v>
      </c>
      <c r="E1492" s="32">
        <v>19343.121550184984</v>
      </c>
      <c r="F1492" s="32">
        <v>2892.8400864862506</v>
      </c>
      <c r="G1492" s="32">
        <v>16450.281463698731</v>
      </c>
      <c r="H1492" s="32">
        <v>446404.13237410138</v>
      </c>
      <c r="I1492" s="48"/>
      <c r="J1492" s="13">
        <f>IF(OR(I1492="retard+6mois",I1492="défaut"),0,E1492)</f>
        <v>19343.121550184984</v>
      </c>
    </row>
    <row r="1493" spans="2:10" x14ac:dyDescent="0.35">
      <c r="B1493" s="15">
        <v>2020</v>
      </c>
      <c r="C1493" s="29" t="s">
        <v>16</v>
      </c>
      <c r="D1493" s="30">
        <v>44555</v>
      </c>
      <c r="E1493" s="32">
        <v>29584.267356199332</v>
      </c>
      <c r="F1493" s="32">
        <v>5851.2664486065851</v>
      </c>
      <c r="G1493" s="32">
        <v>23733.000907592748</v>
      </c>
      <c r="H1493" s="32">
        <v>1008843.4311994518</v>
      </c>
      <c r="I1493" s="48"/>
      <c r="J1493" s="13">
        <f>IF(OR(I1493="retard+6mois",I1493="défaut"),0,E1493)</f>
        <v>29584.267356199332</v>
      </c>
    </row>
    <row r="1494" spans="2:10" x14ac:dyDescent="0.35">
      <c r="B1494" s="15">
        <v>2020</v>
      </c>
      <c r="C1494" s="29" t="s">
        <v>16</v>
      </c>
      <c r="D1494" s="30">
        <v>44568</v>
      </c>
      <c r="E1494" s="32">
        <v>46240.002886579947</v>
      </c>
      <c r="F1494" s="32">
        <v>5272.7070717622419</v>
      </c>
      <c r="G1494" s="32">
        <v>40967.295814817706</v>
      </c>
      <c r="H1494" s="32">
        <v>1175811.259207238</v>
      </c>
      <c r="I1494" s="48"/>
      <c r="J1494" s="13">
        <f>IF(OR(I1494="retard+6mois",I1494="défaut"),0,E1494)</f>
        <v>46240.002886579947</v>
      </c>
    </row>
    <row r="1495" spans="2:10" x14ac:dyDescent="0.35">
      <c r="B1495" s="15">
        <v>2020</v>
      </c>
      <c r="C1495" s="29" t="s">
        <v>16</v>
      </c>
      <c r="D1495" s="30">
        <v>44569</v>
      </c>
      <c r="E1495" s="32">
        <v>109678.47433517111</v>
      </c>
      <c r="F1495" s="32">
        <v>5338.2441991744026</v>
      </c>
      <c r="G1495" s="32">
        <v>104340.23013599671</v>
      </c>
      <c r="H1495" s="32">
        <v>1176838.3776658601</v>
      </c>
      <c r="I1495" s="48"/>
      <c r="J1495" s="13">
        <f>IF(OR(I1495="retard+6mois",I1495="défaut"),0,E1495)</f>
        <v>109678.47433517111</v>
      </c>
    </row>
    <row r="1496" spans="2:10" x14ac:dyDescent="0.35">
      <c r="B1496" s="15">
        <v>2020</v>
      </c>
      <c r="C1496" s="29" t="s">
        <v>16</v>
      </c>
      <c r="D1496" s="30">
        <v>44571</v>
      </c>
      <c r="E1496" s="32">
        <v>19706.974220893662</v>
      </c>
      <c r="F1496" s="32">
        <v>4251.0292115568691</v>
      </c>
      <c r="G1496" s="32">
        <v>15455.945009336792</v>
      </c>
      <c r="H1496" s="32">
        <v>734725.68055952236</v>
      </c>
      <c r="I1496" s="48"/>
      <c r="J1496" s="13">
        <f>IF(OR(I1496="retard+6mois",I1496="défaut"),0,E1496)</f>
        <v>19706.974220893662</v>
      </c>
    </row>
    <row r="1497" spans="2:10" x14ac:dyDescent="0.35">
      <c r="B1497" s="15">
        <v>2020</v>
      </c>
      <c r="C1497" s="29" t="s">
        <v>16</v>
      </c>
      <c r="D1497" s="30">
        <v>44571</v>
      </c>
      <c r="E1497" s="32">
        <v>39366.921329030549</v>
      </c>
      <c r="F1497" s="32">
        <v>9123.1069095481816</v>
      </c>
      <c r="G1497" s="32">
        <v>30243.814419482369</v>
      </c>
      <c r="H1497" s="32">
        <v>1591641.8583890833</v>
      </c>
      <c r="I1497" s="48"/>
      <c r="J1497" s="13">
        <f>IF(OR(I1497="retard+6mois",I1497="défaut"),0,E1497)</f>
        <v>39366.921329030549</v>
      </c>
    </row>
    <row r="1498" spans="2:10" x14ac:dyDescent="0.35">
      <c r="B1498" s="15">
        <v>2020</v>
      </c>
      <c r="C1498" s="29" t="s">
        <v>16</v>
      </c>
      <c r="D1498" s="30">
        <v>44572</v>
      </c>
      <c r="E1498" s="32">
        <v>109678.47433517111</v>
      </c>
      <c r="F1498" s="32">
        <v>908.30643679029765</v>
      </c>
      <c r="G1498" s="32">
        <v>108770.16789838081</v>
      </c>
      <c r="H1498" s="32">
        <v>109223.37693129061</v>
      </c>
      <c r="I1498" s="48"/>
      <c r="J1498" s="13">
        <f>IF(OR(I1498="retard+6mois",I1498="défaut"),0,E1498)</f>
        <v>109678.47433517111</v>
      </c>
    </row>
    <row r="1499" spans="2:10" x14ac:dyDescent="0.35">
      <c r="B1499" s="15">
        <v>2020</v>
      </c>
      <c r="C1499" s="29" t="s">
        <v>16</v>
      </c>
      <c r="D1499" s="30">
        <v>44581</v>
      </c>
      <c r="E1499" s="32">
        <v>29985.694199494661</v>
      </c>
      <c r="F1499" s="32">
        <v>7386.2615729118106</v>
      </c>
      <c r="G1499" s="32">
        <v>22599.432626582849</v>
      </c>
      <c r="H1499" s="32">
        <v>1175172.7143320891</v>
      </c>
      <c r="I1499" s="48"/>
      <c r="J1499" s="13">
        <f>IF(OR(I1499="retard+6mois",I1499="défaut"),0,E1499)</f>
        <v>29985.694199494661</v>
      </c>
    </row>
    <row r="1500" spans="2:10" x14ac:dyDescent="0.35">
      <c r="B1500" s="15">
        <v>2020</v>
      </c>
      <c r="C1500" s="29" t="s">
        <v>16</v>
      </c>
      <c r="D1500" s="30">
        <v>44582</v>
      </c>
      <c r="E1500" s="32">
        <v>19343.121550184984</v>
      </c>
      <c r="F1500" s="32">
        <v>2790.0258273381332</v>
      </c>
      <c r="G1500" s="32">
        <v>16553.095722846851</v>
      </c>
      <c r="H1500" s="32">
        <v>429851.03665125452</v>
      </c>
      <c r="I1500" s="48"/>
      <c r="J1500" s="13">
        <f>IF(OR(I1500="retard+6mois",I1500="défaut"),0,E1500)</f>
        <v>19343.121550184984</v>
      </c>
    </row>
    <row r="1501" spans="2:10" x14ac:dyDescent="0.35">
      <c r="B1501" s="15">
        <v>2020</v>
      </c>
      <c r="C1501" s="29" t="s">
        <v>16</v>
      </c>
      <c r="D1501" s="57">
        <v>44586</v>
      </c>
      <c r="E1501" s="32">
        <v>29584.267356199332</v>
      </c>
      <c r="F1501" s="32">
        <v>5716.7794434635607</v>
      </c>
      <c r="G1501" s="32">
        <v>23867.487912735771</v>
      </c>
      <c r="H1501" s="32">
        <v>984975.94328671601</v>
      </c>
      <c r="I1501" s="48"/>
      <c r="J1501" s="13">
        <f>IF(OR(I1501="retard+6mois",I1501="défaut"),0,E1501)</f>
        <v>29584.267356199332</v>
      </c>
    </row>
    <row r="1502" spans="2:10" x14ac:dyDescent="0.35">
      <c r="B1502" s="15">
        <v>2020</v>
      </c>
      <c r="C1502" s="29" t="s">
        <v>16</v>
      </c>
      <c r="D1502" s="30">
        <v>44599</v>
      </c>
      <c r="E1502" s="32">
        <v>46240.002886579947</v>
      </c>
      <c r="F1502" s="32">
        <v>5095.1821232313641</v>
      </c>
      <c r="G1502" s="32">
        <v>41144.82076334858</v>
      </c>
      <c r="H1502" s="32">
        <v>1134666.4384438894</v>
      </c>
      <c r="I1502" s="48"/>
      <c r="J1502" s="13">
        <f>IF(OR(I1502="retard+6mois",I1502="défaut"),0,E1502)</f>
        <v>46240.002886579947</v>
      </c>
    </row>
    <row r="1503" spans="2:10" x14ac:dyDescent="0.35">
      <c r="B1503" s="15">
        <v>2020</v>
      </c>
      <c r="C1503" s="29" t="s">
        <v>16</v>
      </c>
      <c r="D1503" s="30">
        <v>44600</v>
      </c>
      <c r="E1503" s="32">
        <v>109678.47433517111</v>
      </c>
      <c r="F1503" s="32">
        <v>4903.4932402744171</v>
      </c>
      <c r="G1503" s="32">
        <v>104774.98109489669</v>
      </c>
      <c r="H1503" s="32">
        <v>1072063.3965709633</v>
      </c>
      <c r="I1503" s="48"/>
      <c r="J1503" s="13">
        <f>IF(OR(I1503="retard+6mois",I1503="défaut"),0,E1503)</f>
        <v>109678.47433517111</v>
      </c>
    </row>
    <row r="1504" spans="2:10" x14ac:dyDescent="0.35">
      <c r="B1504" s="15">
        <v>2020</v>
      </c>
      <c r="C1504" s="29" t="s">
        <v>16</v>
      </c>
      <c r="D1504" s="30">
        <v>44602</v>
      </c>
      <c r="E1504" s="32">
        <v>19706.974220893662</v>
      </c>
      <c r="F1504" s="32">
        <v>4163.445523170627</v>
      </c>
      <c r="G1504" s="32">
        <v>15543.528697723035</v>
      </c>
      <c r="H1504" s="32">
        <v>719182.1518617993</v>
      </c>
      <c r="I1504" s="48"/>
      <c r="J1504" s="13">
        <f>IF(OR(I1504="retard+6mois",I1504="défaut"),0,E1504)</f>
        <v>19706.974220893662</v>
      </c>
    </row>
    <row r="1505" spans="2:10" x14ac:dyDescent="0.35">
      <c r="B1505" s="15">
        <v>2020</v>
      </c>
      <c r="C1505" s="29" t="s">
        <v>16</v>
      </c>
      <c r="D1505" s="30">
        <v>44602</v>
      </c>
      <c r="E1505" s="32">
        <v>39366.921329030549</v>
      </c>
      <c r="F1505" s="32">
        <v>8952.985453438594</v>
      </c>
      <c r="G1505" s="32">
        <v>30413.935875591953</v>
      </c>
      <c r="H1505" s="32">
        <v>1561227.9225134912</v>
      </c>
      <c r="I1505" s="48"/>
      <c r="J1505" s="13">
        <f>IF(OR(I1505="retard+6mois",I1505="défaut"),0,E1505)</f>
        <v>39366.921329030549</v>
      </c>
    </row>
    <row r="1506" spans="2:10" x14ac:dyDescent="0.35">
      <c r="B1506" s="15">
        <v>2020</v>
      </c>
      <c r="C1506" s="29" t="s">
        <v>16</v>
      </c>
      <c r="D1506" s="30">
        <v>44603</v>
      </c>
      <c r="E1506" s="32">
        <v>109678.47433517111</v>
      </c>
      <c r="F1506" s="32">
        <v>455.09740388037761</v>
      </c>
      <c r="G1506" s="32">
        <v>109223.37693129072</v>
      </c>
      <c r="H1506" s="32">
        <v>-1.1641532182693481E-10</v>
      </c>
      <c r="I1506" s="48"/>
      <c r="J1506" s="13">
        <f>IF(OR(I1506="retard+6mois",I1506="défaut"),0,E1506)</f>
        <v>109678.47433517111</v>
      </c>
    </row>
    <row r="1507" spans="2:10" x14ac:dyDescent="0.35">
      <c r="B1507" s="15">
        <v>2020</v>
      </c>
      <c r="C1507" s="29" t="s">
        <v>16</v>
      </c>
      <c r="D1507" s="30">
        <v>44612</v>
      </c>
      <c r="E1507" s="32">
        <v>29985.694199494661</v>
      </c>
      <c r="F1507" s="32">
        <v>7246.8984050478821</v>
      </c>
      <c r="G1507" s="32">
        <v>22738.795794446778</v>
      </c>
      <c r="H1507" s="32">
        <v>1152433.9185376423</v>
      </c>
      <c r="I1507" s="48"/>
      <c r="J1507" s="13">
        <f>IF(OR(I1507="retard+6mois",I1507="défaut"),0,E1507)</f>
        <v>29985.694199494661</v>
      </c>
    </row>
    <row r="1508" spans="2:10" x14ac:dyDescent="0.35">
      <c r="B1508" s="15">
        <v>2020</v>
      </c>
      <c r="C1508" s="29" t="s">
        <v>16</v>
      </c>
      <c r="D1508" s="30">
        <v>44613</v>
      </c>
      <c r="E1508" s="32">
        <v>19343.121550184984</v>
      </c>
      <c r="F1508" s="32">
        <v>2686.5689790703404</v>
      </c>
      <c r="G1508" s="32">
        <v>16656.552571114644</v>
      </c>
      <c r="H1508" s="32">
        <v>413194.4840801399</v>
      </c>
      <c r="I1508" s="48"/>
      <c r="J1508" s="13">
        <f>IF(OR(I1508="retard+6mois",I1508="défaut"),0,E1508)</f>
        <v>19343.121550184984</v>
      </c>
    </row>
    <row r="1509" spans="2:10" x14ac:dyDescent="0.35">
      <c r="B1509" s="15">
        <v>2020</v>
      </c>
      <c r="C1509" s="29" t="s">
        <v>16</v>
      </c>
      <c r="D1509" s="30">
        <v>44617</v>
      </c>
      <c r="E1509" s="32">
        <v>29584.267356199332</v>
      </c>
      <c r="F1509" s="32">
        <v>5581.5303452913913</v>
      </c>
      <c r="G1509" s="32">
        <v>24002.737010907942</v>
      </c>
      <c r="H1509" s="32">
        <v>960973.20627580804</v>
      </c>
      <c r="I1509" s="48"/>
      <c r="J1509" s="13">
        <f>IF(OR(I1509="retard+6mois",I1509="défaut"),0,E1509)</f>
        <v>29584.267356199332</v>
      </c>
    </row>
    <row r="1510" spans="2:10" x14ac:dyDescent="0.35">
      <c r="B1510" s="15">
        <v>2020</v>
      </c>
      <c r="C1510" s="29" t="s">
        <v>16</v>
      </c>
      <c r="D1510" s="30">
        <v>44627</v>
      </c>
      <c r="E1510" s="32">
        <v>46240.002886579947</v>
      </c>
      <c r="F1510" s="32">
        <v>4916.8878999235203</v>
      </c>
      <c r="G1510" s="32">
        <v>41323.114986656423</v>
      </c>
      <c r="H1510" s="32">
        <v>1093343.3234572329</v>
      </c>
      <c r="I1510" s="48"/>
      <c r="J1510" s="13">
        <f>IF(OR(I1510="retard+6mois",I1510="défaut"),0,E1510)</f>
        <v>46240.002886579947</v>
      </c>
    </row>
    <row r="1511" spans="2:10" x14ac:dyDescent="0.35">
      <c r="B1511" s="15">
        <v>2020</v>
      </c>
      <c r="C1511" s="29" t="s">
        <v>16</v>
      </c>
      <c r="D1511" s="30">
        <v>44628</v>
      </c>
      <c r="E1511" s="32">
        <v>109678.47433517111</v>
      </c>
      <c r="F1511" s="32">
        <v>4466.9308190456804</v>
      </c>
      <c r="G1511" s="32">
        <v>105211.54351612543</v>
      </c>
      <c r="H1511" s="32">
        <v>966851.85305483791</v>
      </c>
      <c r="I1511" s="48"/>
      <c r="J1511" s="13">
        <f>IF(OR(I1511="retard+6mois",I1511="défaut"),0,E1511)</f>
        <v>109678.47433517111</v>
      </c>
    </row>
    <row r="1512" spans="2:10" x14ac:dyDescent="0.35">
      <c r="B1512" s="15">
        <v>2020</v>
      </c>
      <c r="C1512" s="29" t="s">
        <v>16</v>
      </c>
      <c r="D1512" s="30">
        <v>44630</v>
      </c>
      <c r="E1512" s="32">
        <v>19706.974220893662</v>
      </c>
      <c r="F1512" s="32">
        <v>4075.365527216863</v>
      </c>
      <c r="G1512" s="32">
        <v>15631.608693676799</v>
      </c>
      <c r="H1512" s="32">
        <v>703550.54316812253</v>
      </c>
      <c r="I1512" s="48"/>
      <c r="J1512" s="13">
        <f>IF(OR(I1512="retard+6mois",I1512="défaut"),0,E1512)</f>
        <v>19706.974220893662</v>
      </c>
    </row>
    <row r="1513" spans="2:10" x14ac:dyDescent="0.35">
      <c r="B1513" s="15">
        <v>2020</v>
      </c>
      <c r="C1513" s="29" t="s">
        <v>16</v>
      </c>
      <c r="D1513" s="30">
        <v>44630</v>
      </c>
      <c r="E1513" s="32">
        <v>39366.921329030549</v>
      </c>
      <c r="F1513" s="32">
        <v>8781.9070641383896</v>
      </c>
      <c r="G1513" s="32">
        <v>30585.014264892161</v>
      </c>
      <c r="H1513" s="32">
        <v>1530642.9082485992</v>
      </c>
      <c r="I1513" s="48"/>
      <c r="J1513" s="13">
        <f>IF(OR(I1513="retard+6mois",I1513="défaut"),0,E1513)</f>
        <v>39366.921329030549</v>
      </c>
    </row>
    <row r="1514" spans="2:10" x14ac:dyDescent="0.35">
      <c r="B1514" s="15">
        <v>2020</v>
      </c>
      <c r="C1514" s="29" t="s">
        <v>16</v>
      </c>
      <c r="D1514" s="30">
        <v>44640</v>
      </c>
      <c r="E1514" s="32">
        <v>29985.694199494661</v>
      </c>
      <c r="F1514" s="32">
        <v>7106.6758309821271</v>
      </c>
      <c r="G1514" s="32">
        <v>22879.018368512534</v>
      </c>
      <c r="H1514" s="32">
        <v>1129554.9001691297</v>
      </c>
      <c r="I1514" s="48"/>
      <c r="J1514" s="13">
        <f>IF(OR(I1514="retard+6mois",I1514="défaut"),0,E1514)</f>
        <v>29985.694199494661</v>
      </c>
    </row>
    <row r="1515" spans="2:10" x14ac:dyDescent="0.35">
      <c r="B1515" s="15">
        <v>2020</v>
      </c>
      <c r="C1515" s="29" t="s">
        <v>16</v>
      </c>
      <c r="D1515" s="30">
        <v>44641</v>
      </c>
      <c r="E1515" s="32">
        <v>19343.121550184984</v>
      </c>
      <c r="F1515" s="32">
        <v>2582.4655255008743</v>
      </c>
      <c r="G1515" s="32">
        <v>16760.656024684111</v>
      </c>
      <c r="H1515" s="32">
        <v>396433.82805545582</v>
      </c>
      <c r="I1515" s="48"/>
      <c r="J1515" s="13">
        <f>IF(OR(I1515="retard+6mois",I1515="défaut"),0,E1515)</f>
        <v>19343.121550184984</v>
      </c>
    </row>
    <row r="1516" spans="2:10" x14ac:dyDescent="0.35">
      <c r="B1516" s="15">
        <v>2020</v>
      </c>
      <c r="C1516" s="29" t="s">
        <v>16</v>
      </c>
      <c r="D1516" s="57">
        <v>44645</v>
      </c>
      <c r="E1516" s="32">
        <v>29584.267356199332</v>
      </c>
      <c r="F1516" s="32">
        <v>5445.5148355629126</v>
      </c>
      <c r="G1516" s="32">
        <v>24138.752520636419</v>
      </c>
      <c r="H1516" s="32">
        <v>936834.45375517162</v>
      </c>
      <c r="I1516" s="48"/>
      <c r="J1516" s="13">
        <f>IF(OR(I1516="retard+6mois",I1516="défaut"),0,E1516)</f>
        <v>29584.267356199332</v>
      </c>
    </row>
    <row r="1517" spans="2:10" x14ac:dyDescent="0.35">
      <c r="B1517" s="15">
        <v>2020</v>
      </c>
      <c r="C1517" s="29" t="s">
        <v>16</v>
      </c>
      <c r="D1517" s="30">
        <v>44658</v>
      </c>
      <c r="E1517" s="32">
        <v>46240.002886579947</v>
      </c>
      <c r="F1517" s="32">
        <v>4737.8210683146763</v>
      </c>
      <c r="G1517" s="32">
        <v>41502.181818265271</v>
      </c>
      <c r="H1517" s="32">
        <v>1051841.1416389677</v>
      </c>
      <c r="I1517" s="48"/>
      <c r="J1517" s="13">
        <f>IF(OR(I1517="retard+6mois",I1517="défaut"),0,E1517)</f>
        <v>46240.002886579947</v>
      </c>
    </row>
    <row r="1518" spans="2:10" x14ac:dyDescent="0.35">
      <c r="B1518" s="15">
        <v>2020</v>
      </c>
      <c r="C1518" s="29" t="s">
        <v>16</v>
      </c>
      <c r="D1518" s="30">
        <v>44659</v>
      </c>
      <c r="E1518" s="32">
        <v>109678.47433517111</v>
      </c>
      <c r="F1518" s="32">
        <v>4028.5493877284916</v>
      </c>
      <c r="G1518" s="32">
        <v>105649.92494744262</v>
      </c>
      <c r="H1518" s="32">
        <v>861201.9281073953</v>
      </c>
      <c r="I1518" s="48"/>
      <c r="J1518" s="13">
        <f>IF(OR(I1518="retard+6mois",I1518="défaut"),0,E1518)</f>
        <v>109678.47433517111</v>
      </c>
    </row>
    <row r="1519" spans="2:10" x14ac:dyDescent="0.35">
      <c r="B1519" s="15">
        <v>2020</v>
      </c>
      <c r="C1519" s="29" t="s">
        <v>16</v>
      </c>
      <c r="D1519" s="30">
        <v>44661</v>
      </c>
      <c r="E1519" s="32">
        <v>19706.974220893662</v>
      </c>
      <c r="F1519" s="32">
        <v>3986.7864112860279</v>
      </c>
      <c r="G1519" s="32">
        <v>15720.187809607634</v>
      </c>
      <c r="H1519" s="32">
        <v>687830.35535851493</v>
      </c>
      <c r="I1519" s="48"/>
      <c r="J1519" s="13">
        <f>IF(OR(I1519="retard+6mois",I1519="défaut"),0,E1519)</f>
        <v>19706.974220893662</v>
      </c>
    </row>
    <row r="1520" spans="2:10" x14ac:dyDescent="0.35">
      <c r="B1520" s="15">
        <v>2020</v>
      </c>
      <c r="C1520" s="29" t="s">
        <v>16</v>
      </c>
      <c r="D1520" s="30">
        <v>44661</v>
      </c>
      <c r="E1520" s="32">
        <v>39366.921329030549</v>
      </c>
      <c r="F1520" s="32">
        <v>8609.8663588983709</v>
      </c>
      <c r="G1520" s="32">
        <v>30757.05497013218</v>
      </c>
      <c r="H1520" s="32">
        <v>1499885.853278467</v>
      </c>
      <c r="I1520" s="48"/>
      <c r="J1520" s="13">
        <f>IF(OR(I1520="retard+6mois",I1520="défaut"),0,E1520)</f>
        <v>39366.921329030549</v>
      </c>
    </row>
    <row r="1521" spans="2:10" x14ac:dyDescent="0.35">
      <c r="B1521" s="15">
        <v>2020</v>
      </c>
      <c r="C1521" s="29" t="s">
        <v>16</v>
      </c>
      <c r="D1521" s="30">
        <v>44671</v>
      </c>
      <c r="E1521" s="32">
        <v>29985.694199494661</v>
      </c>
      <c r="F1521" s="32">
        <v>6965.5885510429662</v>
      </c>
      <c r="G1521" s="32">
        <v>23020.105648451696</v>
      </c>
      <c r="H1521" s="32">
        <v>1106534.7945206801</v>
      </c>
      <c r="I1521" s="48"/>
      <c r="J1521" s="13">
        <f>IF(OR(I1521="retard+6mois",I1521="défaut"),0,E1521)</f>
        <v>29985.694199494661</v>
      </c>
    </row>
    <row r="1522" spans="2:10" x14ac:dyDescent="0.35">
      <c r="B1522" s="15">
        <v>2020</v>
      </c>
      <c r="C1522" s="29" t="s">
        <v>16</v>
      </c>
      <c r="D1522" s="30">
        <v>44672</v>
      </c>
      <c r="E1522" s="32">
        <v>19343.121550184984</v>
      </c>
      <c r="F1522" s="32">
        <v>2477.7114253465988</v>
      </c>
      <c r="G1522" s="32">
        <v>16865.410124838385</v>
      </c>
      <c r="H1522" s="32">
        <v>379568.4179306174</v>
      </c>
      <c r="I1522" s="48"/>
      <c r="J1522" s="13">
        <f>IF(OR(I1522="retard+6mois",I1522="défaut"),0,E1522)</f>
        <v>19343.121550184984</v>
      </c>
    </row>
    <row r="1523" spans="2:10" x14ac:dyDescent="0.35">
      <c r="B1523" s="15">
        <v>2020</v>
      </c>
      <c r="C1523" s="29" t="s">
        <v>16</v>
      </c>
      <c r="D1523" s="30">
        <v>44676</v>
      </c>
      <c r="E1523" s="32">
        <v>29584.267356199332</v>
      </c>
      <c r="F1523" s="32">
        <v>5308.7285712793064</v>
      </c>
      <c r="G1523" s="32">
        <v>24275.538784920027</v>
      </c>
      <c r="H1523" s="32">
        <v>912558.91497025162</v>
      </c>
      <c r="I1523" s="48"/>
      <c r="J1523" s="13">
        <f>IF(OR(I1523="retard+6mois",I1523="défaut"),0,E1523)</f>
        <v>29584.267356199332</v>
      </c>
    </row>
    <row r="1524" spans="2:10" x14ac:dyDescent="0.35">
      <c r="B1524" s="15">
        <v>2020</v>
      </c>
      <c r="C1524" s="29" t="s">
        <v>16</v>
      </c>
      <c r="D1524" s="30">
        <v>44688</v>
      </c>
      <c r="E1524" s="32">
        <v>46240.002886579947</v>
      </c>
      <c r="F1524" s="32">
        <v>4557.9782804355264</v>
      </c>
      <c r="G1524" s="32">
        <v>41682.02460614442</v>
      </c>
      <c r="H1524" s="32">
        <v>1010159.1170328233</v>
      </c>
      <c r="I1524" s="48"/>
      <c r="J1524" s="13">
        <f>IF(OR(I1524="retard+6mois",I1524="défaut"),0,E1524)</f>
        <v>46240.002886579947</v>
      </c>
    </row>
    <row r="1525" spans="2:10" x14ac:dyDescent="0.35">
      <c r="B1525" s="15">
        <v>2020</v>
      </c>
      <c r="C1525" s="29" t="s">
        <v>16</v>
      </c>
      <c r="D1525" s="30">
        <v>44689</v>
      </c>
      <c r="E1525" s="32">
        <v>109678.47433517111</v>
      </c>
      <c r="F1525" s="32">
        <v>3588.3413671141475</v>
      </c>
      <c r="G1525" s="32">
        <v>106090.13296805696</v>
      </c>
      <c r="H1525" s="32">
        <v>755111.79513933836</v>
      </c>
      <c r="I1525" s="48"/>
      <c r="J1525" s="13">
        <f>IF(OR(I1525="retard+6mois",I1525="défaut"),0,E1525)</f>
        <v>109678.47433517111</v>
      </c>
    </row>
    <row r="1526" spans="2:10" x14ac:dyDescent="0.35">
      <c r="B1526" s="15">
        <v>2020</v>
      </c>
      <c r="C1526" s="29" t="s">
        <v>16</v>
      </c>
      <c r="D1526" s="30">
        <v>44691</v>
      </c>
      <c r="E1526" s="32">
        <v>19706.974220893662</v>
      </c>
      <c r="F1526" s="32">
        <v>3897.7053470315846</v>
      </c>
      <c r="G1526" s="32">
        <v>15809.268873862078</v>
      </c>
      <c r="H1526" s="32">
        <v>672021.08648465283</v>
      </c>
      <c r="I1526" s="48"/>
      <c r="J1526" s="13">
        <f>IF(OR(I1526="retard+6mois",I1526="défaut"),0,E1526)</f>
        <v>19706.974220893662</v>
      </c>
    </row>
    <row r="1527" spans="2:10" x14ac:dyDescent="0.35">
      <c r="B1527" s="15">
        <v>2020</v>
      </c>
      <c r="C1527" s="29" t="s">
        <v>16</v>
      </c>
      <c r="D1527" s="30">
        <v>44691</v>
      </c>
      <c r="E1527" s="32">
        <v>39366.921329030549</v>
      </c>
      <c r="F1527" s="32">
        <v>8436.8579246913778</v>
      </c>
      <c r="G1527" s="32">
        <v>30930.063404339169</v>
      </c>
      <c r="H1527" s="32">
        <v>1468955.7898741278</v>
      </c>
      <c r="I1527" s="48"/>
      <c r="J1527" s="13">
        <f>IF(OR(I1527="retard+6mois",I1527="défaut"),0,E1527)</f>
        <v>39366.921329030549</v>
      </c>
    </row>
    <row r="1528" spans="2:10" x14ac:dyDescent="0.35">
      <c r="B1528" s="15">
        <v>2020</v>
      </c>
      <c r="C1528" s="29" t="s">
        <v>16</v>
      </c>
      <c r="D1528" s="30">
        <v>44701</v>
      </c>
      <c r="E1528" s="32">
        <v>1144754.79</v>
      </c>
      <c r="F1528" s="32">
        <v>38220</v>
      </c>
      <c r="G1528" s="32">
        <v>1106534.7945206801</v>
      </c>
      <c r="H1528" s="32">
        <v>0</v>
      </c>
      <c r="I1528" s="48"/>
      <c r="J1528" s="13">
        <f>IF(OR(I1528="retard+6mois",I1528="défaut"),0,E1528)</f>
        <v>1144754.79</v>
      </c>
    </row>
    <row r="1529" spans="2:10" x14ac:dyDescent="0.35">
      <c r="B1529" s="15">
        <v>2020</v>
      </c>
      <c r="C1529" s="29" t="s">
        <v>16</v>
      </c>
      <c r="D1529" s="30">
        <v>44702</v>
      </c>
      <c r="E1529" s="32">
        <v>19343.121550184984</v>
      </c>
      <c r="F1529" s="32">
        <v>2372.3026120663585</v>
      </c>
      <c r="G1529" s="32">
        <v>16970.818938118624</v>
      </c>
      <c r="H1529" s="32">
        <v>362597.59899249877</v>
      </c>
      <c r="I1529" s="48"/>
      <c r="J1529" s="13">
        <f>IF(OR(I1529="retard+6mois",I1529="défaut"),0,E1529)</f>
        <v>19343.121550184984</v>
      </c>
    </row>
    <row r="1530" spans="2:10" x14ac:dyDescent="0.35">
      <c r="B1530" s="15">
        <v>2020</v>
      </c>
      <c r="C1530" s="29" t="s">
        <v>16</v>
      </c>
      <c r="D1530" s="57">
        <v>44706</v>
      </c>
      <c r="E1530" s="32">
        <v>29584.267356199332</v>
      </c>
      <c r="F1530" s="32">
        <v>5171.1671848314263</v>
      </c>
      <c r="G1530" s="32">
        <v>24413.100171367907</v>
      </c>
      <c r="H1530" s="32">
        <v>888145.81479888374</v>
      </c>
      <c r="I1530" s="48"/>
      <c r="J1530" s="13">
        <f>IF(OR(I1530="retard+6mois",I1530="défaut"),0,E1530)</f>
        <v>29584.267356199332</v>
      </c>
    </row>
    <row r="1531" spans="2:10" x14ac:dyDescent="0.35">
      <c r="B1531" s="15">
        <v>2020</v>
      </c>
      <c r="C1531" s="29" t="s">
        <v>16</v>
      </c>
      <c r="D1531" s="30">
        <v>44719</v>
      </c>
      <c r="E1531" s="32">
        <v>46240.002886579947</v>
      </c>
      <c r="F1531" s="32">
        <v>4377.3561738089002</v>
      </c>
      <c r="G1531" s="32">
        <v>41862.646712771049</v>
      </c>
      <c r="H1531" s="32">
        <v>968296.47032005223</v>
      </c>
      <c r="I1531" s="48"/>
      <c r="J1531" s="13">
        <f>IF(OR(I1531="retard+6mois",I1531="défaut"),0,E1531)</f>
        <v>46240.002886579947</v>
      </c>
    </row>
    <row r="1532" spans="2:10" x14ac:dyDescent="0.35">
      <c r="B1532" s="15">
        <v>2020</v>
      </c>
      <c r="C1532" s="29" t="s">
        <v>16</v>
      </c>
      <c r="D1532" s="30">
        <v>44720</v>
      </c>
      <c r="E1532" s="32">
        <v>109678.47433517111</v>
      </c>
      <c r="F1532" s="32">
        <v>3146.29914641391</v>
      </c>
      <c r="G1532" s="32">
        <v>106532.1751887572</v>
      </c>
      <c r="H1532" s="32">
        <v>648579.61995058111</v>
      </c>
      <c r="I1532" s="48"/>
      <c r="J1532" s="13">
        <f>IF(OR(I1532="retard+6mois",I1532="défaut"),0,E1532)</f>
        <v>109678.47433517111</v>
      </c>
    </row>
    <row r="1533" spans="2:10" x14ac:dyDescent="0.35">
      <c r="B1533" s="15">
        <v>2020</v>
      </c>
      <c r="C1533" s="29" t="s">
        <v>16</v>
      </c>
      <c r="D1533" s="30">
        <v>44722</v>
      </c>
      <c r="E1533" s="32">
        <v>19706.974220893662</v>
      </c>
      <c r="F1533" s="32">
        <v>3808.1194900796995</v>
      </c>
      <c r="G1533" s="32">
        <v>15898.854730813962</v>
      </c>
      <c r="H1533" s="32">
        <v>656122.23175383883</v>
      </c>
      <c r="I1533" s="48"/>
      <c r="J1533" s="13">
        <f>IF(OR(I1533="retard+6mois",I1533="défaut"),0,E1533)</f>
        <v>19706.974220893662</v>
      </c>
    </row>
    <row r="1534" spans="2:10" x14ac:dyDescent="0.35">
      <c r="B1534" s="15">
        <v>2020</v>
      </c>
      <c r="C1534" s="29" t="s">
        <v>16</v>
      </c>
      <c r="D1534" s="30">
        <v>44722</v>
      </c>
      <c r="E1534" s="32">
        <v>39366.921329030549</v>
      </c>
      <c r="F1534" s="32">
        <v>8262.8763180419701</v>
      </c>
      <c r="G1534" s="32">
        <v>31104.045010988579</v>
      </c>
      <c r="H1534" s="32">
        <v>1437851.7448631392</v>
      </c>
      <c r="I1534" s="48"/>
      <c r="J1534" s="13">
        <f>IF(OR(I1534="retard+6mois",I1534="défaut"),0,E1534)</f>
        <v>39366.921329030549</v>
      </c>
    </row>
    <row r="1535" spans="2:10" x14ac:dyDescent="0.35">
      <c r="B1535" s="15">
        <v>2020</v>
      </c>
      <c r="C1535" s="29" t="s">
        <v>16</v>
      </c>
      <c r="D1535" s="30">
        <v>44733</v>
      </c>
      <c r="E1535" s="32">
        <v>19343.121550184984</v>
      </c>
      <c r="F1535" s="32">
        <v>2266.2349937031172</v>
      </c>
      <c r="G1535" s="32">
        <v>17076.886556481866</v>
      </c>
      <c r="H1535" s="32">
        <v>345520.71243601688</v>
      </c>
      <c r="I1535" s="48"/>
      <c r="J1535" s="13">
        <f>IF(OR(I1535="retard+6mois",I1535="défaut"),0,E1535)</f>
        <v>19343.121550184984</v>
      </c>
    </row>
    <row r="1536" spans="2:10" x14ac:dyDescent="0.35">
      <c r="B1536" s="15">
        <v>2020</v>
      </c>
      <c r="C1536" s="29" t="s">
        <v>16</v>
      </c>
      <c r="D1536" s="30">
        <v>44737</v>
      </c>
      <c r="E1536" s="32">
        <v>29584.267356199332</v>
      </c>
      <c r="F1536" s="32">
        <v>5032.8262838603414</v>
      </c>
      <c r="G1536" s="32">
        <v>24551.441072338992</v>
      </c>
      <c r="H1536" s="32">
        <v>863594.37372654479</v>
      </c>
      <c r="I1536" s="48"/>
      <c r="J1536" s="13">
        <f>IF(OR(I1536="retard+6mois",I1536="défaut"),0,E1536)</f>
        <v>29584.267356199332</v>
      </c>
    </row>
    <row r="1537" spans="2:10" x14ac:dyDescent="0.35">
      <c r="B1537" s="15">
        <v>2020</v>
      </c>
      <c r="C1537" s="29" t="s">
        <v>16</v>
      </c>
      <c r="D1537" s="30">
        <v>44749</v>
      </c>
      <c r="E1537" s="32">
        <v>46240.002886579947</v>
      </c>
      <c r="F1537" s="32">
        <v>4195.9513713868928</v>
      </c>
      <c r="G1537" s="32">
        <v>42044.051515193052</v>
      </c>
      <c r="H1537" s="32">
        <v>926252.41880485916</v>
      </c>
      <c r="I1537" s="48"/>
      <c r="J1537" s="13">
        <f>IF(OR(I1537="retard+6mois",I1537="défaut"),0,E1537)</f>
        <v>46240.002886579947</v>
      </c>
    </row>
    <row r="1538" spans="2:10" x14ac:dyDescent="0.35">
      <c r="B1538" s="15">
        <v>2020</v>
      </c>
      <c r="C1538" s="29" t="s">
        <v>16</v>
      </c>
      <c r="D1538" s="30">
        <v>44750</v>
      </c>
      <c r="E1538" s="32">
        <v>109678.47433517111</v>
      </c>
      <c r="F1538" s="32">
        <v>2702.4150831274214</v>
      </c>
      <c r="G1538" s="32">
        <v>106976.05925204369</v>
      </c>
      <c r="H1538" s="32">
        <v>541603.56069853739</v>
      </c>
      <c r="I1538" s="48"/>
      <c r="J1538" s="13">
        <f>IF(OR(I1538="retard+6mois",I1538="défaut"),0,E1538)</f>
        <v>109678.47433517111</v>
      </c>
    </row>
    <row r="1539" spans="2:10" x14ac:dyDescent="0.35">
      <c r="B1539" s="15">
        <v>2020</v>
      </c>
      <c r="C1539" s="29" t="s">
        <v>16</v>
      </c>
      <c r="D1539" s="30">
        <v>44752</v>
      </c>
      <c r="E1539" s="32">
        <v>19706.974220893662</v>
      </c>
      <c r="F1539" s="32">
        <v>3718.0259799384203</v>
      </c>
      <c r="G1539" s="32">
        <v>15988.948240955242</v>
      </c>
      <c r="H1539" s="32">
        <v>640133.28351288359</v>
      </c>
      <c r="I1539" s="48"/>
      <c r="J1539" s="13">
        <f>IF(OR(I1539="retard+6mois",I1539="défaut"),0,E1539)</f>
        <v>19706.974220893662</v>
      </c>
    </row>
    <row r="1540" spans="2:10" x14ac:dyDescent="0.35">
      <c r="B1540" s="15">
        <v>2020</v>
      </c>
      <c r="C1540" s="29" t="s">
        <v>16</v>
      </c>
      <c r="D1540" s="30">
        <v>44752</v>
      </c>
      <c r="E1540" s="32">
        <v>39366.921329030549</v>
      </c>
      <c r="F1540" s="32">
        <v>8087.9160648551588</v>
      </c>
      <c r="G1540" s="32">
        <v>31279.00526417539</v>
      </c>
      <c r="H1540" s="32">
        <v>1406572.7395989639</v>
      </c>
      <c r="I1540" s="48"/>
      <c r="J1540" s="13">
        <f>IF(OR(I1540="retard+6mois",I1540="défaut"),0,E1540)</f>
        <v>39366.921329030549</v>
      </c>
    </row>
    <row r="1541" spans="2:10" x14ac:dyDescent="0.35">
      <c r="B1541" s="15">
        <v>2020</v>
      </c>
      <c r="C1541" s="29" t="s">
        <v>16</v>
      </c>
      <c r="D1541" s="30">
        <v>44763</v>
      </c>
      <c r="E1541" s="32">
        <v>19343.121550184984</v>
      </c>
      <c r="F1541" s="32">
        <v>2159.5044527251052</v>
      </c>
      <c r="G1541" s="32">
        <v>17183.617097459879</v>
      </c>
      <c r="H1541" s="32">
        <v>328337.09533855703</v>
      </c>
      <c r="I1541" s="48"/>
      <c r="J1541" s="13">
        <f>IF(OR(I1541="retard+6mois",I1541="défaut"),0,E1541)</f>
        <v>19343.121550184984</v>
      </c>
    </row>
    <row r="1542" spans="2:10" x14ac:dyDescent="0.35">
      <c r="B1542" s="15">
        <v>2020</v>
      </c>
      <c r="C1542" s="29" t="s">
        <v>16</v>
      </c>
      <c r="D1542" s="57">
        <v>44767</v>
      </c>
      <c r="E1542" s="32">
        <v>29584.267356199332</v>
      </c>
      <c r="F1542" s="32">
        <v>4893.7014511170873</v>
      </c>
      <c r="G1542" s="32">
        <v>24690.565905082243</v>
      </c>
      <c r="H1542" s="32">
        <v>838903.80782146251</v>
      </c>
      <c r="I1542" s="48"/>
      <c r="J1542" s="13">
        <f>IF(OR(I1542="retard+6mois",I1542="défaut"),0,E1542)</f>
        <v>29584.267356199332</v>
      </c>
    </row>
    <row r="1543" spans="2:10" x14ac:dyDescent="0.35">
      <c r="B1543" s="15">
        <v>2020</v>
      </c>
      <c r="C1543" s="29" t="s">
        <v>16</v>
      </c>
      <c r="D1543" s="30">
        <v>44780</v>
      </c>
      <c r="E1543" s="32">
        <v>46240.002886579947</v>
      </c>
      <c r="F1543" s="32">
        <v>4013.7604814877227</v>
      </c>
      <c r="G1543" s="32">
        <v>42226.242405092227</v>
      </c>
      <c r="H1543" s="32">
        <v>884026.17639976693</v>
      </c>
      <c r="I1543" s="48"/>
      <c r="J1543" s="13">
        <f>IF(OR(I1543="retard+6mois",I1543="défaut"),0,E1543)</f>
        <v>46240.002886579947</v>
      </c>
    </row>
    <row r="1544" spans="2:10" x14ac:dyDescent="0.35">
      <c r="B1544" s="15">
        <v>2020</v>
      </c>
      <c r="C1544" s="29" t="s">
        <v>16</v>
      </c>
      <c r="D1544" s="30">
        <v>44781</v>
      </c>
      <c r="E1544" s="32">
        <v>109678.47433517111</v>
      </c>
      <c r="F1544" s="32">
        <v>2256.6815029105724</v>
      </c>
      <c r="G1544" s="32">
        <v>107421.79283226053</v>
      </c>
      <c r="H1544" s="32">
        <v>434181.76786627684</v>
      </c>
      <c r="I1544" s="48"/>
      <c r="J1544" s="13">
        <f>IF(OR(I1544="retard+6mois",I1544="défaut"),0,E1544)</f>
        <v>109678.47433517111</v>
      </c>
    </row>
    <row r="1545" spans="2:10" x14ac:dyDescent="0.35">
      <c r="B1545" s="15">
        <v>2020</v>
      </c>
      <c r="C1545" s="29" t="s">
        <v>16</v>
      </c>
      <c r="D1545" s="30">
        <v>44783</v>
      </c>
      <c r="E1545" s="32">
        <v>19706.974220893662</v>
      </c>
      <c r="F1545" s="32">
        <v>3627.4219399063404</v>
      </c>
      <c r="G1545" s="32">
        <v>16079.552280987322</v>
      </c>
      <c r="H1545" s="32">
        <v>624053.73123189621</v>
      </c>
      <c r="I1545" s="48"/>
      <c r="J1545" s="13">
        <f>IF(OR(I1545="retard+6mois",I1545="défaut"),0,E1545)</f>
        <v>19706.974220893662</v>
      </c>
    </row>
    <row r="1546" spans="2:10" x14ac:dyDescent="0.35">
      <c r="B1546" s="15">
        <v>2020</v>
      </c>
      <c r="C1546" s="29" t="s">
        <v>16</v>
      </c>
      <c r="D1546" s="30">
        <v>44783</v>
      </c>
      <c r="E1546" s="32">
        <v>39366.921329030549</v>
      </c>
      <c r="F1546" s="32">
        <v>7911.9716602441722</v>
      </c>
      <c r="G1546" s="32">
        <v>31454.949668786376</v>
      </c>
      <c r="H1546" s="32">
        <v>1375117.7899301774</v>
      </c>
      <c r="I1546" s="48"/>
      <c r="J1546" s="13">
        <f>IF(OR(I1546="retard+6mois",I1546="défaut"),0,E1546)</f>
        <v>39366.921329030549</v>
      </c>
    </row>
    <row r="1547" spans="2:10" x14ac:dyDescent="0.35">
      <c r="B1547" s="15">
        <v>2020</v>
      </c>
      <c r="C1547" s="29" t="s">
        <v>16</v>
      </c>
      <c r="D1547" s="30">
        <v>44794</v>
      </c>
      <c r="E1547" s="32">
        <v>19343.121550184984</v>
      </c>
      <c r="F1547" s="32">
        <v>2052.1068458659815</v>
      </c>
      <c r="G1547" s="32">
        <v>17291.014704319001</v>
      </c>
      <c r="H1547" s="32">
        <v>311046.08063423802</v>
      </c>
      <c r="I1547" s="48"/>
      <c r="J1547" s="13">
        <f>IF(OR(I1547="retard+6mois",I1547="défaut"),0,E1547)</f>
        <v>19343.121550184984</v>
      </c>
    </row>
    <row r="1548" spans="2:10" x14ac:dyDescent="0.35">
      <c r="B1548" s="15">
        <v>2020</v>
      </c>
      <c r="C1548" s="29" t="s">
        <v>16</v>
      </c>
      <c r="D1548" s="30">
        <v>44798</v>
      </c>
      <c r="E1548" s="32">
        <v>29584.267356199332</v>
      </c>
      <c r="F1548" s="32">
        <v>4753.7882443216213</v>
      </c>
      <c r="G1548" s="32">
        <v>24830.47911187771</v>
      </c>
      <c r="H1548" s="32">
        <v>814073.32870958478</v>
      </c>
      <c r="I1548" s="48"/>
      <c r="J1548" s="13">
        <f>IF(OR(I1548="retard+6mois",I1548="défaut"),0,E1548)</f>
        <v>29584.267356199332</v>
      </c>
    </row>
    <row r="1549" spans="2:10" x14ac:dyDescent="0.35">
      <c r="B1549" s="15">
        <v>2020</v>
      </c>
      <c r="C1549" s="29" t="s">
        <v>16</v>
      </c>
      <c r="D1549" s="30">
        <v>44811</v>
      </c>
      <c r="E1549" s="32">
        <v>46240.002886579947</v>
      </c>
      <c r="F1549" s="32">
        <v>3830.7800977323236</v>
      </c>
      <c r="G1549" s="32">
        <v>42409.222788847626</v>
      </c>
      <c r="H1549" s="32">
        <v>841616.9536109193</v>
      </c>
      <c r="I1549" s="48"/>
      <c r="J1549" s="13">
        <f>IF(OR(I1549="retard+6mois",I1549="défaut"),0,E1549)</f>
        <v>46240.002886579947</v>
      </c>
    </row>
    <row r="1550" spans="2:10" x14ac:dyDescent="0.35">
      <c r="B1550" s="15">
        <v>2020</v>
      </c>
      <c r="C1550" s="29" t="s">
        <v>16</v>
      </c>
      <c r="D1550" s="30">
        <v>44812</v>
      </c>
      <c r="E1550" s="32">
        <v>109678.47433517111</v>
      </c>
      <c r="F1550" s="32">
        <v>1809.0906994428203</v>
      </c>
      <c r="G1550" s="32">
        <v>107869.38363572829</v>
      </c>
      <c r="H1550" s="32">
        <v>326312.38423054857</v>
      </c>
      <c r="I1550" s="48"/>
      <c r="J1550" s="13">
        <f>IF(OR(I1550="retard+6mois",I1550="défaut"),0,E1550)</f>
        <v>109678.47433517111</v>
      </c>
    </row>
    <row r="1551" spans="2:10" x14ac:dyDescent="0.35">
      <c r="B1551" s="15">
        <v>2020</v>
      </c>
      <c r="C1551" s="29" t="s">
        <v>16</v>
      </c>
      <c r="D1551" s="30">
        <v>44814</v>
      </c>
      <c r="E1551" s="32">
        <v>19706.974220893662</v>
      </c>
      <c r="F1551" s="32">
        <v>3536.3044769807457</v>
      </c>
      <c r="G1551" s="32">
        <v>16170.669743912917</v>
      </c>
      <c r="H1551" s="32">
        <v>607883.06148798333</v>
      </c>
      <c r="I1551" s="48"/>
      <c r="J1551" s="13">
        <f>IF(OR(I1551="retard+6mois",I1551="défaut"),0,E1551)</f>
        <v>19706.974220893662</v>
      </c>
    </row>
    <row r="1552" spans="2:10" x14ac:dyDescent="0.35">
      <c r="B1552" s="15">
        <v>2020</v>
      </c>
      <c r="C1552" s="29" t="s">
        <v>16</v>
      </c>
      <c r="D1552" s="30">
        <v>44814</v>
      </c>
      <c r="E1552" s="32">
        <v>39366.921329030549</v>
      </c>
      <c r="F1552" s="32">
        <v>7735.0375683572483</v>
      </c>
      <c r="G1552" s="32">
        <v>31631.8837606733</v>
      </c>
      <c r="H1552" s="32">
        <v>1343485.9061695042</v>
      </c>
      <c r="I1552" s="48"/>
      <c r="J1552" s="13">
        <f>IF(OR(I1552="retard+6mois",I1552="défaut"),0,E1552)</f>
        <v>39366.921329030549</v>
      </c>
    </row>
    <row r="1553" spans="2:10" x14ac:dyDescent="0.35">
      <c r="B1553" s="15">
        <v>2020</v>
      </c>
      <c r="C1553" s="29" t="s">
        <v>16</v>
      </c>
      <c r="D1553" s="30">
        <v>44825</v>
      </c>
      <c r="E1553" s="32">
        <v>19343.121550184984</v>
      </c>
      <c r="F1553" s="32">
        <v>1944.0380039639876</v>
      </c>
      <c r="G1553" s="32">
        <v>17399.083546220994</v>
      </c>
      <c r="H1553" s="32">
        <v>293646.99708801706</v>
      </c>
      <c r="I1553" s="48"/>
      <c r="J1553" s="13">
        <f>IF(OR(I1553="retard+6mois",I1553="défaut"),0,E1553)</f>
        <v>19343.121550184984</v>
      </c>
    </row>
    <row r="1554" spans="2:10" x14ac:dyDescent="0.35">
      <c r="B1554" s="15">
        <v>2020</v>
      </c>
      <c r="C1554" s="29" t="s">
        <v>16</v>
      </c>
      <c r="D1554" s="57">
        <v>44829</v>
      </c>
      <c r="E1554" s="32">
        <v>29584.267356199332</v>
      </c>
      <c r="F1554" s="32">
        <v>4613.0821960209805</v>
      </c>
      <c r="G1554" s="32">
        <v>24971.185160178353</v>
      </c>
      <c r="H1554" s="32">
        <v>789102.14354940644</v>
      </c>
      <c r="I1554" s="48"/>
      <c r="J1554" s="13">
        <f>IF(OR(I1554="retard+6mois",I1554="défaut"),0,E1554)</f>
        <v>29584.267356199332</v>
      </c>
    </row>
    <row r="1555" spans="2:10" x14ac:dyDescent="0.35">
      <c r="B1555" s="15">
        <v>2020</v>
      </c>
      <c r="C1555" s="29" t="s">
        <v>16</v>
      </c>
      <c r="D1555" s="30">
        <v>44841</v>
      </c>
      <c r="E1555" s="32">
        <v>46240.002886579947</v>
      </c>
      <c r="F1555" s="32">
        <v>3647.0067989806503</v>
      </c>
      <c r="G1555" s="32">
        <v>42592.996087599298</v>
      </c>
      <c r="H1555" s="32">
        <v>799023.95752331999</v>
      </c>
      <c r="I1555" s="48"/>
      <c r="J1555" s="13">
        <f>IF(OR(I1555="retard+6mois",I1555="défaut"),0,E1555)</f>
        <v>46240.002886579947</v>
      </c>
    </row>
    <row r="1556" spans="2:10" x14ac:dyDescent="0.35">
      <c r="B1556" s="15">
        <v>2020</v>
      </c>
      <c r="C1556" s="29" t="s">
        <v>16</v>
      </c>
      <c r="D1556" s="30">
        <v>44842</v>
      </c>
      <c r="E1556" s="32">
        <v>109678.47433517111</v>
      </c>
      <c r="F1556" s="32">
        <v>1359.6349342939525</v>
      </c>
      <c r="G1556" s="32">
        <v>108318.83940087716</v>
      </c>
      <c r="H1556" s="32">
        <v>217993.54482967142</v>
      </c>
      <c r="I1556" s="48"/>
      <c r="J1556" s="13">
        <f>IF(OR(I1556="retard+6mois",I1556="défaut"),0,E1556)</f>
        <v>109678.47433517111</v>
      </c>
    </row>
    <row r="1557" spans="2:10" x14ac:dyDescent="0.35">
      <c r="B1557" s="15">
        <v>2020</v>
      </c>
      <c r="C1557" s="29" t="s">
        <v>16</v>
      </c>
      <c r="D1557" s="30">
        <v>44844</v>
      </c>
      <c r="E1557" s="32">
        <v>19706.974220893662</v>
      </c>
      <c r="F1557" s="32">
        <v>3444.6706817652394</v>
      </c>
      <c r="G1557" s="32">
        <v>16262.303539128423</v>
      </c>
      <c r="H1557" s="32">
        <v>591620.75794885494</v>
      </c>
      <c r="I1557" s="48"/>
      <c r="J1557" s="13">
        <f>IF(OR(I1557="retard+6mois",I1557="défaut"),0,E1557)</f>
        <v>19706.974220893662</v>
      </c>
    </row>
    <row r="1558" spans="2:10" x14ac:dyDescent="0.35">
      <c r="B1558" s="15">
        <v>2020</v>
      </c>
      <c r="C1558" s="29" t="s">
        <v>16</v>
      </c>
      <c r="D1558" s="30">
        <v>44844</v>
      </c>
      <c r="E1558" s="32">
        <v>39366.921329030549</v>
      </c>
      <c r="F1558" s="32">
        <v>7557.1082222034611</v>
      </c>
      <c r="G1558" s="32">
        <v>31809.813106827089</v>
      </c>
      <c r="H1558" s="32">
        <v>1311676.093062677</v>
      </c>
      <c r="I1558" s="48"/>
      <c r="J1558" s="13">
        <f>IF(OR(I1558="retard+6mois",I1558="défaut"),0,E1558)</f>
        <v>39366.921329030549</v>
      </c>
    </row>
    <row r="1559" spans="2:10" x14ac:dyDescent="0.35">
      <c r="B1559" s="15">
        <v>2020</v>
      </c>
      <c r="C1559" s="29" t="s">
        <v>16</v>
      </c>
      <c r="D1559" s="30">
        <v>44855</v>
      </c>
      <c r="E1559" s="32">
        <v>19343.121550184984</v>
      </c>
      <c r="F1559" s="32">
        <v>1835.2937318001066</v>
      </c>
      <c r="G1559" s="32">
        <v>17507.827818384878</v>
      </c>
      <c r="H1559" s="32">
        <v>276139.1692696322</v>
      </c>
      <c r="I1559" s="48"/>
      <c r="J1559" s="13">
        <f>IF(OR(I1559="retard+6mois",I1559="défaut"),0,E1559)</f>
        <v>19343.121550184984</v>
      </c>
    </row>
    <row r="1560" spans="2:10" x14ac:dyDescent="0.35">
      <c r="B1560" s="15">
        <v>2020</v>
      </c>
      <c r="C1560" s="29" t="s">
        <v>16</v>
      </c>
      <c r="D1560" s="30">
        <v>44859</v>
      </c>
      <c r="E1560" s="32">
        <v>29584.267356199332</v>
      </c>
      <c r="F1560" s="32">
        <v>4471.5788134466366</v>
      </c>
      <c r="G1560" s="32">
        <v>25112.688542752694</v>
      </c>
      <c r="H1560" s="32">
        <v>763989.45500665379</v>
      </c>
      <c r="I1560" s="48"/>
      <c r="J1560" s="13">
        <f>IF(OR(I1560="retard+6mois",I1560="défaut"),0,E1560)</f>
        <v>29584.267356199332</v>
      </c>
    </row>
    <row r="1561" spans="2:10" x14ac:dyDescent="0.35">
      <c r="B1561" s="15">
        <v>2020</v>
      </c>
      <c r="C1561" s="29" t="s">
        <v>16</v>
      </c>
      <c r="D1561" s="30">
        <v>44872</v>
      </c>
      <c r="E1561" s="32">
        <v>46240.002886579947</v>
      </c>
      <c r="F1561" s="32">
        <v>3462.4371492677196</v>
      </c>
      <c r="G1561" s="32">
        <v>42777.56573731223</v>
      </c>
      <c r="H1561" s="32">
        <v>756246.39178600779</v>
      </c>
      <c r="I1561" s="48"/>
      <c r="J1561" s="13">
        <f>IF(OR(I1561="retard+6mois",I1561="défaut"),0,E1561)</f>
        <v>46240.002886579947</v>
      </c>
    </row>
    <row r="1562" spans="2:10" x14ac:dyDescent="0.35">
      <c r="B1562" s="15">
        <v>2020</v>
      </c>
      <c r="C1562" s="29" t="s">
        <v>16</v>
      </c>
      <c r="D1562" s="30">
        <v>44873</v>
      </c>
      <c r="E1562" s="32">
        <v>109678.47433517111</v>
      </c>
      <c r="F1562" s="32">
        <v>908.30643679029765</v>
      </c>
      <c r="G1562" s="32">
        <v>108770.16789838081</v>
      </c>
      <c r="H1562" s="32">
        <v>109223.37693129061</v>
      </c>
      <c r="I1562" s="48"/>
      <c r="J1562" s="13">
        <f>IF(OR(I1562="retard+6mois",I1562="défaut"),0,E1562)</f>
        <v>109678.47433517111</v>
      </c>
    </row>
    <row r="1563" spans="2:10" x14ac:dyDescent="0.35">
      <c r="B1563" s="15">
        <v>2020</v>
      </c>
      <c r="C1563" s="29" t="s">
        <v>16</v>
      </c>
      <c r="D1563" s="30">
        <v>44875</v>
      </c>
      <c r="E1563" s="32">
        <v>19706.974220893662</v>
      </c>
      <c r="F1563" s="32">
        <v>3352.5176283768451</v>
      </c>
      <c r="G1563" s="32">
        <v>16354.456592516817</v>
      </c>
      <c r="H1563" s="32">
        <v>575266.30135633808</v>
      </c>
      <c r="I1563" s="48"/>
      <c r="J1563" s="13">
        <f>IF(OR(I1563="retard+6mois",I1563="défaut"),0,E1563)</f>
        <v>19706.974220893662</v>
      </c>
    </row>
    <row r="1564" spans="2:10" x14ac:dyDescent="0.35">
      <c r="B1564" s="15">
        <v>2020</v>
      </c>
      <c r="C1564" s="29" t="s">
        <v>16</v>
      </c>
      <c r="D1564" s="30">
        <v>44875</v>
      </c>
      <c r="E1564" s="32">
        <v>39366.921329030549</v>
      </c>
      <c r="F1564" s="32">
        <v>7378.1780234775579</v>
      </c>
      <c r="G1564" s="32">
        <v>31988.743305552991</v>
      </c>
      <c r="H1564" s="32">
        <v>1279687.349757124</v>
      </c>
      <c r="I1564" s="48"/>
      <c r="J1564" s="13">
        <f>IF(OR(I1564="retard+6mois",I1564="défaut"),0,E1564)</f>
        <v>39366.921329030549</v>
      </c>
    </row>
    <row r="1565" spans="2:10" x14ac:dyDescent="0.35">
      <c r="B1565" s="15">
        <v>2020</v>
      </c>
      <c r="C1565" s="29" t="s">
        <v>16</v>
      </c>
      <c r="D1565" s="30">
        <v>44886</v>
      </c>
      <c r="E1565" s="32">
        <v>19343.121550184984</v>
      </c>
      <c r="F1565" s="32">
        <v>1725.8698079352014</v>
      </c>
      <c r="G1565" s="32">
        <v>17617.251742249784</v>
      </c>
      <c r="H1565" s="32">
        <v>258521.91752738241</v>
      </c>
      <c r="I1565" s="48"/>
      <c r="J1565" s="13">
        <f>IF(OR(I1565="retard+6mois",I1565="défaut"),0,E1565)</f>
        <v>19343.121550184984</v>
      </c>
    </row>
    <row r="1566" spans="2:10" x14ac:dyDescent="0.35">
      <c r="B1566" s="15">
        <v>2020</v>
      </c>
      <c r="C1566" s="29" t="s">
        <v>16</v>
      </c>
      <c r="D1566" s="57">
        <v>44890</v>
      </c>
      <c r="E1566" s="32">
        <v>29584.267356199332</v>
      </c>
      <c r="F1566" s="32">
        <v>4329.2735783710386</v>
      </c>
      <c r="G1566" s="32">
        <v>25254.993777828295</v>
      </c>
      <c r="H1566" s="32">
        <v>738734.4612288255</v>
      </c>
      <c r="I1566" s="48"/>
      <c r="J1566" s="13">
        <f>IF(OR(I1566="retard+6mois",I1566="défaut"),0,E1566)</f>
        <v>29584.267356199332</v>
      </c>
    </row>
    <row r="1567" spans="2:10" x14ac:dyDescent="0.35">
      <c r="B1567" s="15">
        <v>2020</v>
      </c>
      <c r="C1567" s="29" t="s">
        <v>16</v>
      </c>
      <c r="D1567" s="30">
        <v>44902</v>
      </c>
      <c r="E1567" s="32">
        <v>46240.002886579947</v>
      </c>
      <c r="F1567" s="32">
        <v>3277.0676977393668</v>
      </c>
      <c r="G1567" s="32">
        <v>42962.93518884058</v>
      </c>
      <c r="H1567" s="32">
        <v>713283.45659716718</v>
      </c>
      <c r="I1567" s="48"/>
      <c r="J1567" s="13">
        <f>IF(OR(I1567="retard+6mois",I1567="défaut"),0,E1567)</f>
        <v>46240.002886579947</v>
      </c>
    </row>
    <row r="1568" spans="2:10" x14ac:dyDescent="0.35">
      <c r="B1568" s="15">
        <v>2020</v>
      </c>
      <c r="C1568" s="29" t="s">
        <v>16</v>
      </c>
      <c r="D1568" s="30">
        <v>44903</v>
      </c>
      <c r="E1568" s="32">
        <v>109678.47433517111</v>
      </c>
      <c r="F1568" s="32">
        <v>455.09740388037761</v>
      </c>
      <c r="G1568" s="32">
        <v>109223.37693129072</v>
      </c>
      <c r="H1568" s="32">
        <v>-1.1641532182693481E-10</v>
      </c>
      <c r="I1568" s="48"/>
      <c r="J1568" s="13">
        <f>IF(OR(I1568="retard+6mois",I1568="défaut"),0,E1568)</f>
        <v>109678.47433517111</v>
      </c>
    </row>
    <row r="1569" spans="2:10" x14ac:dyDescent="0.35">
      <c r="B1569" s="15">
        <v>2020</v>
      </c>
      <c r="C1569" s="29" t="s">
        <v>16</v>
      </c>
      <c r="D1569" s="30">
        <v>44905</v>
      </c>
      <c r="E1569" s="32">
        <v>19706.974220893662</v>
      </c>
      <c r="F1569" s="32">
        <v>3259.8423743525823</v>
      </c>
      <c r="G1569" s="32">
        <v>16447.13184654108</v>
      </c>
      <c r="H1569" s="32">
        <v>558819.16950979701</v>
      </c>
      <c r="I1569" s="48"/>
      <c r="J1569" s="13">
        <f>IF(OR(I1569="retard+6mois",I1569="défaut"),0,E1569)</f>
        <v>19706.974220893662</v>
      </c>
    </row>
    <row r="1570" spans="2:10" x14ac:dyDescent="0.35">
      <c r="B1570" s="15">
        <v>2020</v>
      </c>
      <c r="C1570" s="29" t="s">
        <v>16</v>
      </c>
      <c r="D1570" s="30">
        <v>44905</v>
      </c>
      <c r="E1570" s="32">
        <v>39366.921329030549</v>
      </c>
      <c r="F1570" s="32">
        <v>7198.2413423838225</v>
      </c>
      <c r="G1570" s="32">
        <v>32168.679986646726</v>
      </c>
      <c r="H1570" s="32">
        <v>1247518.6697704773</v>
      </c>
      <c r="I1570" s="48"/>
      <c r="J1570" s="13">
        <f>IF(OR(I1570="retard+6mois",I1570="défaut"),0,E1570)</f>
        <v>39366.921329030549</v>
      </c>
    </row>
    <row r="1571" spans="2:10" x14ac:dyDescent="0.35">
      <c r="B1571" s="15">
        <v>2020</v>
      </c>
      <c r="C1571" s="29" t="s">
        <v>16</v>
      </c>
      <c r="D1571" s="30">
        <v>44916</v>
      </c>
      <c r="E1571" s="32">
        <v>19343.121550184984</v>
      </c>
      <c r="F1571" s="32">
        <v>1615.7619845461402</v>
      </c>
      <c r="G1571" s="32">
        <v>17727.359565638842</v>
      </c>
      <c r="H1571" s="32">
        <v>240794.55796174356</v>
      </c>
      <c r="I1571" s="48"/>
      <c r="J1571" s="13">
        <f>IF(OR(I1571="retard+6mois",I1571="défaut"),0,E1571)</f>
        <v>19343.121550184984</v>
      </c>
    </row>
    <row r="1572" spans="2:10" x14ac:dyDescent="0.35">
      <c r="B1572" s="15">
        <v>2020</v>
      </c>
      <c r="C1572" s="29" t="s">
        <v>16</v>
      </c>
      <c r="D1572" s="30">
        <v>44920</v>
      </c>
      <c r="E1572" s="32">
        <v>29584.267356199332</v>
      </c>
      <c r="F1572" s="32">
        <v>4186.1619469633451</v>
      </c>
      <c r="G1572" s="32">
        <v>25398.105409235988</v>
      </c>
      <c r="H1572" s="32">
        <v>713336.35581958946</v>
      </c>
      <c r="I1572" s="48"/>
      <c r="J1572" s="13">
        <f>IF(OR(I1572="retard+6mois",I1572="défaut"),0,E1572)</f>
        <v>29584.267356199332</v>
      </c>
    </row>
    <row r="1573" spans="2:10" x14ac:dyDescent="0.35">
      <c r="B1573" s="15">
        <v>2020</v>
      </c>
      <c r="C1573" s="29" t="s">
        <v>16</v>
      </c>
      <c r="D1573" s="30">
        <v>44933</v>
      </c>
      <c r="E1573" s="32">
        <v>46240.002886579947</v>
      </c>
      <c r="F1573" s="32">
        <v>3090.8949785877244</v>
      </c>
      <c r="G1573" s="32">
        <v>43149.10790799222</v>
      </c>
      <c r="H1573" s="32">
        <v>670134.34868917498</v>
      </c>
      <c r="I1573" s="48"/>
      <c r="J1573" s="13">
        <f>IF(OR(I1573="retard+6mois",I1573="défaut"),0,E1573)</f>
        <v>46240.002886579947</v>
      </c>
    </row>
    <row r="1574" spans="2:10" x14ac:dyDescent="0.35">
      <c r="B1574" s="15">
        <v>2020</v>
      </c>
      <c r="C1574" s="29" t="s">
        <v>16</v>
      </c>
      <c r="D1574" s="30">
        <v>44936</v>
      </c>
      <c r="E1574" s="32">
        <v>19706.974220893662</v>
      </c>
      <c r="F1574" s="32">
        <v>3166.6419605555166</v>
      </c>
      <c r="G1574" s="32">
        <v>16540.332260338146</v>
      </c>
      <c r="H1574" s="32">
        <v>542278.83724945888</v>
      </c>
      <c r="I1574" s="48"/>
      <c r="J1574" s="13">
        <f>IF(OR(I1574="retard+6mois",I1574="défaut"),0,E1574)</f>
        <v>19706.974220893662</v>
      </c>
    </row>
    <row r="1575" spans="2:10" x14ac:dyDescent="0.35">
      <c r="B1575" s="15">
        <v>2020</v>
      </c>
      <c r="C1575" s="29" t="s">
        <v>16</v>
      </c>
      <c r="D1575" s="30">
        <v>44936</v>
      </c>
      <c r="E1575" s="32">
        <v>39366.921329030549</v>
      </c>
      <c r="F1575" s="32">
        <v>7017.2925174589354</v>
      </c>
      <c r="G1575" s="32">
        <v>32349.628811571612</v>
      </c>
      <c r="H1575" s="32">
        <v>1215169.0409589058</v>
      </c>
      <c r="I1575" s="48"/>
      <c r="J1575" s="13">
        <f>IF(OR(I1575="retard+6mois",I1575="défaut"),0,E1575)</f>
        <v>39366.921329030549</v>
      </c>
    </row>
    <row r="1576" spans="2:10" x14ac:dyDescent="0.35">
      <c r="B1576" s="15">
        <v>2020</v>
      </c>
      <c r="C1576" s="29" t="s">
        <v>16</v>
      </c>
      <c r="D1576" s="30">
        <v>44947</v>
      </c>
      <c r="E1576" s="32">
        <v>19343.121550184984</v>
      </c>
      <c r="F1576" s="32">
        <v>1504.9659872608972</v>
      </c>
      <c r="G1576" s="32">
        <v>17838.155562924087</v>
      </c>
      <c r="H1576" s="32">
        <v>222956.40239881948</v>
      </c>
      <c r="I1576" s="48"/>
      <c r="J1576" s="13">
        <f>IF(OR(I1576="retard+6mois",I1576="défaut"),0,E1576)</f>
        <v>19343.121550184984</v>
      </c>
    </row>
    <row r="1577" spans="2:10" x14ac:dyDescent="0.35">
      <c r="B1577" s="15">
        <v>2020</v>
      </c>
      <c r="C1577" s="29" t="s">
        <v>16</v>
      </c>
      <c r="D1577" s="57">
        <v>44951</v>
      </c>
      <c r="E1577" s="32">
        <v>29584.267356199332</v>
      </c>
      <c r="F1577" s="32">
        <v>4042.2393496443406</v>
      </c>
      <c r="G1577" s="32">
        <v>25542.028006554992</v>
      </c>
      <c r="H1577" s="32">
        <v>687794.32781303441</v>
      </c>
      <c r="I1577" s="48"/>
      <c r="J1577" s="13">
        <f>IF(OR(I1577="retard+6mois",I1577="défaut"),0,E1577)</f>
        <v>29584.267356199332</v>
      </c>
    </row>
    <row r="1578" spans="2:10" x14ac:dyDescent="0.35">
      <c r="B1578" s="15">
        <v>2020</v>
      </c>
      <c r="C1578" s="29" t="s">
        <v>16</v>
      </c>
      <c r="D1578" s="30">
        <v>44964</v>
      </c>
      <c r="E1578" s="32">
        <v>46240.002886579947</v>
      </c>
      <c r="F1578" s="32">
        <v>2903.9155109864246</v>
      </c>
      <c r="G1578" s="32">
        <v>43336.087375593524</v>
      </c>
      <c r="H1578" s="32">
        <v>626798.26131358149</v>
      </c>
      <c r="I1578" s="48"/>
      <c r="J1578" s="13">
        <f>IF(OR(I1578="retard+6mois",I1578="défaut"),0,E1578)</f>
        <v>46240.002886579947</v>
      </c>
    </row>
    <row r="1579" spans="2:10" x14ac:dyDescent="0.35">
      <c r="B1579" s="15">
        <v>2020</v>
      </c>
      <c r="C1579" s="29" t="s">
        <v>16</v>
      </c>
      <c r="D1579" s="30">
        <v>44967</v>
      </c>
      <c r="E1579" s="32">
        <v>19706.974220893662</v>
      </c>
      <c r="F1579" s="32">
        <v>3072.9134110802675</v>
      </c>
      <c r="G1579" s="32">
        <v>16634.060809813396</v>
      </c>
      <c r="H1579" s="32">
        <v>525644.77643964544</v>
      </c>
      <c r="I1579" s="48"/>
      <c r="J1579" s="13">
        <f>IF(OR(I1579="retard+6mois",I1579="défaut"),0,E1579)</f>
        <v>19706.974220893662</v>
      </c>
    </row>
    <row r="1580" spans="2:10" x14ac:dyDescent="0.35">
      <c r="B1580" s="15">
        <v>2020</v>
      </c>
      <c r="C1580" s="29" t="s">
        <v>16</v>
      </c>
      <c r="D1580" s="30">
        <v>44967</v>
      </c>
      <c r="E1580" s="32">
        <v>39366.921329030549</v>
      </c>
      <c r="F1580" s="32">
        <v>6835.3258553938458</v>
      </c>
      <c r="G1580" s="32">
        <v>32531.595473636702</v>
      </c>
      <c r="H1580" s="32">
        <v>1182637.4454852692</v>
      </c>
      <c r="I1580" s="48"/>
      <c r="J1580" s="13">
        <f>IF(OR(I1580="retard+6mois",I1580="défaut"),0,E1580)</f>
        <v>39366.921329030549</v>
      </c>
    </row>
    <row r="1581" spans="2:10" x14ac:dyDescent="0.35">
      <c r="B1581" s="15">
        <v>2020</v>
      </c>
      <c r="C1581" s="29" t="s">
        <v>16</v>
      </c>
      <c r="D1581" s="30">
        <v>44978</v>
      </c>
      <c r="E1581" s="32">
        <v>19343.121550184984</v>
      </c>
      <c r="F1581" s="32">
        <v>1393.4775149926218</v>
      </c>
      <c r="G1581" s="32">
        <v>17949.644035192363</v>
      </c>
      <c r="H1581" s="32">
        <v>205006.75836362713</v>
      </c>
      <c r="I1581" s="48"/>
      <c r="J1581" s="13">
        <f>IF(OR(I1581="retard+6mois",I1581="défaut"),0,E1581)</f>
        <v>19343.121550184984</v>
      </c>
    </row>
    <row r="1582" spans="2:10" x14ac:dyDescent="0.35">
      <c r="B1582" s="15">
        <v>2020</v>
      </c>
      <c r="C1582" s="29" t="s">
        <v>16</v>
      </c>
      <c r="D1582" s="30">
        <v>44982</v>
      </c>
      <c r="E1582" s="32">
        <v>29584.267356199332</v>
      </c>
      <c r="F1582" s="32">
        <v>3897.5011909405289</v>
      </c>
      <c r="G1582" s="32">
        <v>25686.766165258803</v>
      </c>
      <c r="H1582" s="32">
        <v>662107.56164777558</v>
      </c>
      <c r="I1582" s="48"/>
      <c r="J1582" s="13">
        <f>IF(OR(I1582="retard+6mois",I1582="défaut"),0,E1582)</f>
        <v>29584.267356199332</v>
      </c>
    </row>
    <row r="1583" spans="2:10" x14ac:dyDescent="0.35">
      <c r="B1583" s="15">
        <v>2020</v>
      </c>
      <c r="C1583" s="29" t="s">
        <v>16</v>
      </c>
      <c r="D1583" s="30">
        <v>44992</v>
      </c>
      <c r="E1583" s="32">
        <v>46240.002886579947</v>
      </c>
      <c r="F1583" s="32">
        <v>2716.1257990255194</v>
      </c>
      <c r="G1583" s="32">
        <v>43523.877087554429</v>
      </c>
      <c r="H1583" s="32">
        <v>583274.38422602706</v>
      </c>
      <c r="I1583" s="48"/>
      <c r="J1583" s="13">
        <f>IF(OR(I1583="retard+6mois",I1583="défaut"),0,E1583)</f>
        <v>46240.002886579947</v>
      </c>
    </row>
    <row r="1584" spans="2:10" x14ac:dyDescent="0.35">
      <c r="B1584" s="15">
        <v>2020</v>
      </c>
      <c r="C1584" s="29" t="s">
        <v>16</v>
      </c>
      <c r="D1584" s="30">
        <v>44995</v>
      </c>
      <c r="E1584" s="32">
        <v>19706.974220893662</v>
      </c>
      <c r="F1584" s="32">
        <v>2978.6537331579912</v>
      </c>
      <c r="G1584" s="32">
        <v>16728.320487735669</v>
      </c>
      <c r="H1584" s="32">
        <v>508916.45595190977</v>
      </c>
      <c r="I1584" s="48"/>
      <c r="J1584" s="13">
        <f>IF(OR(I1584="retard+6mois",I1584="défaut"),0,E1584)</f>
        <v>19706.974220893662</v>
      </c>
    </row>
    <row r="1585" spans="2:10" x14ac:dyDescent="0.35">
      <c r="B1585" s="15">
        <v>2020</v>
      </c>
      <c r="C1585" s="29" t="s">
        <v>16</v>
      </c>
      <c r="D1585" s="30">
        <v>44995</v>
      </c>
      <c r="E1585" s="32">
        <v>39366.921329030549</v>
      </c>
      <c r="F1585" s="32">
        <v>6652.335630854639</v>
      </c>
      <c r="G1585" s="32">
        <v>32714.58569817591</v>
      </c>
      <c r="H1585" s="32">
        <v>1149922.8597870932</v>
      </c>
      <c r="I1585" s="48"/>
      <c r="J1585" s="13">
        <f>IF(OR(I1585="retard+6mois",I1585="défaut"),0,E1585)</f>
        <v>39366.921329030549</v>
      </c>
    </row>
    <row r="1586" spans="2:10" x14ac:dyDescent="0.35">
      <c r="B1586" s="15">
        <v>2020</v>
      </c>
      <c r="C1586" s="29" t="s">
        <v>16</v>
      </c>
      <c r="D1586" s="30">
        <v>45006</v>
      </c>
      <c r="E1586" s="32">
        <v>19343.121550184984</v>
      </c>
      <c r="F1586" s="32">
        <v>1281.2922397726695</v>
      </c>
      <c r="G1586" s="32">
        <v>18061.829310412315</v>
      </c>
      <c r="H1586" s="32">
        <v>186944.92905321482</v>
      </c>
      <c r="I1586" s="48"/>
      <c r="J1586" s="13">
        <f>IF(OR(I1586="retard+6mois",I1586="défaut"),0,E1586)</f>
        <v>19343.121550184984</v>
      </c>
    </row>
    <row r="1587" spans="2:10" x14ac:dyDescent="0.35">
      <c r="B1587" s="15">
        <v>2020</v>
      </c>
      <c r="C1587" s="29" t="s">
        <v>16</v>
      </c>
      <c r="D1587" s="57">
        <v>45010</v>
      </c>
      <c r="E1587" s="32">
        <v>29584.267356199332</v>
      </c>
      <c r="F1587" s="32">
        <v>3751.9428493373948</v>
      </c>
      <c r="G1587" s="32">
        <v>25832.324506861936</v>
      </c>
      <c r="H1587" s="32">
        <v>636275.23714091361</v>
      </c>
      <c r="I1587" s="48"/>
      <c r="J1587" s="13">
        <f>IF(OR(I1587="retard+6mois",I1587="défaut"),0,E1587)</f>
        <v>29584.267356199332</v>
      </c>
    </row>
    <row r="1588" spans="2:10" x14ac:dyDescent="0.35">
      <c r="B1588" s="15">
        <v>2020</v>
      </c>
      <c r="C1588" s="29" t="s">
        <v>16</v>
      </c>
      <c r="D1588" s="30">
        <v>45023</v>
      </c>
      <c r="E1588" s="32">
        <v>46240.002886579947</v>
      </c>
      <c r="F1588" s="32">
        <v>2527.5223316461174</v>
      </c>
      <c r="G1588" s="32">
        <v>43712.480554933827</v>
      </c>
      <c r="H1588" s="32">
        <v>539561.90367109329</v>
      </c>
      <c r="I1588" s="48"/>
      <c r="J1588" s="13">
        <f>IF(OR(I1588="retard+6mois",I1588="défaut"),0,E1588)</f>
        <v>46240.002886579947</v>
      </c>
    </row>
    <row r="1589" spans="2:10" x14ac:dyDescent="0.35">
      <c r="B1589" s="15">
        <v>2020</v>
      </c>
      <c r="C1589" s="29" t="s">
        <v>16</v>
      </c>
      <c r="D1589" s="30">
        <v>45026</v>
      </c>
      <c r="E1589" s="32">
        <v>19706.974220893662</v>
      </c>
      <c r="F1589" s="32">
        <v>2883.8599170608218</v>
      </c>
      <c r="G1589" s="32">
        <v>16823.114303832841</v>
      </c>
      <c r="H1589" s="32">
        <v>492093.34164807695</v>
      </c>
      <c r="I1589" s="48"/>
      <c r="J1589" s="13">
        <f>IF(OR(I1589="retard+6mois",I1589="défaut"),0,E1589)</f>
        <v>19706.974220893662</v>
      </c>
    </row>
    <row r="1590" spans="2:10" x14ac:dyDescent="0.35">
      <c r="B1590" s="15">
        <v>2020</v>
      </c>
      <c r="C1590" s="29" t="s">
        <v>16</v>
      </c>
      <c r="D1590" s="30">
        <v>45026</v>
      </c>
      <c r="E1590" s="32">
        <v>39366.921329030549</v>
      </c>
      <c r="F1590" s="32">
        <v>6468.3160863023995</v>
      </c>
      <c r="G1590" s="32">
        <v>32898.605242728147</v>
      </c>
      <c r="H1590" s="32">
        <v>1117024.254544365</v>
      </c>
      <c r="I1590" s="48"/>
      <c r="J1590" s="13">
        <f>IF(OR(I1590="retard+6mois",I1590="défaut"),0,E1590)</f>
        <v>39366.921329030549</v>
      </c>
    </row>
    <row r="1591" spans="2:10" x14ac:dyDescent="0.35">
      <c r="B1591" s="15">
        <v>2020</v>
      </c>
      <c r="C1591" s="29" t="s">
        <v>16</v>
      </c>
      <c r="D1591" s="30">
        <v>45037</v>
      </c>
      <c r="E1591" s="32">
        <v>19343.121550184984</v>
      </c>
      <c r="F1591" s="32">
        <v>1168.4058065825925</v>
      </c>
      <c r="G1591" s="32">
        <v>18174.715743602392</v>
      </c>
      <c r="H1591" s="32">
        <v>168770.21330961242</v>
      </c>
      <c r="I1591" s="48"/>
      <c r="J1591" s="13">
        <f>IF(OR(I1591="retard+6mois",I1591="défaut"),0,E1591)</f>
        <v>19343.121550184984</v>
      </c>
    </row>
    <row r="1592" spans="2:10" x14ac:dyDescent="0.35">
      <c r="B1592" s="15">
        <v>2020</v>
      </c>
      <c r="C1592" s="29" t="s">
        <v>16</v>
      </c>
      <c r="D1592" s="30">
        <v>45041</v>
      </c>
      <c r="E1592" s="32">
        <v>29584.267356199332</v>
      </c>
      <c r="F1592" s="32">
        <v>3605.5596771318437</v>
      </c>
      <c r="G1592" s="32">
        <v>25978.707679067487</v>
      </c>
      <c r="H1592" s="32">
        <v>610296.5294618461</v>
      </c>
      <c r="I1592" s="48"/>
      <c r="J1592" s="13">
        <f>IF(OR(I1592="retard+6mois",I1592="défaut"),0,E1592)</f>
        <v>29584.267356199332</v>
      </c>
    </row>
    <row r="1593" spans="2:10" x14ac:dyDescent="0.35">
      <c r="B1593" s="15">
        <v>2020</v>
      </c>
      <c r="C1593" s="29" t="s">
        <v>16</v>
      </c>
      <c r="D1593" s="30">
        <v>45053</v>
      </c>
      <c r="E1593" s="32">
        <v>46240.002886579947</v>
      </c>
      <c r="F1593" s="32">
        <v>2338.1015825747377</v>
      </c>
      <c r="G1593" s="32">
        <v>43901.901304005209</v>
      </c>
      <c r="H1593" s="32">
        <v>495660.00236708811</v>
      </c>
      <c r="I1593" s="48"/>
      <c r="J1593" s="13">
        <f>IF(OR(I1593="retard+6mois",I1593="défaut"),0,E1593)</f>
        <v>46240.002886579947</v>
      </c>
    </row>
    <row r="1594" spans="2:10" x14ac:dyDescent="0.35">
      <c r="B1594" s="15">
        <v>2020</v>
      </c>
      <c r="C1594" s="29" t="s">
        <v>16</v>
      </c>
      <c r="D1594" s="30">
        <v>45056</v>
      </c>
      <c r="E1594" s="32">
        <v>19706.974220893662</v>
      </c>
      <c r="F1594" s="32">
        <v>2788.52893600577</v>
      </c>
      <c r="G1594" s="32">
        <v>16918.445284887894</v>
      </c>
      <c r="H1594" s="32">
        <v>475174.89636318904</v>
      </c>
      <c r="I1594" s="48"/>
      <c r="J1594" s="13">
        <f>IF(OR(I1594="retard+6mois",I1594="défaut"),0,E1594)</f>
        <v>19706.974220893662</v>
      </c>
    </row>
    <row r="1595" spans="2:10" x14ac:dyDescent="0.35">
      <c r="B1595" s="15">
        <v>2020</v>
      </c>
      <c r="C1595" s="29" t="s">
        <v>16</v>
      </c>
      <c r="D1595" s="30">
        <v>45056</v>
      </c>
      <c r="E1595" s="32">
        <v>39366.921329030549</v>
      </c>
      <c r="F1595" s="32">
        <v>6283.2614318120541</v>
      </c>
      <c r="G1595" s="32">
        <v>33083.659897218495</v>
      </c>
      <c r="H1595" s="32">
        <v>1083940.5946471465</v>
      </c>
      <c r="I1595" s="48"/>
      <c r="J1595" s="13">
        <f>IF(OR(I1595="retard+6mois",I1595="défaut"),0,E1595)</f>
        <v>39366.921329030549</v>
      </c>
    </row>
    <row r="1596" spans="2:10" x14ac:dyDescent="0.35">
      <c r="B1596" s="15">
        <v>2020</v>
      </c>
      <c r="C1596" s="29" t="s">
        <v>16</v>
      </c>
      <c r="D1596" s="30">
        <v>45067</v>
      </c>
      <c r="E1596" s="32">
        <v>19343.121550184984</v>
      </c>
      <c r="F1596" s="32">
        <v>1054.8138331850776</v>
      </c>
      <c r="G1596" s="32">
        <v>18288.307716999905</v>
      </c>
      <c r="H1596" s="32">
        <v>150481.90559261251</v>
      </c>
      <c r="I1596" s="48"/>
      <c r="J1596" s="13">
        <f>IF(OR(I1596="retard+6mois",I1596="défaut"),0,E1596)</f>
        <v>19343.121550184984</v>
      </c>
    </row>
    <row r="1597" spans="2:10" x14ac:dyDescent="0.35">
      <c r="B1597" s="15">
        <v>2020</v>
      </c>
      <c r="C1597" s="29" t="s">
        <v>16</v>
      </c>
      <c r="D1597" s="57">
        <v>45071</v>
      </c>
      <c r="E1597" s="32">
        <v>29584.267356199332</v>
      </c>
      <c r="F1597" s="32">
        <v>3458.3470002837948</v>
      </c>
      <c r="G1597" s="32">
        <v>26125.920355915536</v>
      </c>
      <c r="H1597" s="32">
        <v>584170.60910593055</v>
      </c>
      <c r="I1597" s="48"/>
      <c r="J1597" s="13">
        <f>IF(OR(I1597="retard+6mois",I1597="défaut"),0,E1597)</f>
        <v>29584.267356199332</v>
      </c>
    </row>
    <row r="1598" spans="2:10" x14ac:dyDescent="0.35">
      <c r="B1598" s="15">
        <v>2020</v>
      </c>
      <c r="C1598" s="29" t="s">
        <v>16</v>
      </c>
      <c r="D1598" s="30">
        <v>45084</v>
      </c>
      <c r="E1598" s="32">
        <v>46240.002886579947</v>
      </c>
      <c r="F1598" s="32">
        <v>2147.8600102573814</v>
      </c>
      <c r="G1598" s="32">
        <v>44092.142876322563</v>
      </c>
      <c r="H1598" s="32">
        <v>451567.85949076555</v>
      </c>
      <c r="I1598" s="48"/>
      <c r="J1598" s="13">
        <f>IF(OR(I1598="retard+6mois",I1598="défaut"),0,E1598)</f>
        <v>46240.002886579947</v>
      </c>
    </row>
    <row r="1599" spans="2:10" x14ac:dyDescent="0.35">
      <c r="B1599" s="15">
        <v>2020</v>
      </c>
      <c r="C1599" s="29" t="s">
        <v>16</v>
      </c>
      <c r="D1599" s="30">
        <v>45087</v>
      </c>
      <c r="E1599" s="32">
        <v>19706.974220893662</v>
      </c>
      <c r="F1599" s="32">
        <v>2692.6577460580716</v>
      </c>
      <c r="G1599" s="32">
        <v>17014.316474835592</v>
      </c>
      <c r="H1599" s="32">
        <v>458160.57988835347</v>
      </c>
      <c r="I1599" s="48"/>
      <c r="J1599" s="13">
        <f>IF(OR(I1599="retard+6mois",I1599="défaut"),0,E1599)</f>
        <v>19706.974220893662</v>
      </c>
    </row>
    <row r="1600" spans="2:10" x14ac:dyDescent="0.35">
      <c r="B1600" s="15">
        <v>2020</v>
      </c>
      <c r="C1600" s="29" t="s">
        <v>16</v>
      </c>
      <c r="D1600" s="30">
        <v>45087</v>
      </c>
      <c r="E1600" s="32">
        <v>39366.921329030549</v>
      </c>
      <c r="F1600" s="32">
        <v>6097.165844890199</v>
      </c>
      <c r="G1600" s="32">
        <v>33269.755484140347</v>
      </c>
      <c r="H1600" s="32">
        <v>1050670.8391630063</v>
      </c>
      <c r="I1600" s="48"/>
      <c r="J1600" s="13">
        <f>IF(OR(I1600="retard+6mois",I1600="défaut"),0,E1600)</f>
        <v>39366.921329030549</v>
      </c>
    </row>
    <row r="1601" spans="2:10" x14ac:dyDescent="0.35">
      <c r="B1601" s="15">
        <v>2020</v>
      </c>
      <c r="C1601" s="29" t="s">
        <v>16</v>
      </c>
      <c r="D1601" s="30">
        <v>45098</v>
      </c>
      <c r="E1601" s="32">
        <v>19343.121550184984</v>
      </c>
      <c r="F1601" s="32">
        <v>940.51190995382819</v>
      </c>
      <c r="G1601" s="32">
        <v>18402.609640231156</v>
      </c>
      <c r="H1601" s="32">
        <v>132079.29595238136</v>
      </c>
      <c r="I1601" s="48"/>
      <c r="J1601" s="13">
        <f>IF(OR(I1601="retard+6mois",I1601="défaut"),0,E1601)</f>
        <v>19343.121550184984</v>
      </c>
    </row>
    <row r="1602" spans="2:10" x14ac:dyDescent="0.35">
      <c r="B1602" s="15">
        <v>2020</v>
      </c>
      <c r="C1602" s="29" t="s">
        <v>16</v>
      </c>
      <c r="D1602" s="30">
        <v>45102</v>
      </c>
      <c r="E1602" s="32">
        <v>29584.267356199332</v>
      </c>
      <c r="F1602" s="32">
        <v>3310.30011826694</v>
      </c>
      <c r="G1602" s="32">
        <v>26273.967237932393</v>
      </c>
      <c r="H1602" s="32">
        <v>557896.64186799817</v>
      </c>
      <c r="I1602" s="48"/>
      <c r="J1602" s="13">
        <f>IF(OR(I1602="retard+6mois",I1602="défaut"),0,E1602)</f>
        <v>29584.267356199332</v>
      </c>
    </row>
    <row r="1603" spans="2:10" x14ac:dyDescent="0.35">
      <c r="B1603" s="15">
        <v>2020</v>
      </c>
      <c r="C1603" s="29" t="s">
        <v>16</v>
      </c>
      <c r="D1603" s="30">
        <v>45114</v>
      </c>
      <c r="E1603" s="32">
        <v>46240.002886579947</v>
      </c>
      <c r="F1603" s="32">
        <v>1956.7940577933175</v>
      </c>
      <c r="G1603" s="32">
        <v>44283.208828786628</v>
      </c>
      <c r="H1603" s="32">
        <v>407284.65066197893</v>
      </c>
      <c r="I1603" s="48"/>
      <c r="J1603" s="13">
        <f>IF(OR(I1603="retard+6mois",I1603="défaut"),0,E1603)</f>
        <v>46240.002886579947</v>
      </c>
    </row>
    <row r="1604" spans="2:10" x14ac:dyDescent="0.35">
      <c r="B1604" s="15">
        <v>2020</v>
      </c>
      <c r="C1604" s="29" t="s">
        <v>16</v>
      </c>
      <c r="D1604" s="30">
        <v>45117</v>
      </c>
      <c r="E1604" s="32">
        <v>19706.974220893662</v>
      </c>
      <c r="F1604" s="32">
        <v>2596.2432860340032</v>
      </c>
      <c r="G1604" s="32">
        <v>17110.730934859661</v>
      </c>
      <c r="H1604" s="32">
        <v>441049.84895349381</v>
      </c>
      <c r="I1604" s="48"/>
      <c r="J1604" s="13">
        <f>IF(OR(I1604="retard+6mois",I1604="défaut"),0,E1604)</f>
        <v>19706.974220893662</v>
      </c>
    </row>
    <row r="1605" spans="2:10" x14ac:dyDescent="0.35">
      <c r="B1605" s="15">
        <v>2020</v>
      </c>
      <c r="C1605" s="29" t="s">
        <v>16</v>
      </c>
      <c r="D1605" s="30">
        <v>45117</v>
      </c>
      <c r="E1605" s="32">
        <v>39366.921329030549</v>
      </c>
      <c r="F1605" s="32">
        <v>5910.0234702919106</v>
      </c>
      <c r="G1605" s="32">
        <v>33456.897858738637</v>
      </c>
      <c r="H1605" s="32">
        <v>1017213.9413042676</v>
      </c>
      <c r="I1605" s="48"/>
      <c r="J1605" s="13">
        <f>IF(OR(I1605="retard+6mois",I1605="défaut"),0,E1605)</f>
        <v>39366.921329030549</v>
      </c>
    </row>
    <row r="1606" spans="2:10" x14ac:dyDescent="0.35">
      <c r="B1606" s="15">
        <v>2020</v>
      </c>
      <c r="C1606" s="29" t="s">
        <v>16</v>
      </c>
      <c r="D1606" s="30">
        <v>45128</v>
      </c>
      <c r="E1606" s="32">
        <v>19343.121550184984</v>
      </c>
      <c r="F1606" s="32">
        <v>825.49559970238352</v>
      </c>
      <c r="G1606" s="32">
        <v>18517.625950482601</v>
      </c>
      <c r="H1606" s="32">
        <v>113561.67000189876</v>
      </c>
      <c r="I1606" s="48"/>
      <c r="J1606" s="13">
        <f>IF(OR(I1606="retard+6mois",I1606="défaut"),0,E1606)</f>
        <v>19343.121550184984</v>
      </c>
    </row>
    <row r="1607" spans="2:10" x14ac:dyDescent="0.35">
      <c r="B1607" s="15">
        <v>2020</v>
      </c>
      <c r="C1607" s="29" t="s">
        <v>16</v>
      </c>
      <c r="D1607" s="57">
        <v>45132</v>
      </c>
      <c r="E1607" s="32">
        <v>29584.267356199332</v>
      </c>
      <c r="F1607" s="32">
        <v>3161.4143039186565</v>
      </c>
      <c r="G1607" s="32">
        <v>26422.853052280676</v>
      </c>
      <c r="H1607" s="32">
        <v>531473.78881571745</v>
      </c>
      <c r="I1607" s="48"/>
      <c r="J1607" s="13">
        <f>IF(OR(I1607="retard+6mois",I1607="défaut"),0,E1607)</f>
        <v>29584.267356199332</v>
      </c>
    </row>
    <row r="1608" spans="2:10" x14ac:dyDescent="0.35">
      <c r="B1608" s="15">
        <v>2020</v>
      </c>
      <c r="C1608" s="29" t="s">
        <v>16</v>
      </c>
      <c r="D1608" s="30">
        <v>45145</v>
      </c>
      <c r="E1608" s="32">
        <v>46240.002886579947</v>
      </c>
      <c r="F1608" s="32">
        <v>1764.9001528685751</v>
      </c>
      <c r="G1608" s="32">
        <v>44475.10273371137</v>
      </c>
      <c r="H1608" s="32">
        <v>362809.54792826757</v>
      </c>
      <c r="I1608" s="48"/>
      <c r="J1608" s="13">
        <f>IF(OR(I1608="retard+6mois",I1608="défaut"),0,E1608)</f>
        <v>46240.002886579947</v>
      </c>
    </row>
    <row r="1609" spans="2:10" x14ac:dyDescent="0.35">
      <c r="B1609" s="15">
        <v>2020</v>
      </c>
      <c r="C1609" s="29" t="s">
        <v>16</v>
      </c>
      <c r="D1609" s="30">
        <v>45148</v>
      </c>
      <c r="E1609" s="32">
        <v>19706.974220893662</v>
      </c>
      <c r="F1609" s="32">
        <v>2499.2824774031319</v>
      </c>
      <c r="G1609" s="32">
        <v>17207.69174349053</v>
      </c>
      <c r="H1609" s="32">
        <v>423842.15721000329</v>
      </c>
      <c r="I1609" s="48"/>
      <c r="J1609" s="13">
        <f>IF(OR(I1609="retard+6mois",I1609="défaut"),0,E1609)</f>
        <v>19706.974220893662</v>
      </c>
    </row>
    <row r="1610" spans="2:10" x14ac:dyDescent="0.35">
      <c r="B1610" s="15">
        <v>2020</v>
      </c>
      <c r="C1610" s="29" t="s">
        <v>16</v>
      </c>
      <c r="D1610" s="30">
        <v>45148</v>
      </c>
      <c r="E1610" s="32">
        <v>39366.921329030549</v>
      </c>
      <c r="F1610" s="32">
        <v>5721.8284198365063</v>
      </c>
      <c r="G1610" s="32">
        <v>33645.092909194042</v>
      </c>
      <c r="H1610" s="32">
        <v>983568.84839507355</v>
      </c>
      <c r="I1610" s="48"/>
      <c r="J1610" s="13">
        <f>IF(OR(I1610="retard+6mois",I1610="défaut"),0,E1610)</f>
        <v>39366.921329030549</v>
      </c>
    </row>
    <row r="1611" spans="2:10" x14ac:dyDescent="0.35">
      <c r="B1611" s="15">
        <v>2020</v>
      </c>
      <c r="C1611" s="29" t="s">
        <v>16</v>
      </c>
      <c r="D1611" s="30">
        <v>45159</v>
      </c>
      <c r="E1611" s="32">
        <v>19343.121550184984</v>
      </c>
      <c r="F1611" s="32">
        <v>709.76043751186717</v>
      </c>
      <c r="G1611" s="32">
        <v>18633.361112673116</v>
      </c>
      <c r="H1611" s="32">
        <v>94928.308889225649</v>
      </c>
      <c r="I1611" s="48"/>
      <c r="J1611" s="13">
        <f>IF(OR(I1611="retard+6mois",I1611="défaut"),0,E1611)</f>
        <v>19343.121550184984</v>
      </c>
    </row>
    <row r="1612" spans="2:10" x14ac:dyDescent="0.35">
      <c r="B1612" s="15">
        <v>2020</v>
      </c>
      <c r="C1612" s="29" t="s">
        <v>16</v>
      </c>
      <c r="D1612" s="30">
        <v>45163</v>
      </c>
      <c r="E1612" s="32">
        <v>29584.267356199332</v>
      </c>
      <c r="F1612" s="32">
        <v>3011.6848032890662</v>
      </c>
      <c r="G1612" s="32">
        <v>26572.582552910266</v>
      </c>
      <c r="H1612" s="32">
        <v>504901.20626280719</v>
      </c>
      <c r="I1612" s="48"/>
      <c r="J1612" s="13">
        <f>IF(OR(I1612="retard+6mois",I1612="défaut"),0,E1612)</f>
        <v>29584.267356199332</v>
      </c>
    </row>
    <row r="1613" spans="2:10" x14ac:dyDescent="0.35">
      <c r="B1613" s="15">
        <v>2020</v>
      </c>
      <c r="C1613" s="29" t="s">
        <v>16</v>
      </c>
      <c r="D1613" s="30">
        <v>45176</v>
      </c>
      <c r="E1613" s="32">
        <v>46240.002886579947</v>
      </c>
      <c r="F1613" s="32">
        <v>1572.1747076891595</v>
      </c>
      <c r="G1613" s="32">
        <v>44667.828178890784</v>
      </c>
      <c r="H1613" s="32">
        <v>318141.71974937676</v>
      </c>
      <c r="I1613" s="48"/>
      <c r="J1613" s="13">
        <f>IF(OR(I1613="retard+6mois",I1613="défaut"),0,E1613)</f>
        <v>46240.002886579947</v>
      </c>
    </row>
    <row r="1614" spans="2:10" x14ac:dyDescent="0.35">
      <c r="B1614" s="15">
        <v>2020</v>
      </c>
      <c r="C1614" s="29" t="s">
        <v>16</v>
      </c>
      <c r="D1614" s="30">
        <v>45179</v>
      </c>
      <c r="E1614" s="32">
        <v>19706.974220893662</v>
      </c>
      <c r="F1614" s="32">
        <v>2401.7722241900187</v>
      </c>
      <c r="G1614" s="32">
        <v>17305.201996703643</v>
      </c>
      <c r="H1614" s="32">
        <v>406536.95521329966</v>
      </c>
      <c r="I1614" s="48"/>
      <c r="J1614" s="13">
        <f>IF(OR(I1614="retard+6mois",I1614="défaut"),0,E1614)</f>
        <v>19706.974220893662</v>
      </c>
    </row>
    <row r="1615" spans="2:10" x14ac:dyDescent="0.35">
      <c r="B1615" s="15">
        <v>2020</v>
      </c>
      <c r="C1615" s="29" t="s">
        <v>16</v>
      </c>
      <c r="D1615" s="30">
        <v>45179</v>
      </c>
      <c r="E1615" s="32">
        <v>39366.921329030549</v>
      </c>
      <c r="F1615" s="32">
        <v>5532.5747722222886</v>
      </c>
      <c r="G1615" s="32">
        <v>33834.346556808261</v>
      </c>
      <c r="H1615" s="32">
        <v>949734.50183826534</v>
      </c>
      <c r="I1615" s="48"/>
      <c r="J1615" s="13">
        <f>IF(OR(I1615="retard+6mois",I1615="défaut"),0,E1615)</f>
        <v>39366.921329030549</v>
      </c>
    </row>
    <row r="1616" spans="2:10" x14ac:dyDescent="0.35">
      <c r="B1616" s="15">
        <v>2020</v>
      </c>
      <c r="C1616" s="29" t="s">
        <v>16</v>
      </c>
      <c r="D1616" s="30">
        <v>45190</v>
      </c>
      <c r="E1616" s="32">
        <v>19343.121550184984</v>
      </c>
      <c r="F1616" s="32">
        <v>593.30193055766028</v>
      </c>
      <c r="G1616" s="32">
        <v>18749.819619627324</v>
      </c>
      <c r="H1616" s="32">
        <v>76178.489269598329</v>
      </c>
      <c r="I1616" s="48"/>
      <c r="J1616" s="13">
        <f>IF(OR(I1616="retard+6mois",I1616="défaut"),0,E1616)</f>
        <v>19343.121550184984</v>
      </c>
    </row>
    <row r="1617" spans="2:10" x14ac:dyDescent="0.35">
      <c r="B1617" s="15">
        <v>2020</v>
      </c>
      <c r="C1617" s="29" t="s">
        <v>16</v>
      </c>
      <c r="D1617" s="57">
        <v>45194</v>
      </c>
      <c r="E1617" s="32">
        <v>29584.267356199332</v>
      </c>
      <c r="F1617" s="32">
        <v>2861.1068354892409</v>
      </c>
      <c r="G1617" s="32">
        <v>26723.160520710091</v>
      </c>
      <c r="H1617" s="32">
        <v>478178.04574209708</v>
      </c>
      <c r="I1617" s="48"/>
      <c r="J1617" s="13">
        <f>IF(OR(I1617="retard+6mois",I1617="défaut"),0,E1617)</f>
        <v>29584.267356199332</v>
      </c>
    </row>
    <row r="1618" spans="2:10" x14ac:dyDescent="0.35">
      <c r="B1618" s="15">
        <v>2020</v>
      </c>
      <c r="C1618" s="29" t="s">
        <v>16</v>
      </c>
      <c r="D1618" s="30">
        <v>45206</v>
      </c>
      <c r="E1618" s="32">
        <v>46240.002886579947</v>
      </c>
      <c r="F1618" s="32">
        <v>1378.614118913966</v>
      </c>
      <c r="G1618" s="32">
        <v>44861.38876766598</v>
      </c>
      <c r="H1618" s="32">
        <v>273280.33098171081</v>
      </c>
      <c r="I1618" s="48"/>
      <c r="J1618" s="13">
        <f>IF(OR(I1618="retard+6mois",I1618="défaut"),0,E1618)</f>
        <v>46240.002886579947</v>
      </c>
    </row>
    <row r="1619" spans="2:10" x14ac:dyDescent="0.35">
      <c r="B1619" s="42">
        <v>2020</v>
      </c>
      <c r="C1619" s="43" t="s">
        <v>16</v>
      </c>
      <c r="D1619" s="44">
        <v>45209</v>
      </c>
      <c r="E1619" s="58">
        <v>2303.7094128753647</v>
      </c>
      <c r="F1619" s="58">
        <v>2303.7094128753647</v>
      </c>
      <c r="G1619" s="58">
        <v>0</v>
      </c>
      <c r="H1619" s="58">
        <v>406536.95521329966</v>
      </c>
      <c r="I1619" s="43" t="s">
        <v>14</v>
      </c>
      <c r="J1619" s="13">
        <f>IF(OR(I1619="retard+6mois",I1619="défaut"),0,E1619)</f>
        <v>0</v>
      </c>
    </row>
    <row r="1620" spans="2:10" x14ac:dyDescent="0.35">
      <c r="B1620" s="15">
        <v>2020</v>
      </c>
      <c r="C1620" s="29" t="s">
        <v>16</v>
      </c>
      <c r="D1620" s="30">
        <v>45209</v>
      </c>
      <c r="E1620" s="32">
        <v>39366.921329030549</v>
      </c>
      <c r="F1620" s="32">
        <v>5342.2565728402433</v>
      </c>
      <c r="G1620" s="32">
        <v>34024.664756190308</v>
      </c>
      <c r="H1620" s="32">
        <v>915709.83708207507</v>
      </c>
      <c r="I1620" s="48"/>
      <c r="J1620" s="13">
        <f>IF(OR(I1620="retard+6mois",I1620="défaut"),0,E1620)</f>
        <v>39366.921329030549</v>
      </c>
    </row>
    <row r="1621" spans="2:10" x14ac:dyDescent="0.35">
      <c r="B1621" s="15">
        <v>2020</v>
      </c>
      <c r="C1621" s="29" t="s">
        <v>16</v>
      </c>
      <c r="D1621" s="30">
        <v>45220</v>
      </c>
      <c r="E1621" s="32">
        <v>19343.121550184984</v>
      </c>
      <c r="F1621" s="32">
        <v>476.11555793498951</v>
      </c>
      <c r="G1621" s="32">
        <v>18867.005992249993</v>
      </c>
      <c r="H1621" s="32">
        <v>57311.483277348336</v>
      </c>
      <c r="I1621" s="48"/>
      <c r="J1621" s="13">
        <f>IF(OR(I1621="retard+6mois",I1621="défaut"),0,E1621)</f>
        <v>19343.121550184984</v>
      </c>
    </row>
    <row r="1622" spans="2:10" x14ac:dyDescent="0.35">
      <c r="B1622" s="15">
        <v>2020</v>
      </c>
      <c r="C1622" s="29" t="s">
        <v>16</v>
      </c>
      <c r="D1622" s="30">
        <v>45224</v>
      </c>
      <c r="E1622" s="32">
        <v>29584.267356199332</v>
      </c>
      <c r="F1622" s="32">
        <v>2709.6755925385501</v>
      </c>
      <c r="G1622" s="32">
        <v>26874.591763660781</v>
      </c>
      <c r="H1622" s="32">
        <v>451303.4539784363</v>
      </c>
      <c r="I1622" s="48"/>
      <c r="J1622" s="13">
        <f>IF(OR(I1622="retard+6mois",I1622="défaut"),0,E1622)</f>
        <v>29584.267356199332</v>
      </c>
    </row>
    <row r="1623" spans="2:10" x14ac:dyDescent="0.35">
      <c r="B1623" s="15">
        <v>2020</v>
      </c>
      <c r="C1623" s="29" t="s">
        <v>16</v>
      </c>
      <c r="D1623" s="30">
        <v>45226</v>
      </c>
      <c r="E1623" s="32">
        <v>60177.057441215751</v>
      </c>
      <c r="F1623" s="32">
        <v>2865.5741638674172</v>
      </c>
      <c r="G1623" s="32">
        <v>57311.483277348336</v>
      </c>
      <c r="H1623" s="32">
        <v>0</v>
      </c>
      <c r="I1623" s="48"/>
      <c r="J1623" s="13">
        <f>IF(OR(I1623="retard+6mois",I1623="défaut"),0,E1623)</f>
        <v>60177.057441215751</v>
      </c>
    </row>
    <row r="1624" spans="2:10" x14ac:dyDescent="0.35">
      <c r="B1624" s="15">
        <v>2020</v>
      </c>
      <c r="C1624" s="29" t="s">
        <v>16</v>
      </c>
      <c r="D1624" s="30">
        <v>45237</v>
      </c>
      <c r="E1624" s="32">
        <v>46240.002886579947</v>
      </c>
      <c r="F1624" s="32">
        <v>1184.2147675874135</v>
      </c>
      <c r="G1624" s="32">
        <v>45055.788118992532</v>
      </c>
      <c r="H1624" s="32">
        <v>228224.54286271828</v>
      </c>
      <c r="I1624" s="48"/>
      <c r="J1624" s="13">
        <f>IF(OR(I1624="retard+6mois",I1624="défaut"),0,E1624)</f>
        <v>46240.002886579947</v>
      </c>
    </row>
    <row r="1625" spans="2:10" x14ac:dyDescent="0.35">
      <c r="B1625" s="42">
        <v>2020</v>
      </c>
      <c r="C1625" s="43" t="s">
        <v>16</v>
      </c>
      <c r="D1625" s="44">
        <v>45240</v>
      </c>
      <c r="E1625" s="58">
        <v>2303.7094128753647</v>
      </c>
      <c r="F1625" s="58">
        <v>2303.7094128753647</v>
      </c>
      <c r="G1625" s="58">
        <v>0</v>
      </c>
      <c r="H1625" s="58">
        <v>406536.95521329966</v>
      </c>
      <c r="I1625" s="43" t="s">
        <v>14</v>
      </c>
      <c r="J1625" s="13">
        <f>IF(OR(I1625="retard+6mois",I1625="défaut"),0,E1625)</f>
        <v>0</v>
      </c>
    </row>
    <row r="1626" spans="2:10" x14ac:dyDescent="0.35">
      <c r="B1626" s="15">
        <v>2020</v>
      </c>
      <c r="C1626" s="29" t="s">
        <v>16</v>
      </c>
      <c r="D1626" s="30">
        <v>45240</v>
      </c>
      <c r="E1626" s="32">
        <v>39366.921329030549</v>
      </c>
      <c r="F1626" s="32">
        <v>5150.8678335866725</v>
      </c>
      <c r="G1626" s="32">
        <v>34216.053495443877</v>
      </c>
      <c r="H1626" s="32">
        <v>881493.78358663118</v>
      </c>
      <c r="I1626" s="48"/>
      <c r="J1626" s="13">
        <f>IF(OR(I1626="retard+6mois",I1626="défaut"),0,E1626)</f>
        <v>39366.921329030549</v>
      </c>
    </row>
    <row r="1627" spans="2:10" x14ac:dyDescent="0.35">
      <c r="B1627" s="15">
        <v>2020</v>
      </c>
      <c r="C1627" s="29" t="s">
        <v>16</v>
      </c>
      <c r="D1627" s="57">
        <v>45255</v>
      </c>
      <c r="E1627" s="32">
        <v>29584.267356199332</v>
      </c>
      <c r="F1627" s="32">
        <v>2557.3862392111391</v>
      </c>
      <c r="G1627" s="32">
        <v>27026.881116988192</v>
      </c>
      <c r="H1627" s="32">
        <v>424276.5728614481</v>
      </c>
      <c r="I1627" s="48"/>
      <c r="J1627" s="13">
        <f>IF(OR(I1627="retard+6mois",I1627="défaut"),0,E1627)</f>
        <v>29584.267356199332</v>
      </c>
    </row>
    <row r="1628" spans="2:10" x14ac:dyDescent="0.35">
      <c r="B1628" s="15">
        <v>2020</v>
      </c>
      <c r="C1628" s="29" t="s">
        <v>16</v>
      </c>
      <c r="D1628" s="30">
        <v>45267</v>
      </c>
      <c r="E1628" s="32">
        <v>46240.002886579947</v>
      </c>
      <c r="F1628" s="32">
        <v>988.97301907177916</v>
      </c>
      <c r="G1628" s="32">
        <v>45251.029867508165</v>
      </c>
      <c r="H1628" s="32">
        <v>182973.51299521013</v>
      </c>
      <c r="I1628" s="48"/>
      <c r="J1628" s="13">
        <f>IF(OR(I1628="retard+6mois",I1628="défaut"),0,E1628)</f>
        <v>46240.002886579947</v>
      </c>
    </row>
    <row r="1629" spans="2:10" x14ac:dyDescent="0.35">
      <c r="B1629" s="42">
        <v>2020</v>
      </c>
      <c r="C1629" s="43" t="s">
        <v>16</v>
      </c>
      <c r="D1629" s="44">
        <v>45270</v>
      </c>
      <c r="E1629" s="58">
        <v>2303.7094128753647</v>
      </c>
      <c r="F1629" s="58">
        <v>2303.7094128753647</v>
      </c>
      <c r="G1629" s="58">
        <v>0</v>
      </c>
      <c r="H1629" s="58">
        <v>406536.95521329966</v>
      </c>
      <c r="I1629" s="43" t="s">
        <v>14</v>
      </c>
      <c r="J1629" s="13">
        <f>IF(OR(I1629="retard+6mois",I1629="défaut"),0,E1629)</f>
        <v>0</v>
      </c>
    </row>
    <row r="1630" spans="2:10" x14ac:dyDescent="0.35">
      <c r="B1630" s="15">
        <v>2020</v>
      </c>
      <c r="C1630" s="29" t="s">
        <v>16</v>
      </c>
      <c r="D1630" s="30">
        <v>45270</v>
      </c>
      <c r="E1630" s="32">
        <v>39366.921329030549</v>
      </c>
      <c r="F1630" s="32">
        <v>4958.4025326748006</v>
      </c>
      <c r="G1630" s="32">
        <v>34408.518796355747</v>
      </c>
      <c r="H1630" s="32">
        <v>847085.26479027548</v>
      </c>
      <c r="I1630" s="48"/>
      <c r="J1630" s="13">
        <f>IF(OR(I1630="retard+6mois",I1630="défaut"),0,E1630)</f>
        <v>39366.921329030549</v>
      </c>
    </row>
    <row r="1631" spans="2:10" x14ac:dyDescent="0.35">
      <c r="B1631" s="15">
        <v>2020</v>
      </c>
      <c r="C1631" s="29" t="s">
        <v>16</v>
      </c>
      <c r="D1631" s="30">
        <v>45285</v>
      </c>
      <c r="E1631" s="32">
        <v>29584.267356199332</v>
      </c>
      <c r="F1631" s="32">
        <v>2404.2339128815397</v>
      </c>
      <c r="G1631" s="32">
        <v>27180.033443317792</v>
      </c>
      <c r="H1631" s="32">
        <v>397096.5394181303</v>
      </c>
      <c r="I1631" s="48"/>
      <c r="J1631" s="13">
        <f>IF(OR(I1631="retard+6mois",I1631="défaut"),0,E1631)</f>
        <v>29584.267356199332</v>
      </c>
    </row>
    <row r="1632" spans="2:10" x14ac:dyDescent="0.35">
      <c r="B1632" s="15">
        <v>2020</v>
      </c>
      <c r="C1632" s="29" t="s">
        <v>16</v>
      </c>
      <c r="D1632" s="30">
        <v>45298</v>
      </c>
      <c r="E1632" s="32">
        <v>46240.002886579947</v>
      </c>
      <c r="F1632" s="32">
        <v>792.88522297924385</v>
      </c>
      <c r="G1632" s="32">
        <v>45447.1176636007</v>
      </c>
      <c r="H1632" s="32">
        <v>137526.39533160941</v>
      </c>
      <c r="I1632" s="48"/>
      <c r="J1632" s="13">
        <f>IF(OR(I1632="retard+6mois",I1632="défaut"),0,E1632)</f>
        <v>46240.002886579947</v>
      </c>
    </row>
    <row r="1633" spans="2:10" x14ac:dyDescent="0.35">
      <c r="B1633" s="15">
        <v>2020</v>
      </c>
      <c r="C1633" s="29" t="s">
        <v>16</v>
      </c>
      <c r="D1633" s="30">
        <v>45301</v>
      </c>
      <c r="E1633" s="32">
        <v>2303.7094128753647</v>
      </c>
      <c r="F1633" s="32">
        <v>2303.7094128753647</v>
      </c>
      <c r="G1633" s="32">
        <v>0</v>
      </c>
      <c r="H1633" s="32">
        <v>406536.95521329966</v>
      </c>
      <c r="I1633" s="48"/>
      <c r="J1633" s="13">
        <f>IF(OR(I1633="retard+6mois",I1633="défaut"),0,E1633)</f>
        <v>2303.7094128753647</v>
      </c>
    </row>
    <row r="1634" spans="2:10" x14ac:dyDescent="0.35">
      <c r="B1634" s="15">
        <v>2020</v>
      </c>
      <c r="C1634" s="29" t="s">
        <v>16</v>
      </c>
      <c r="D1634" s="30">
        <v>45301</v>
      </c>
      <c r="E1634" s="32">
        <v>39366.921329030549</v>
      </c>
      <c r="F1634" s="32">
        <v>4764.8546144453003</v>
      </c>
      <c r="G1634" s="32">
        <v>34602.066714585249</v>
      </c>
      <c r="H1634" s="32">
        <v>812483.19807569019</v>
      </c>
      <c r="I1634" s="48"/>
      <c r="J1634" s="13">
        <f>IF(OR(I1634="retard+6mois",I1634="défaut"),0,E1634)</f>
        <v>39366.921329030549</v>
      </c>
    </row>
    <row r="1635" spans="2:10" x14ac:dyDescent="0.35">
      <c r="B1635" s="15">
        <v>2020</v>
      </c>
      <c r="C1635" s="29" t="s">
        <v>16</v>
      </c>
      <c r="D1635" s="57">
        <v>45316</v>
      </c>
      <c r="E1635" s="32">
        <v>29584.267356199332</v>
      </c>
      <c r="F1635" s="32">
        <v>2250.2137233694052</v>
      </c>
      <c r="G1635" s="32">
        <v>27334.053632829928</v>
      </c>
      <c r="H1635" s="32">
        <v>369762.48578530038</v>
      </c>
      <c r="I1635" s="48"/>
      <c r="J1635" s="13">
        <f>IF(OR(I1635="retard+6mois",I1635="défaut"),0,E1635)</f>
        <v>29584.267356199332</v>
      </c>
    </row>
    <row r="1636" spans="2:10" x14ac:dyDescent="0.35">
      <c r="B1636" s="15">
        <v>2020</v>
      </c>
      <c r="C1636" s="29" t="s">
        <v>16</v>
      </c>
      <c r="D1636" s="30">
        <v>45329</v>
      </c>
      <c r="E1636" s="32">
        <v>46240.002886579947</v>
      </c>
      <c r="F1636" s="32">
        <v>595.94771310364069</v>
      </c>
      <c r="G1636" s="32">
        <v>45644.055173476307</v>
      </c>
      <c r="H1636" s="32">
        <v>91882.340158133098</v>
      </c>
      <c r="I1636" s="48"/>
      <c r="J1636" s="13">
        <f>IF(OR(I1636="retard+6mois",I1636="défaut"),0,E1636)</f>
        <v>46240.002886579947</v>
      </c>
    </row>
    <row r="1637" spans="2:10" x14ac:dyDescent="0.35">
      <c r="B1637" s="15">
        <v>2020</v>
      </c>
      <c r="C1637" s="29" t="s">
        <v>16</v>
      </c>
      <c r="D1637" s="30">
        <v>45332</v>
      </c>
      <c r="E1637" s="32">
        <v>2303.7094128753647</v>
      </c>
      <c r="F1637" s="32">
        <v>2303.7094128753647</v>
      </c>
      <c r="G1637" s="32">
        <v>0</v>
      </c>
      <c r="H1637" s="32">
        <v>406536.95521329966</v>
      </c>
      <c r="I1637" s="48"/>
      <c r="J1637" s="13">
        <f>IF(OR(I1637="retard+6mois",I1637="défaut"),0,E1637)</f>
        <v>2303.7094128753647</v>
      </c>
    </row>
    <row r="1638" spans="2:10" x14ac:dyDescent="0.35">
      <c r="B1638" s="15">
        <v>2020</v>
      </c>
      <c r="C1638" s="29" t="s">
        <v>16</v>
      </c>
      <c r="D1638" s="30">
        <v>45332</v>
      </c>
      <c r="E1638" s="32">
        <v>39366.921329030549</v>
      </c>
      <c r="F1638" s="32">
        <v>4570.2179891757578</v>
      </c>
      <c r="G1638" s="32">
        <v>34796.703339854794</v>
      </c>
      <c r="H1638" s="32">
        <v>777686.49473583535</v>
      </c>
      <c r="I1638" s="48"/>
      <c r="J1638" s="13">
        <f>IF(OR(I1638="retard+6mois",I1638="défaut"),0,E1638)</f>
        <v>39366.921329030549</v>
      </c>
    </row>
    <row r="1639" spans="2:10" x14ac:dyDescent="0.35">
      <c r="B1639" s="15">
        <v>2020</v>
      </c>
      <c r="C1639" s="29" t="s">
        <v>16</v>
      </c>
      <c r="D1639" s="30">
        <v>45347</v>
      </c>
      <c r="E1639" s="32">
        <v>29584.267356199332</v>
      </c>
      <c r="F1639" s="32">
        <v>2095.3207527833688</v>
      </c>
      <c r="G1639" s="32">
        <v>27488.946603415963</v>
      </c>
      <c r="H1639" s="32">
        <v>342273.53918188444</v>
      </c>
      <c r="I1639" s="48"/>
      <c r="J1639" s="13">
        <f>IF(OR(I1639="retard+6mois",I1639="défaut"),0,E1639)</f>
        <v>29584.267356199332</v>
      </c>
    </row>
    <row r="1640" spans="2:10" x14ac:dyDescent="0.35">
      <c r="B1640" s="15">
        <v>2020</v>
      </c>
      <c r="C1640" s="29" t="s">
        <v>16</v>
      </c>
      <c r="D1640" s="30">
        <v>45358</v>
      </c>
      <c r="E1640" s="32">
        <v>46240.002886579947</v>
      </c>
      <c r="F1640" s="32">
        <v>398.15680735191012</v>
      </c>
      <c r="G1640" s="32">
        <v>45841.846079228038</v>
      </c>
      <c r="H1640" s="32">
        <v>46040.49407890506</v>
      </c>
      <c r="I1640" s="48"/>
      <c r="J1640" s="13">
        <f>IF(OR(I1640="retard+6mois",I1640="défaut"),0,E1640)</f>
        <v>46240.002886579947</v>
      </c>
    </row>
    <row r="1641" spans="2:10" x14ac:dyDescent="0.35">
      <c r="B1641" s="15">
        <v>2020</v>
      </c>
      <c r="C1641" s="29" t="s">
        <v>16</v>
      </c>
      <c r="D1641" s="30">
        <v>45361</v>
      </c>
      <c r="E1641" s="32">
        <v>2303.7094128753647</v>
      </c>
      <c r="F1641" s="32">
        <v>2303.7094128753647</v>
      </c>
      <c r="G1641" s="32">
        <v>0</v>
      </c>
      <c r="H1641" s="32">
        <v>406536.95521329966</v>
      </c>
      <c r="I1641" s="48"/>
      <c r="J1641" s="13">
        <f>IF(OR(I1641="retard+6mois",I1641="défaut"),0,E1641)</f>
        <v>2303.7094128753647</v>
      </c>
    </row>
    <row r="1642" spans="2:10" x14ac:dyDescent="0.35">
      <c r="B1642" s="15">
        <v>2020</v>
      </c>
      <c r="C1642" s="29" t="s">
        <v>16</v>
      </c>
      <c r="D1642" s="30">
        <v>45361</v>
      </c>
      <c r="E1642" s="32">
        <v>39366.921329030549</v>
      </c>
      <c r="F1642" s="32">
        <v>4374.4865328890746</v>
      </c>
      <c r="G1642" s="32">
        <v>34992.434796141475</v>
      </c>
      <c r="H1642" s="32">
        <v>742694.05993969389</v>
      </c>
      <c r="I1642" s="48"/>
      <c r="J1642" s="13">
        <f>IF(OR(I1642="retard+6mois",I1642="défaut"),0,E1642)</f>
        <v>39366.921329030549</v>
      </c>
    </row>
    <row r="1643" spans="2:10" x14ac:dyDescent="0.35">
      <c r="B1643" s="15">
        <v>2020</v>
      </c>
      <c r="C1643" s="29" t="s">
        <v>16</v>
      </c>
      <c r="D1643" s="57">
        <v>45376</v>
      </c>
      <c r="E1643" s="32">
        <v>29584.267356199332</v>
      </c>
      <c r="F1643" s="32">
        <v>1939.550055364012</v>
      </c>
      <c r="G1643" s="32">
        <v>27644.71730083532</v>
      </c>
      <c r="H1643" s="32">
        <v>314628.82188104914</v>
      </c>
      <c r="I1643" s="48"/>
      <c r="J1643" s="13">
        <f>IF(OR(I1643="retard+6mois",I1643="défaut"),0,E1643)</f>
        <v>29584.267356199332</v>
      </c>
    </row>
    <row r="1644" spans="2:10" x14ac:dyDescent="0.35">
      <c r="B1644" s="15">
        <v>2020</v>
      </c>
      <c r="C1644" s="29" t="s">
        <v>16</v>
      </c>
      <c r="D1644" s="30">
        <v>45389</v>
      </c>
      <c r="E1644" s="32">
        <v>46240.002886579947</v>
      </c>
      <c r="F1644" s="32">
        <v>199.50880767525527</v>
      </c>
      <c r="G1644" s="32">
        <v>46040.494078904689</v>
      </c>
      <c r="H1644" s="32">
        <v>3.7107383832335472E-10</v>
      </c>
      <c r="I1644" s="48"/>
      <c r="J1644" s="13">
        <f>IF(OR(I1644="retard+6mois",I1644="défaut"),0,E1644)</f>
        <v>46240.002886579947</v>
      </c>
    </row>
    <row r="1645" spans="2:10" x14ac:dyDescent="0.35">
      <c r="B1645" s="15">
        <v>2020</v>
      </c>
      <c r="C1645" s="29" t="s">
        <v>16</v>
      </c>
      <c r="D1645" s="30">
        <v>45392</v>
      </c>
      <c r="E1645" s="32">
        <v>2303.7094128753647</v>
      </c>
      <c r="F1645" s="32">
        <v>2303.7094128753647</v>
      </c>
      <c r="G1645" s="32">
        <v>0</v>
      </c>
      <c r="H1645" s="32">
        <v>406536.95521329966</v>
      </c>
      <c r="I1645" s="48"/>
      <c r="J1645" s="13">
        <f>IF(OR(I1645="retard+6mois",I1645="défaut"),0,E1645)</f>
        <v>2303.7094128753647</v>
      </c>
    </row>
    <row r="1646" spans="2:10" x14ac:dyDescent="0.35">
      <c r="B1646" s="15">
        <v>2020</v>
      </c>
      <c r="C1646" s="29" t="s">
        <v>16</v>
      </c>
      <c r="D1646" s="30">
        <v>45392</v>
      </c>
      <c r="E1646" s="32">
        <v>39366.921329030549</v>
      </c>
      <c r="F1646" s="32">
        <v>4177.6540871607785</v>
      </c>
      <c r="G1646" s="32">
        <v>35189.267241869769</v>
      </c>
      <c r="H1646" s="32">
        <v>707504.79269782407</v>
      </c>
      <c r="I1646" s="48"/>
      <c r="J1646" s="13">
        <f>IF(OR(I1646="retard+6mois",I1646="défaut"),0,E1646)</f>
        <v>39366.921329030549</v>
      </c>
    </row>
    <row r="1647" spans="2:10" x14ac:dyDescent="0.35">
      <c r="B1647" s="15">
        <v>2020</v>
      </c>
      <c r="C1647" s="29" t="s">
        <v>16</v>
      </c>
      <c r="D1647" s="30">
        <v>45407</v>
      </c>
      <c r="E1647" s="32">
        <v>29584.267356199332</v>
      </c>
      <c r="F1647" s="32">
        <v>1782.8966573259452</v>
      </c>
      <c r="G1647" s="32">
        <v>27801.370698873387</v>
      </c>
      <c r="H1647" s="32">
        <v>286827.45118217578</v>
      </c>
      <c r="I1647" s="48"/>
      <c r="J1647" s="13">
        <f>IF(OR(I1647="retard+6mois",I1647="défaut"),0,E1647)</f>
        <v>29584.267356199332</v>
      </c>
    </row>
    <row r="1648" spans="2:10" x14ac:dyDescent="0.35">
      <c r="B1648" s="15">
        <v>2020</v>
      </c>
      <c r="C1648" s="29" t="s">
        <v>16</v>
      </c>
      <c r="D1648" s="30">
        <v>45422</v>
      </c>
      <c r="E1648" s="32">
        <v>2303.7094128753647</v>
      </c>
      <c r="F1648" s="32">
        <v>2303.7094128753647</v>
      </c>
      <c r="G1648" s="32">
        <v>0</v>
      </c>
      <c r="H1648" s="32">
        <v>406536.95521329966</v>
      </c>
      <c r="I1648" s="48"/>
      <c r="J1648" s="13">
        <f>IF(OR(I1648="retard+6mois",I1648="défaut"),0,E1648)</f>
        <v>2303.7094128753647</v>
      </c>
    </row>
    <row r="1649" spans="2:10" x14ac:dyDescent="0.35">
      <c r="B1649" s="15">
        <v>2020</v>
      </c>
      <c r="C1649" s="29" t="s">
        <v>16</v>
      </c>
      <c r="D1649" s="30">
        <v>45422</v>
      </c>
      <c r="E1649" s="32">
        <v>39366.921329030549</v>
      </c>
      <c r="F1649" s="32">
        <v>3979.7144589252607</v>
      </c>
      <c r="G1649" s="32">
        <v>35387.206870105285</v>
      </c>
      <c r="H1649" s="32">
        <v>672117.58582771884</v>
      </c>
      <c r="I1649" s="48"/>
      <c r="J1649" s="13">
        <f>IF(OR(I1649="retard+6mois",I1649="défaut"),0,E1649)</f>
        <v>39366.921329030549</v>
      </c>
    </row>
    <row r="1650" spans="2:10" x14ac:dyDescent="0.35">
      <c r="B1650" s="15">
        <v>2020</v>
      </c>
      <c r="C1650" s="29" t="s">
        <v>16</v>
      </c>
      <c r="D1650" s="57">
        <v>45437</v>
      </c>
      <c r="E1650" s="32">
        <v>29584.267356199332</v>
      </c>
      <c r="F1650" s="32">
        <v>1625.3555566989962</v>
      </c>
      <c r="G1650" s="32">
        <v>27958.911799500336</v>
      </c>
      <c r="H1650" s="32">
        <v>258868.53938267543</v>
      </c>
      <c r="I1650" s="48"/>
      <c r="J1650" s="13">
        <f>IF(OR(I1650="retard+6mois",I1650="défaut"),0,E1650)</f>
        <v>29584.267356199332</v>
      </c>
    </row>
    <row r="1651" spans="2:10" x14ac:dyDescent="0.35">
      <c r="B1651" s="15">
        <v>2020</v>
      </c>
      <c r="C1651" s="29" t="s">
        <v>16</v>
      </c>
      <c r="D1651" s="30">
        <v>45453</v>
      </c>
      <c r="E1651" s="32">
        <v>2303.7094128753647</v>
      </c>
      <c r="F1651" s="32">
        <v>2303.7094128753647</v>
      </c>
      <c r="G1651" s="32">
        <v>0</v>
      </c>
      <c r="H1651" s="32">
        <v>406536.95521329966</v>
      </c>
      <c r="I1651" s="48"/>
      <c r="J1651" s="13">
        <f>IF(OR(I1651="retard+6mois",I1651="défaut"),0,E1651)</f>
        <v>2303.7094128753647</v>
      </c>
    </row>
    <row r="1652" spans="2:10" x14ac:dyDescent="0.35">
      <c r="B1652" s="15">
        <v>2020</v>
      </c>
      <c r="C1652" s="29" t="s">
        <v>16</v>
      </c>
      <c r="D1652" s="30">
        <v>45453</v>
      </c>
      <c r="E1652" s="32">
        <v>39366.921329030549</v>
      </c>
      <c r="F1652" s="32">
        <v>3780.6614202809183</v>
      </c>
      <c r="G1652" s="32">
        <v>35586.259908749627</v>
      </c>
      <c r="H1652" s="32">
        <v>636531.32591896923</v>
      </c>
      <c r="I1652" s="48"/>
      <c r="J1652" s="13">
        <f>IF(OR(I1652="retard+6mois",I1652="défaut"),0,E1652)</f>
        <v>39366.921329030549</v>
      </c>
    </row>
    <row r="1653" spans="2:10" x14ac:dyDescent="0.35">
      <c r="B1653" s="15">
        <v>2020</v>
      </c>
      <c r="C1653" s="29" t="s">
        <v>16</v>
      </c>
      <c r="D1653" s="30">
        <v>45468</v>
      </c>
      <c r="E1653" s="32">
        <v>29584.267356199332</v>
      </c>
      <c r="F1653" s="32">
        <v>1466.9217231684943</v>
      </c>
      <c r="G1653" s="32">
        <v>28117.34563303084</v>
      </c>
      <c r="H1653" s="32">
        <v>230751.19374964459</v>
      </c>
      <c r="I1653" s="48"/>
      <c r="J1653" s="13">
        <f>IF(OR(I1653="retard+6mois",I1653="défaut"),0,E1653)</f>
        <v>29584.267356199332</v>
      </c>
    </row>
    <row r="1654" spans="2:10" x14ac:dyDescent="0.35">
      <c r="B1654" s="42">
        <v>2020</v>
      </c>
      <c r="C1654" s="43" t="s">
        <v>16</v>
      </c>
      <c r="D1654" s="44">
        <v>45483</v>
      </c>
      <c r="E1654" s="58">
        <v>19706.974220893662</v>
      </c>
      <c r="F1654" s="58">
        <v>2303.7094128753647</v>
      </c>
      <c r="G1654" s="58">
        <v>17403.264808018299</v>
      </c>
      <c r="H1654" s="58">
        <v>389133.69040528138</v>
      </c>
      <c r="I1654" s="43" t="s">
        <v>14</v>
      </c>
      <c r="J1654" s="13">
        <f>IF(OR(I1654="retard+6mois",I1654="défaut"),0,E1654)</f>
        <v>0</v>
      </c>
    </row>
    <row r="1655" spans="2:10" x14ac:dyDescent="0.35">
      <c r="B1655" s="15">
        <v>2020</v>
      </c>
      <c r="C1655" s="29" t="s">
        <v>16</v>
      </c>
      <c r="D1655" s="30">
        <v>45483</v>
      </c>
      <c r="E1655" s="32">
        <v>39366.921329030549</v>
      </c>
      <c r="F1655" s="32">
        <v>3580.4887082942023</v>
      </c>
      <c r="G1655" s="32">
        <v>35786.432620736348</v>
      </c>
      <c r="H1655" s="32">
        <v>600744.89329823293</v>
      </c>
      <c r="I1655" s="48"/>
      <c r="J1655" s="13">
        <f>IF(OR(I1655="retard+6mois",I1655="défaut"),0,E1655)</f>
        <v>39366.921329030549</v>
      </c>
    </row>
    <row r="1656" spans="2:10" x14ac:dyDescent="0.35">
      <c r="B1656" s="15">
        <v>2020</v>
      </c>
      <c r="C1656" s="29" t="s">
        <v>16</v>
      </c>
      <c r="D1656" s="30">
        <v>45498</v>
      </c>
      <c r="E1656" s="32">
        <v>29584.267356199332</v>
      </c>
      <c r="F1656" s="32">
        <v>1307.5900979146529</v>
      </c>
      <c r="G1656" s="32">
        <v>28276.677258284679</v>
      </c>
      <c r="H1656" s="32">
        <v>202474.51649135991</v>
      </c>
      <c r="I1656" s="48"/>
      <c r="J1656" s="13">
        <f>IF(OR(I1656="retard+6mois",I1656="défaut"),0,E1656)</f>
        <v>29584.267356199332</v>
      </c>
    </row>
    <row r="1657" spans="2:10" x14ac:dyDescent="0.35">
      <c r="B1657" s="42">
        <v>2020</v>
      </c>
      <c r="C1657" s="43" t="s">
        <v>16</v>
      </c>
      <c r="D1657" s="44">
        <v>45514</v>
      </c>
      <c r="E1657" s="58">
        <v>19706.974220893662</v>
      </c>
      <c r="F1657" s="58">
        <v>2205.0909122965945</v>
      </c>
      <c r="G1657" s="58">
        <v>17501.883308597069</v>
      </c>
      <c r="H1657" s="58">
        <v>371631.80709668429</v>
      </c>
      <c r="I1657" s="43" t="s">
        <v>14</v>
      </c>
      <c r="J1657" s="13">
        <f>IF(OR(I1657="retard+6mois",I1657="défaut"),0,E1657)</f>
        <v>0</v>
      </c>
    </row>
    <row r="1658" spans="2:10" x14ac:dyDescent="0.35">
      <c r="B1658" s="15">
        <v>2020</v>
      </c>
      <c r="C1658" s="29" t="s">
        <v>16</v>
      </c>
      <c r="D1658" s="30">
        <v>45514</v>
      </c>
      <c r="E1658" s="32">
        <v>39366.921329030549</v>
      </c>
      <c r="F1658" s="32">
        <v>3379.1900248025609</v>
      </c>
      <c r="G1658" s="32">
        <v>35987.731304227986</v>
      </c>
      <c r="H1658" s="32">
        <v>564757.16199400497</v>
      </c>
      <c r="I1658" s="48"/>
      <c r="J1658" s="13">
        <f>IF(OR(I1658="retard+6mois",I1658="défaut"),0,E1658)</f>
        <v>39366.921329030549</v>
      </c>
    </row>
    <row r="1659" spans="2:10" x14ac:dyDescent="0.35">
      <c r="B1659" s="15">
        <v>2020</v>
      </c>
      <c r="C1659" s="29" t="s">
        <v>16</v>
      </c>
      <c r="D1659" s="30">
        <v>45529</v>
      </c>
      <c r="E1659" s="32">
        <v>29584.267356199332</v>
      </c>
      <c r="F1659" s="32">
        <v>1147.3555934510396</v>
      </c>
      <c r="G1659" s="32">
        <v>28436.911762748292</v>
      </c>
      <c r="H1659" s="32">
        <v>174037.60472861162</v>
      </c>
      <c r="I1659" s="48"/>
      <c r="J1659" s="13">
        <f>IF(OR(I1659="retard+6mois",I1659="défaut"),0,E1659)</f>
        <v>29584.267356199332</v>
      </c>
    </row>
    <row r="1660" spans="2:10" x14ac:dyDescent="0.35">
      <c r="B1660" s="4">
        <v>2020</v>
      </c>
      <c r="C1660" s="14" t="s">
        <v>16</v>
      </c>
      <c r="D1660" s="46">
        <v>45545</v>
      </c>
      <c r="E1660" s="47">
        <v>19706.974220893662</v>
      </c>
      <c r="F1660" s="47">
        <v>2105.9135735478781</v>
      </c>
      <c r="G1660" s="47">
        <v>17601.060647345785</v>
      </c>
      <c r="H1660" s="47">
        <v>354030.74644933851</v>
      </c>
      <c r="I1660" s="55"/>
      <c r="J1660" s="13">
        <f>IF(OR(I1660="retard+6mois",I1660="défaut"),0,E1660)</f>
        <v>19706.974220893662</v>
      </c>
    </row>
    <row r="1661" spans="2:10" x14ac:dyDescent="0.35">
      <c r="B1661" s="5">
        <v>2020</v>
      </c>
      <c r="C1661" s="59" t="s">
        <v>16</v>
      </c>
      <c r="D1661" s="46">
        <v>45545</v>
      </c>
      <c r="E1661" s="60">
        <v>39366.921329030549</v>
      </c>
      <c r="F1661" s="60">
        <v>3176.7590362162778</v>
      </c>
      <c r="G1661" s="60">
        <v>36190.162292814268</v>
      </c>
      <c r="H1661" s="60">
        <v>528566.99970119074</v>
      </c>
      <c r="I1661" s="61"/>
      <c r="J1661" s="13">
        <f>IF(OR(I1661="retard+6mois",I1661="défaut"),0,E1661)</f>
        <v>39366.921329030549</v>
      </c>
    </row>
    <row r="1662" spans="2:10" x14ac:dyDescent="0.35">
      <c r="B1662" s="4">
        <v>2020</v>
      </c>
      <c r="C1662" s="14" t="s">
        <v>16</v>
      </c>
      <c r="D1662" s="46">
        <v>45560</v>
      </c>
      <c r="E1662" s="47">
        <v>29584.267356199332</v>
      </c>
      <c r="F1662" s="47">
        <v>986.21309346213263</v>
      </c>
      <c r="G1662" s="47">
        <v>28598.054262737201</v>
      </c>
      <c r="H1662" s="47">
        <v>145439.55046587443</v>
      </c>
      <c r="I1662" s="55"/>
      <c r="J1662" s="13">
        <f>IF(OR(I1662="retard+6mois",I1662="défaut"),0,E1662)</f>
        <v>29584.267356199332</v>
      </c>
    </row>
    <row r="1663" spans="2:10" x14ac:dyDescent="0.35">
      <c r="B1663" s="4">
        <v>2020</v>
      </c>
      <c r="C1663" s="14" t="s">
        <v>16</v>
      </c>
      <c r="D1663" s="46">
        <v>45575</v>
      </c>
      <c r="E1663" s="47">
        <v>19706.974220893662</v>
      </c>
      <c r="F1663" s="47">
        <v>2006.174229879585</v>
      </c>
      <c r="G1663" s="47">
        <v>17700.799991014079</v>
      </c>
      <c r="H1663" s="47">
        <v>336329.94645832444</v>
      </c>
      <c r="I1663" s="55"/>
      <c r="J1663" s="13">
        <f>IF(OR(I1663="retard+6mois",I1663="défaut"),0,E1663)</f>
        <v>19706.974220893662</v>
      </c>
    </row>
    <row r="1664" spans="2:10" x14ac:dyDescent="0.35">
      <c r="B1664" s="4">
        <v>2020</v>
      </c>
      <c r="C1664" s="14" t="s">
        <v>16</v>
      </c>
      <c r="D1664" s="46">
        <v>45575</v>
      </c>
      <c r="E1664" s="47">
        <v>39366.921329030549</v>
      </c>
      <c r="F1664" s="47">
        <v>2973.1893733191978</v>
      </c>
      <c r="G1664" s="47">
        <v>36393.731955711351</v>
      </c>
      <c r="H1664" s="47">
        <v>492173.26774547936</v>
      </c>
      <c r="I1664" s="55"/>
      <c r="J1664" s="13">
        <f>IF(OR(I1664="retard+6mois",I1664="défaut"),0,E1664)</f>
        <v>39366.921329030549</v>
      </c>
    </row>
    <row r="1665" spans="2:10" x14ac:dyDescent="0.35">
      <c r="B1665" s="4">
        <v>2020</v>
      </c>
      <c r="C1665" s="14" t="s">
        <v>16</v>
      </c>
      <c r="D1665" s="46">
        <v>45590</v>
      </c>
      <c r="E1665" s="47">
        <v>29584.267356199332</v>
      </c>
      <c r="F1665" s="47">
        <v>824.15745263995507</v>
      </c>
      <c r="G1665" s="47">
        <v>28760.109903559376</v>
      </c>
      <c r="H1665" s="47">
        <v>116679.44056231505</v>
      </c>
      <c r="I1665" s="55"/>
      <c r="J1665" s="13">
        <f>IF(OR(I1665="retard+6mois",I1665="défaut"),0,E1665)</f>
        <v>29584.267356199332</v>
      </c>
    </row>
    <row r="1666" spans="2:10" x14ac:dyDescent="0.35">
      <c r="B1666" s="4">
        <v>2020</v>
      </c>
      <c r="C1666" s="14" t="s">
        <v>16</v>
      </c>
      <c r="D1666" s="46">
        <v>45606</v>
      </c>
      <c r="E1666" s="47">
        <v>19706.974220893662</v>
      </c>
      <c r="F1666" s="47">
        <v>1905.8696965971719</v>
      </c>
      <c r="G1666" s="47">
        <v>17801.10452429649</v>
      </c>
      <c r="H1666" s="47">
        <v>318528.84193402797</v>
      </c>
      <c r="I1666" s="55"/>
      <c r="J1666" s="13">
        <f>IF(OR(I1666="retard+6mois",I1666="défaut"),0,E1666)</f>
        <v>19706.974220893662</v>
      </c>
    </row>
    <row r="1667" spans="2:10" x14ac:dyDescent="0.35">
      <c r="B1667" s="4">
        <v>2020</v>
      </c>
      <c r="C1667" s="14" t="s">
        <v>16</v>
      </c>
      <c r="D1667" s="46">
        <v>45606</v>
      </c>
      <c r="E1667" s="47">
        <v>39366.921329030549</v>
      </c>
      <c r="F1667" s="47">
        <v>2768.4746310683217</v>
      </c>
      <c r="G1667" s="47">
        <v>36598.44669796223</v>
      </c>
      <c r="H1667" s="47">
        <v>455574.82104751712</v>
      </c>
      <c r="I1667" s="55"/>
      <c r="J1667" s="13">
        <f>IF(OR(I1667="retard+6mois",I1667="défaut"),0,E1667)</f>
        <v>39366.921329030549</v>
      </c>
    </row>
    <row r="1668" spans="2:10" x14ac:dyDescent="0.35">
      <c r="B1668" s="4">
        <v>2020</v>
      </c>
      <c r="C1668" s="14" t="s">
        <v>16</v>
      </c>
      <c r="D1668" s="46">
        <v>45621</v>
      </c>
      <c r="E1668" s="47">
        <v>29584.267356199332</v>
      </c>
      <c r="F1668" s="47">
        <v>661.18349651978531</v>
      </c>
      <c r="G1668" s="47">
        <v>28923.083859679547</v>
      </c>
      <c r="H1668" s="47">
        <v>87756.356702635501</v>
      </c>
      <c r="I1668" s="55"/>
      <c r="J1668" s="13">
        <f>IF(OR(I1668="retard+6mois",I1668="défaut"),0,E1668)</f>
        <v>29584.267356199332</v>
      </c>
    </row>
    <row r="1669" spans="2:10" x14ac:dyDescent="0.35">
      <c r="B1669" s="4">
        <v>2020</v>
      </c>
      <c r="C1669" s="14" t="s">
        <v>16</v>
      </c>
      <c r="D1669" s="46">
        <v>45636</v>
      </c>
      <c r="E1669" s="47">
        <v>19706.974220893662</v>
      </c>
      <c r="F1669" s="47">
        <v>1804.9967709594919</v>
      </c>
      <c r="G1669" s="47">
        <v>17901.977449934169</v>
      </c>
      <c r="H1669" s="47">
        <v>300626.86448409379</v>
      </c>
      <c r="I1669" s="55"/>
      <c r="J1669" s="13">
        <f>IF(OR(I1669="retard+6mois",I1669="défaut"),0,E1669)</f>
        <v>19706.974220893662</v>
      </c>
    </row>
    <row r="1670" spans="2:10" x14ac:dyDescent="0.35">
      <c r="B1670" s="4">
        <v>2020</v>
      </c>
      <c r="C1670" s="14" t="s">
        <v>16</v>
      </c>
      <c r="D1670" s="46">
        <v>45636</v>
      </c>
      <c r="E1670" s="47">
        <v>39366.921329030549</v>
      </c>
      <c r="F1670" s="47">
        <v>2562.6083683922839</v>
      </c>
      <c r="G1670" s="47">
        <v>36804.312960638264</v>
      </c>
      <c r="H1670" s="47">
        <v>418770.50808687886</v>
      </c>
      <c r="I1670" s="55"/>
      <c r="J1670" s="13">
        <f>IF(OR(I1670="retard+6mois",I1670="défaut"),0,E1670)</f>
        <v>39366.921329030549</v>
      </c>
    </row>
    <row r="1671" spans="2:10" x14ac:dyDescent="0.35">
      <c r="B1671" s="4">
        <v>2020</v>
      </c>
      <c r="C1671" s="14" t="s">
        <v>16</v>
      </c>
      <c r="D1671" s="46">
        <v>45651</v>
      </c>
      <c r="E1671" s="47">
        <v>29584.267356199332</v>
      </c>
      <c r="F1671" s="47">
        <v>497.28602131493454</v>
      </c>
      <c r="G1671" s="47">
        <v>29086.981334884396</v>
      </c>
      <c r="H1671" s="47">
        <v>58669.375367751105</v>
      </c>
      <c r="I1671" s="55"/>
      <c r="J1671" s="13">
        <f>IF(OR(I1671="retard+6mois",I1671="défaut"),0,E1671)</f>
        <v>29584.267356199332</v>
      </c>
    </row>
    <row r="1672" spans="2:10" x14ac:dyDescent="0.35">
      <c r="B1672" s="4">
        <v>2020</v>
      </c>
      <c r="C1672" s="14" t="s">
        <v>16</v>
      </c>
      <c r="D1672" s="46">
        <v>45667</v>
      </c>
      <c r="E1672" s="47">
        <v>19706.974220893662</v>
      </c>
      <c r="F1672" s="47">
        <v>1703.5522320765315</v>
      </c>
      <c r="G1672" s="47">
        <v>18003.421988817132</v>
      </c>
      <c r="H1672" s="47">
        <v>282623.44249527669</v>
      </c>
      <c r="I1672" s="55"/>
      <c r="J1672" s="13">
        <f>IF(OR(I1672="retard+6mois",I1672="défaut"),0,E1672)</f>
        <v>19706.974220893662</v>
      </c>
    </row>
    <row r="1673" spans="2:10" x14ac:dyDescent="0.35">
      <c r="B1673" s="4">
        <v>2020</v>
      </c>
      <c r="C1673" s="14" t="s">
        <v>16</v>
      </c>
      <c r="D1673" s="46">
        <v>45667</v>
      </c>
      <c r="E1673" s="47">
        <v>39366.921329030549</v>
      </c>
      <c r="F1673" s="47">
        <v>2355.5841079886936</v>
      </c>
      <c r="G1673" s="47">
        <v>37011.337221041853</v>
      </c>
      <c r="H1673" s="47">
        <v>381759.17086583702</v>
      </c>
      <c r="I1673" s="55"/>
      <c r="J1673" s="13">
        <f>IF(OR(I1673="retard+6mois",I1673="défaut"),0,E1673)</f>
        <v>39366.921329030549</v>
      </c>
    </row>
    <row r="1674" spans="2:10" x14ac:dyDescent="0.35">
      <c r="B1674" s="4">
        <v>2020</v>
      </c>
      <c r="C1674" s="14" t="s">
        <v>16</v>
      </c>
      <c r="D1674" s="46">
        <v>45682</v>
      </c>
      <c r="E1674" s="47">
        <v>29584.267356199332</v>
      </c>
      <c r="F1674" s="47">
        <v>332.45979375058965</v>
      </c>
      <c r="G1674" s="47">
        <v>29251.807562448743</v>
      </c>
      <c r="H1674" s="47">
        <v>29417.567805302362</v>
      </c>
      <c r="I1674" s="55"/>
      <c r="J1674" s="13">
        <f>IF(OR(I1674="retard+6mois",I1674="défaut"),0,E1674)</f>
        <v>29584.267356199332</v>
      </c>
    </row>
    <row r="1675" spans="2:10" x14ac:dyDescent="0.35">
      <c r="B1675" s="4">
        <v>2020</v>
      </c>
      <c r="C1675" s="14" t="s">
        <v>16</v>
      </c>
      <c r="D1675" s="46">
        <v>45698</v>
      </c>
      <c r="E1675" s="47">
        <v>19706.974220893662</v>
      </c>
      <c r="F1675" s="47">
        <v>1601.5328408065679</v>
      </c>
      <c r="G1675" s="47">
        <v>18105.441380087093</v>
      </c>
      <c r="H1675" s="47">
        <v>264518.00111518957</v>
      </c>
      <c r="I1675" s="55"/>
      <c r="J1675" s="13">
        <f>IF(OR(I1675="retard+6mois",I1675="défaut"),0,E1675)</f>
        <v>19706.974220893662</v>
      </c>
    </row>
    <row r="1676" spans="2:10" x14ac:dyDescent="0.35">
      <c r="B1676" s="4">
        <v>2020</v>
      </c>
      <c r="C1676" s="14" t="s">
        <v>16</v>
      </c>
      <c r="D1676" s="46">
        <v>45698</v>
      </c>
      <c r="E1676" s="47">
        <v>39366.921329030549</v>
      </c>
      <c r="F1676" s="47">
        <v>2147.3953361203335</v>
      </c>
      <c r="G1676" s="47">
        <v>37219.525992910218</v>
      </c>
      <c r="H1676" s="47">
        <v>344539.64487292682</v>
      </c>
      <c r="I1676" s="55"/>
      <c r="J1676" s="13">
        <f>IF(OR(I1676="retard+6mois",I1676="défaut"),0,E1676)</f>
        <v>39366.921329030549</v>
      </c>
    </row>
    <row r="1677" spans="2:10" x14ac:dyDescent="0.35">
      <c r="B1677" s="4">
        <v>2020</v>
      </c>
      <c r="C1677" s="14" t="s">
        <v>16</v>
      </c>
      <c r="D1677" s="46">
        <v>45713</v>
      </c>
      <c r="E1677" s="47">
        <v>29584.267356199332</v>
      </c>
      <c r="F1677" s="47">
        <v>166.69955089671339</v>
      </c>
      <c r="G1677" s="47">
        <v>29417.56780530262</v>
      </c>
      <c r="H1677" s="47">
        <v>-2.5829649530351162E-10</v>
      </c>
      <c r="I1677" s="55"/>
      <c r="J1677" s="13">
        <f>IF(OR(I1677="retard+6mois",I1677="défaut"),0,E1677)</f>
        <v>29584.267356199332</v>
      </c>
    </row>
    <row r="1678" spans="2:10" x14ac:dyDescent="0.35">
      <c r="B1678" s="4">
        <v>2020</v>
      </c>
      <c r="C1678" s="14" t="s">
        <v>16</v>
      </c>
      <c r="D1678" s="46">
        <v>45726</v>
      </c>
      <c r="E1678" s="47">
        <v>19706.974220893662</v>
      </c>
      <c r="F1678" s="47">
        <v>1498.935339652741</v>
      </c>
      <c r="G1678" s="47">
        <v>18208.038881240922</v>
      </c>
      <c r="H1678" s="47">
        <v>246309.96223394864</v>
      </c>
      <c r="I1678" s="55"/>
      <c r="J1678" s="13">
        <f>IF(OR(I1678="retard+6mois",I1678="défaut"),0,E1678)</f>
        <v>19706.974220893662</v>
      </c>
    </row>
    <row r="1679" spans="2:10" x14ac:dyDescent="0.35">
      <c r="B1679" s="4">
        <v>2020</v>
      </c>
      <c r="C1679" s="14" t="s">
        <v>16</v>
      </c>
      <c r="D1679" s="46">
        <v>45726</v>
      </c>
      <c r="E1679" s="47">
        <v>39366.921329030549</v>
      </c>
      <c r="F1679" s="47">
        <v>1938.0355024102134</v>
      </c>
      <c r="G1679" s="47">
        <v>37428.885826620339</v>
      </c>
      <c r="H1679" s="47">
        <v>307110.75904630648</v>
      </c>
      <c r="I1679" s="55"/>
      <c r="J1679" s="13">
        <f>IF(OR(I1679="retard+6mois",I1679="défaut"),0,E1679)</f>
        <v>39366.921329030549</v>
      </c>
    </row>
    <row r="1680" spans="2:10" x14ac:dyDescent="0.35">
      <c r="B1680" s="4">
        <v>2020</v>
      </c>
      <c r="C1680" s="14" t="s">
        <v>16</v>
      </c>
      <c r="D1680" s="46">
        <v>45757</v>
      </c>
      <c r="E1680" s="47">
        <v>19706.974220893662</v>
      </c>
      <c r="F1680" s="47">
        <v>1395.7564526590425</v>
      </c>
      <c r="G1680" s="47">
        <v>18311.217768234619</v>
      </c>
      <c r="H1680" s="47">
        <v>227998.74446571403</v>
      </c>
      <c r="I1680" s="55"/>
      <c r="J1680" s="13">
        <f>IF(OR(I1680="retard+6mois",I1680="défaut"),0,E1680)</f>
        <v>19706.974220893662</v>
      </c>
    </row>
    <row r="1681" spans="2:10" x14ac:dyDescent="0.35">
      <c r="B1681" s="4">
        <v>2020</v>
      </c>
      <c r="C1681" s="14" t="s">
        <v>16</v>
      </c>
      <c r="D1681" s="46">
        <v>45757</v>
      </c>
      <c r="E1681" s="47">
        <v>39366.921329030549</v>
      </c>
      <c r="F1681" s="47">
        <v>1727.4980196354743</v>
      </c>
      <c r="G1681" s="47">
        <v>37639.423309395075</v>
      </c>
      <c r="H1681" s="47">
        <v>269471.33573691139</v>
      </c>
      <c r="I1681" s="55"/>
      <c r="J1681" s="13">
        <f>IF(OR(I1681="retard+6mois",I1681="défaut"),0,E1681)</f>
        <v>39366.921329030549</v>
      </c>
    </row>
    <row r="1682" spans="2:10" x14ac:dyDescent="0.35">
      <c r="B1682" s="4">
        <v>2020</v>
      </c>
      <c r="C1682" s="14" t="s">
        <v>16</v>
      </c>
      <c r="D1682" s="46">
        <v>45787</v>
      </c>
      <c r="E1682" s="47">
        <v>19706.974220893662</v>
      </c>
      <c r="F1682" s="47">
        <v>1291.9928853057129</v>
      </c>
      <c r="G1682" s="47">
        <v>18414.981335587949</v>
      </c>
      <c r="H1682" s="47">
        <v>209583.76313012608</v>
      </c>
      <c r="I1682" s="55"/>
      <c r="J1682" s="13">
        <f>IF(OR(I1682="retard+6mois",I1682="défaut"),0,E1682)</f>
        <v>19706.974220893662</v>
      </c>
    </row>
    <row r="1683" spans="2:10" x14ac:dyDescent="0.35">
      <c r="B1683" s="4">
        <v>2020</v>
      </c>
      <c r="C1683" s="14" t="s">
        <v>16</v>
      </c>
      <c r="D1683" s="46">
        <v>45787</v>
      </c>
      <c r="E1683" s="47">
        <v>39366.921329030549</v>
      </c>
      <c r="F1683" s="47">
        <v>1515.7762635201268</v>
      </c>
      <c r="G1683" s="47">
        <v>37851.14506551042</v>
      </c>
      <c r="H1683" s="47">
        <v>231620.19067140098</v>
      </c>
      <c r="I1683" s="55"/>
      <c r="J1683" s="13">
        <f>IF(OR(I1683="retard+6mois",I1683="défaut"),0,E1683)</f>
        <v>39366.921329030549</v>
      </c>
    </row>
    <row r="1684" spans="2:10" x14ac:dyDescent="0.35">
      <c r="B1684" s="4">
        <v>2020</v>
      </c>
      <c r="C1684" s="14" t="s">
        <v>16</v>
      </c>
      <c r="D1684" s="46">
        <v>45818</v>
      </c>
      <c r="E1684" s="47">
        <v>19706.974220893662</v>
      </c>
      <c r="F1684" s="47">
        <v>1187.641324404048</v>
      </c>
      <c r="G1684" s="47">
        <v>18519.332896489614</v>
      </c>
      <c r="H1684" s="47">
        <v>191064.43023363646</v>
      </c>
      <c r="I1684" s="55"/>
      <c r="J1684" s="13">
        <f>IF(OR(I1684="retard+6mois",I1684="défaut"),0,E1684)</f>
        <v>19706.974220893662</v>
      </c>
    </row>
    <row r="1685" spans="2:10" x14ac:dyDescent="0.35">
      <c r="B1685" s="4">
        <v>2020</v>
      </c>
      <c r="C1685" s="14" t="s">
        <v>16</v>
      </c>
      <c r="D1685" s="46">
        <v>45818</v>
      </c>
      <c r="E1685" s="47">
        <v>39366.921329030549</v>
      </c>
      <c r="F1685" s="47">
        <v>1302.8635725266306</v>
      </c>
      <c r="G1685" s="47">
        <v>38064.05775650392</v>
      </c>
      <c r="H1685" s="47">
        <v>193556.13291489705</v>
      </c>
      <c r="I1685" s="55"/>
      <c r="J1685" s="13">
        <f>IF(OR(I1685="retard+6mois",I1685="défaut"),0,E1685)</f>
        <v>39366.921329030549</v>
      </c>
    </row>
    <row r="1686" spans="2:10" x14ac:dyDescent="0.35">
      <c r="B1686" s="4">
        <v>2020</v>
      </c>
      <c r="C1686" s="14" t="s">
        <v>16</v>
      </c>
      <c r="D1686" s="46">
        <v>45848</v>
      </c>
      <c r="E1686" s="47">
        <v>19706.974220893662</v>
      </c>
      <c r="F1686" s="47">
        <v>1082.6984379906066</v>
      </c>
      <c r="G1686" s="47">
        <v>18624.275782903056</v>
      </c>
      <c r="H1686" s="47">
        <v>172440.15445073342</v>
      </c>
      <c r="I1686" s="55"/>
      <c r="J1686" s="13">
        <f>IF(OR(I1686="retard+6mois",I1686="défaut"),0,E1686)</f>
        <v>19706.974220893662</v>
      </c>
    </row>
    <row r="1687" spans="2:10" x14ac:dyDescent="0.35">
      <c r="B1687" s="4">
        <v>2020</v>
      </c>
      <c r="C1687" s="14" t="s">
        <v>16</v>
      </c>
      <c r="D1687" s="46">
        <v>45848</v>
      </c>
      <c r="E1687" s="47">
        <v>39366.921329030549</v>
      </c>
      <c r="F1687" s="47">
        <v>1088.7532476462959</v>
      </c>
      <c r="G1687" s="47">
        <v>38278.168081384254</v>
      </c>
      <c r="H1687" s="47">
        <v>155277.96483351279</v>
      </c>
      <c r="I1687" s="55"/>
      <c r="J1687" s="13">
        <f>IF(OR(I1687="retard+6mois",I1687="défaut"),0,E1687)</f>
        <v>39366.921329030549</v>
      </c>
    </row>
    <row r="1688" spans="2:10" x14ac:dyDescent="0.35">
      <c r="B1688" s="4">
        <v>2020</v>
      </c>
      <c r="C1688" s="14" t="s">
        <v>16</v>
      </c>
      <c r="D1688" s="46">
        <v>45879</v>
      </c>
      <c r="E1688" s="47">
        <v>19706.974220893662</v>
      </c>
      <c r="F1688" s="47">
        <v>977.16087522082273</v>
      </c>
      <c r="G1688" s="47">
        <v>18729.813345672839</v>
      </c>
      <c r="H1688" s="47">
        <v>153710.34110506059</v>
      </c>
      <c r="I1688" s="55"/>
      <c r="J1688" s="13">
        <f>IF(OR(I1688="retard+6mois",I1688="défaut"),0,E1688)</f>
        <v>19706.974220893662</v>
      </c>
    </row>
    <row r="1689" spans="2:10" x14ac:dyDescent="0.35">
      <c r="B1689" s="4">
        <v>2020</v>
      </c>
      <c r="C1689" s="14" t="s">
        <v>16</v>
      </c>
      <c r="D1689" s="46">
        <v>45879</v>
      </c>
      <c r="E1689" s="47">
        <v>39366.921329030549</v>
      </c>
      <c r="F1689" s="47">
        <v>873.43855218850956</v>
      </c>
      <c r="G1689" s="47">
        <v>38493.482776842036</v>
      </c>
      <c r="H1689" s="47">
        <v>116784.48205667075</v>
      </c>
      <c r="I1689" s="55"/>
      <c r="J1689" s="13">
        <f>IF(OR(I1689="retard+6mois",I1689="défaut"),0,E1689)</f>
        <v>39366.921329030549</v>
      </c>
    </row>
    <row r="1690" spans="2:10" x14ac:dyDescent="0.35">
      <c r="B1690" s="4">
        <v>2020</v>
      </c>
      <c r="C1690" s="14" t="s">
        <v>16</v>
      </c>
      <c r="D1690" s="46">
        <v>45910</v>
      </c>
      <c r="E1690" s="47">
        <v>19706.974220893662</v>
      </c>
      <c r="F1690" s="47">
        <v>871.02526626201006</v>
      </c>
      <c r="G1690" s="47">
        <v>18835.948954631651</v>
      </c>
      <c r="H1690" s="47">
        <v>134874.39215042893</v>
      </c>
      <c r="I1690" s="55"/>
      <c r="J1690" s="13">
        <f>IF(OR(I1690="retard+6mois",I1690="défaut"),0,E1690)</f>
        <v>19706.974220893662</v>
      </c>
    </row>
    <row r="1691" spans="2:10" x14ac:dyDescent="0.35">
      <c r="B1691" s="4">
        <v>2020</v>
      </c>
      <c r="C1691" s="14" t="s">
        <v>16</v>
      </c>
      <c r="D1691" s="46">
        <v>45910</v>
      </c>
      <c r="E1691" s="47">
        <v>39366.921329030549</v>
      </c>
      <c r="F1691" s="47">
        <v>656.91271156877303</v>
      </c>
      <c r="G1691" s="47">
        <v>38710.008617461775</v>
      </c>
      <c r="H1691" s="47">
        <v>78074.473439208974</v>
      </c>
      <c r="I1691" s="55"/>
      <c r="J1691" s="13">
        <f>IF(OR(I1691="retard+6mois",I1691="défaut"),0,E1691)</f>
        <v>39366.921329030549</v>
      </c>
    </row>
    <row r="1692" spans="2:10" x14ac:dyDescent="0.35">
      <c r="B1692" s="4">
        <v>2020</v>
      </c>
      <c r="C1692" s="14" t="s">
        <v>16</v>
      </c>
      <c r="D1692" s="46">
        <v>45940</v>
      </c>
      <c r="E1692" s="47">
        <v>19706.974220893662</v>
      </c>
      <c r="F1692" s="47">
        <v>764.28822218576397</v>
      </c>
      <c r="G1692" s="47">
        <v>18942.685998707897</v>
      </c>
      <c r="H1692" s="47">
        <v>115931.70615172104</v>
      </c>
      <c r="I1692" s="55"/>
      <c r="J1692" s="13">
        <f>IF(OR(I1692="retard+6mois",I1692="défaut"),0,E1692)</f>
        <v>19706.974220893662</v>
      </c>
    </row>
    <row r="1693" spans="2:10" x14ac:dyDescent="0.35">
      <c r="B1693" s="4">
        <v>2020</v>
      </c>
      <c r="C1693" s="14" t="s">
        <v>16</v>
      </c>
      <c r="D1693" s="46">
        <v>45940</v>
      </c>
      <c r="E1693" s="47">
        <v>39366.921329030549</v>
      </c>
      <c r="F1693" s="47">
        <v>439.16891309555052</v>
      </c>
      <c r="G1693" s="47">
        <v>38927.752415935</v>
      </c>
      <c r="H1693" s="47">
        <v>39146.721023273974</v>
      </c>
      <c r="I1693" s="55"/>
      <c r="J1693" s="13">
        <f>IF(OR(I1693="retard+6mois",I1693="défaut"),0,E1693)</f>
        <v>39366.921329030549</v>
      </c>
    </row>
    <row r="1694" spans="2:10" x14ac:dyDescent="0.35">
      <c r="B1694" s="4">
        <v>2020</v>
      </c>
      <c r="C1694" s="14" t="s">
        <v>16</v>
      </c>
      <c r="D1694" s="46">
        <v>45971</v>
      </c>
      <c r="E1694" s="47">
        <v>19706.974220893662</v>
      </c>
      <c r="F1694" s="47">
        <v>656.9463348597526</v>
      </c>
      <c r="G1694" s="47">
        <v>19050.027886033909</v>
      </c>
      <c r="H1694" s="47">
        <v>96881.678265687136</v>
      </c>
      <c r="I1694" s="55"/>
      <c r="J1694" s="13">
        <f>IF(OR(I1694="retard+6mois",I1694="défaut"),0,E1694)</f>
        <v>19706.974220893662</v>
      </c>
    </row>
    <row r="1695" spans="2:10" x14ac:dyDescent="0.35">
      <c r="B1695" s="4">
        <v>2020</v>
      </c>
      <c r="C1695" s="14" t="s">
        <v>16</v>
      </c>
      <c r="D1695" s="46">
        <v>45971</v>
      </c>
      <c r="E1695" s="47">
        <v>39366.921329030549</v>
      </c>
      <c r="F1695" s="47">
        <v>220.20030575591613</v>
      </c>
      <c r="G1695" s="47">
        <v>39146.721023274629</v>
      </c>
      <c r="H1695" s="47">
        <v>-6.5483618527650833E-10</v>
      </c>
      <c r="I1695" s="55"/>
      <c r="J1695" s="13">
        <f>IF(OR(I1695="retard+6mois",I1695="défaut"),0,E1695)</f>
        <v>39366.921329030549</v>
      </c>
    </row>
    <row r="1696" spans="2:10" x14ac:dyDescent="0.35">
      <c r="B1696" s="4">
        <v>2020</v>
      </c>
      <c r="C1696" s="14" t="s">
        <v>16</v>
      </c>
      <c r="D1696" s="46">
        <v>46001</v>
      </c>
      <c r="E1696" s="47">
        <v>19706.974220893662</v>
      </c>
      <c r="F1696" s="47">
        <v>548.9961768388938</v>
      </c>
      <c r="G1696" s="47">
        <v>19157.978044054769</v>
      </c>
      <c r="H1696" s="47">
        <v>77723.700221632374</v>
      </c>
      <c r="I1696" s="55"/>
      <c r="J1696" s="13">
        <f>IF(OR(I1696="retard+6mois",I1696="défaut"),0,E1696)</f>
        <v>19706.974220893662</v>
      </c>
    </row>
    <row r="1697" spans="2:13" x14ac:dyDescent="0.35">
      <c r="B1697" s="4">
        <v>2020</v>
      </c>
      <c r="C1697" s="14" t="s">
        <v>16</v>
      </c>
      <c r="D1697" s="46">
        <v>46032</v>
      </c>
      <c r="E1697" s="47">
        <v>19706.974220893662</v>
      </c>
      <c r="F1697" s="47">
        <v>440.43430125591681</v>
      </c>
      <c r="G1697" s="47">
        <v>19266.539919637744</v>
      </c>
      <c r="H1697" s="47">
        <v>58457.160301994634</v>
      </c>
      <c r="I1697" s="55"/>
      <c r="J1697" s="13">
        <f>IF(OR(I1697="retard+6mois",I1697="défaut"),0,E1697)</f>
        <v>19706.974220893662</v>
      </c>
    </row>
    <row r="1698" spans="2:13" x14ac:dyDescent="0.35">
      <c r="B1698" s="4">
        <v>2020</v>
      </c>
      <c r="C1698" s="14" t="s">
        <v>16</v>
      </c>
      <c r="D1698" s="46">
        <v>46063</v>
      </c>
      <c r="E1698" s="47">
        <v>19706.974220893662</v>
      </c>
      <c r="F1698" s="47">
        <v>331.25724171130292</v>
      </c>
      <c r="G1698" s="47">
        <v>19375.716979182358</v>
      </c>
      <c r="H1698" s="47">
        <v>39081.44332281228</v>
      </c>
      <c r="I1698" s="55"/>
      <c r="J1698" s="13">
        <f>IF(OR(I1698="retard+6mois",I1698="défaut"),0,E1698)</f>
        <v>19706.974220893662</v>
      </c>
    </row>
    <row r="1699" spans="2:13" x14ac:dyDescent="0.35">
      <c r="B1699" s="4">
        <v>2020</v>
      </c>
      <c r="C1699" s="14" t="s">
        <v>16</v>
      </c>
      <c r="D1699" s="46">
        <v>46091</v>
      </c>
      <c r="E1699" s="47">
        <v>19706.974220893662</v>
      </c>
      <c r="F1699" s="47">
        <v>221.46151216260293</v>
      </c>
      <c r="G1699" s="47">
        <v>19485.512708731061</v>
      </c>
      <c r="H1699" s="47">
        <v>19595.930614081219</v>
      </c>
      <c r="I1699" s="55"/>
      <c r="J1699" s="13">
        <f>IF(OR(I1699="retard+6mois",I1699="défaut"),0,E1699)</f>
        <v>19706.974220893662</v>
      </c>
    </row>
    <row r="1700" spans="2:13" x14ac:dyDescent="0.35">
      <c r="B1700" s="4">
        <v>2020</v>
      </c>
      <c r="C1700" s="14" t="s">
        <v>16</v>
      </c>
      <c r="D1700" s="46">
        <v>46122</v>
      </c>
      <c r="E1700" s="47">
        <v>24125.496807598254</v>
      </c>
      <c r="F1700" s="47">
        <v>4529.5636068131271</v>
      </c>
      <c r="G1700" s="47">
        <v>19595.930614081219</v>
      </c>
      <c r="H1700" s="47">
        <v>0</v>
      </c>
      <c r="I1700" s="55"/>
      <c r="J1700" s="13">
        <f>IF(OR(I1700="retard+6mois",I1700="défaut"),0,E1700)</f>
        <v>24125.496807598254</v>
      </c>
    </row>
    <row r="1701" spans="2:13" x14ac:dyDescent="0.35">
      <c r="B1701" s="7">
        <v>2021</v>
      </c>
      <c r="C1701" s="6" t="s">
        <v>16</v>
      </c>
      <c r="D1701" s="37">
        <v>44250</v>
      </c>
      <c r="E1701" s="38">
        <v>-4000000</v>
      </c>
      <c r="F1701" s="39"/>
      <c r="G1701" s="39"/>
      <c r="H1701" s="40">
        <f>-E1701</f>
        <v>4000000</v>
      </c>
      <c r="I1701" s="6" t="s">
        <v>9</v>
      </c>
      <c r="J1701" s="13">
        <f>IF(OR(I1701="retard+6mois",I1701="défaut"),0,E1701)</f>
        <v>-4000000</v>
      </c>
      <c r="M1701">
        <f ca="1">IF(COUNTIF($B$1701:B1701,B1701)=1,XIRR(OFFSET(E1701,,,COUNTIF($B$2:$B$5000,B1701),),OFFSET(D1701,,,COUNTIF($B$2:$B$5000,B1701),)),"-")</f>
        <v>1.426639258861542E-2</v>
      </c>
    </row>
    <row r="1702" spans="2:13" x14ac:dyDescent="0.35">
      <c r="B1702" s="15">
        <v>2021</v>
      </c>
      <c r="C1702" s="29" t="s">
        <v>16</v>
      </c>
      <c r="D1702" s="30">
        <v>44278</v>
      </c>
      <c r="E1702" s="32">
        <v>77331.206117711656</v>
      </c>
      <c r="F1702" s="32">
        <v>20000</v>
      </c>
      <c r="G1702" s="32">
        <v>57331.206117711656</v>
      </c>
      <c r="H1702" s="32">
        <v>3942668.7938822885</v>
      </c>
      <c r="I1702" s="48"/>
      <c r="J1702" s="13">
        <f>IF(OR(I1702="retard+6mois",I1702="défaut"),0,E1702)</f>
        <v>77331.206117711656</v>
      </c>
    </row>
    <row r="1703" spans="2:13" x14ac:dyDescent="0.35">
      <c r="B1703" s="15">
        <v>2021</v>
      </c>
      <c r="C1703" s="29" t="s">
        <v>16</v>
      </c>
      <c r="D1703" s="30">
        <v>44309</v>
      </c>
      <c r="E1703" s="32">
        <v>77331.206117711656</v>
      </c>
      <c r="F1703" s="32">
        <v>19713.343969411442</v>
      </c>
      <c r="G1703" s="32">
        <v>57617.862148300213</v>
      </c>
      <c r="H1703" s="32">
        <v>3885050.9317339882</v>
      </c>
      <c r="I1703" s="48"/>
      <c r="J1703" s="13">
        <f>IF(OR(I1703="retard+6mois",I1703="défaut"),0,E1703)</f>
        <v>77331.206117711656</v>
      </c>
    </row>
    <row r="1704" spans="2:13" x14ac:dyDescent="0.35">
      <c r="B1704" s="7">
        <v>2021</v>
      </c>
      <c r="C1704" s="6" t="s">
        <v>16</v>
      </c>
      <c r="D1704" s="37">
        <v>44327</v>
      </c>
      <c r="E1704" s="38">
        <v>-800000</v>
      </c>
      <c r="F1704" s="39"/>
      <c r="G1704" s="39"/>
      <c r="H1704" s="40">
        <f>-E1704</f>
        <v>800000</v>
      </c>
      <c r="I1704" s="6" t="s">
        <v>9</v>
      </c>
      <c r="J1704" s="13">
        <f>IF(OR(I1704="retard+6mois",I1704="défaut"),0,E1704)</f>
        <v>-800000</v>
      </c>
    </row>
    <row r="1705" spans="2:13" x14ac:dyDescent="0.35">
      <c r="B1705" s="15">
        <v>2021</v>
      </c>
      <c r="C1705" s="29" t="s">
        <v>16</v>
      </c>
      <c r="D1705" s="30">
        <v>44339</v>
      </c>
      <c r="E1705" s="32">
        <v>77331.206117711656</v>
      </c>
      <c r="F1705" s="32">
        <v>19425.254658669943</v>
      </c>
      <c r="G1705" s="32">
        <v>57905.951459041709</v>
      </c>
      <c r="H1705" s="32">
        <v>3827144.9802749464</v>
      </c>
      <c r="I1705" s="48"/>
      <c r="J1705" s="13">
        <f>IF(OR(I1705="retard+6mois",I1705="défaut"),0,E1705)</f>
        <v>77331.206117711656</v>
      </c>
    </row>
    <row r="1706" spans="2:13" x14ac:dyDescent="0.35">
      <c r="B1706" s="7">
        <v>2021</v>
      </c>
      <c r="C1706" s="6" t="s">
        <v>16</v>
      </c>
      <c r="D1706" s="37">
        <v>44355</v>
      </c>
      <c r="E1706" s="38">
        <v>-100000</v>
      </c>
      <c r="F1706" s="39"/>
      <c r="G1706" s="39"/>
      <c r="H1706" s="40">
        <f>-E1706</f>
        <v>100000</v>
      </c>
      <c r="I1706" s="6" t="s">
        <v>9</v>
      </c>
      <c r="J1706" s="13">
        <f>IF(OR(I1706="retard+6mois",I1706="défaut"),0,E1706)</f>
        <v>-100000</v>
      </c>
    </row>
    <row r="1707" spans="2:13" x14ac:dyDescent="0.35">
      <c r="B1707" s="15">
        <v>2021</v>
      </c>
      <c r="C1707" s="29" t="s">
        <v>16</v>
      </c>
      <c r="D1707" s="30">
        <v>44358</v>
      </c>
      <c r="E1707" s="32">
        <v>19008.881535892906</v>
      </c>
      <c r="F1707" s="32">
        <v>4400</v>
      </c>
      <c r="G1707" s="32">
        <v>14608.881535892906</v>
      </c>
      <c r="H1707" s="32">
        <v>785391.11846410704</v>
      </c>
      <c r="I1707" s="48"/>
      <c r="J1707" s="13">
        <f>IF(OR(I1707="retard+6mois",I1707="défaut"),0,E1707)</f>
        <v>19008.881535892906</v>
      </c>
    </row>
    <row r="1708" spans="2:13" x14ac:dyDescent="0.35">
      <c r="B1708" s="15">
        <v>2021</v>
      </c>
      <c r="C1708" s="29" t="s">
        <v>16</v>
      </c>
      <c r="D1708" s="30">
        <v>44370</v>
      </c>
      <c r="E1708" s="32">
        <v>77331.206117711656</v>
      </c>
      <c r="F1708" s="32">
        <v>19135.724901374731</v>
      </c>
      <c r="G1708" s="32">
        <v>58195.481216336921</v>
      </c>
      <c r="H1708" s="32">
        <v>3768949.4990586094</v>
      </c>
      <c r="I1708" s="48"/>
      <c r="J1708" s="13">
        <f>IF(OR(I1708="retard+6mois",I1708="défaut"),0,E1708)</f>
        <v>77331.206117711656</v>
      </c>
    </row>
    <row r="1709" spans="2:13" x14ac:dyDescent="0.35">
      <c r="B1709" s="15">
        <v>2021</v>
      </c>
      <c r="C1709" s="29" t="s">
        <v>16</v>
      </c>
      <c r="D1709" s="30">
        <v>44385</v>
      </c>
      <c r="E1709" s="32">
        <v>1956.6148218728542</v>
      </c>
      <c r="F1709" s="32">
        <v>541.66666666666663</v>
      </c>
      <c r="G1709" s="32">
        <v>1414.9481552061875</v>
      </c>
      <c r="H1709" s="32">
        <v>98585.051844793808</v>
      </c>
      <c r="I1709" s="48"/>
      <c r="J1709" s="13">
        <f>IF(OR(I1709="retard+6mois",I1709="défaut"),0,E1709)</f>
        <v>1956.6148218728542</v>
      </c>
    </row>
    <row r="1710" spans="2:13" x14ac:dyDescent="0.35">
      <c r="B1710" s="15">
        <v>2021</v>
      </c>
      <c r="C1710" s="29" t="s">
        <v>16</v>
      </c>
      <c r="D1710" s="30">
        <v>44388</v>
      </c>
      <c r="E1710" s="32">
        <v>19008.881535892906</v>
      </c>
      <c r="F1710" s="32">
        <v>4319.651151552589</v>
      </c>
      <c r="G1710" s="32">
        <v>14689.230384340317</v>
      </c>
      <c r="H1710" s="32">
        <v>770701.88807976677</v>
      </c>
      <c r="I1710" s="48"/>
      <c r="J1710" s="13">
        <f>IF(OR(I1710="retard+6mois",I1710="défaut"),0,E1710)</f>
        <v>19008.881535892906</v>
      </c>
    </row>
    <row r="1711" spans="2:13" x14ac:dyDescent="0.35">
      <c r="B1711" s="7">
        <v>2021</v>
      </c>
      <c r="C1711" s="6" t="s">
        <v>16</v>
      </c>
      <c r="D1711" s="37">
        <v>44390</v>
      </c>
      <c r="E1711" s="38">
        <v>-250000</v>
      </c>
      <c r="F1711" s="39"/>
      <c r="G1711" s="39"/>
      <c r="H1711" s="40">
        <f>-E1711</f>
        <v>250000</v>
      </c>
      <c r="I1711" s="6" t="s">
        <v>9</v>
      </c>
      <c r="J1711" s="13">
        <f>IF(OR(I1711="retard+6mois",I1711="défaut"),0,E1711)</f>
        <v>-250000</v>
      </c>
    </row>
    <row r="1712" spans="2:13" x14ac:dyDescent="0.35">
      <c r="B1712" s="15">
        <v>2021</v>
      </c>
      <c r="C1712" s="29" t="s">
        <v>16</v>
      </c>
      <c r="D1712" s="30">
        <v>44400</v>
      </c>
      <c r="E1712" s="32">
        <v>77331.206117711656</v>
      </c>
      <c r="F1712" s="32">
        <v>18844.747495293046</v>
      </c>
      <c r="G1712" s="32">
        <v>58486.458622418606</v>
      </c>
      <c r="H1712" s="32">
        <v>3710463.0404361906</v>
      </c>
      <c r="I1712" s="48"/>
      <c r="J1712" s="13">
        <f>IF(OR(I1712="retard+6mois",I1712="défaut"),0,E1712)</f>
        <v>77331.206117711656</v>
      </c>
    </row>
    <row r="1713" spans="2:10" x14ac:dyDescent="0.35">
      <c r="B1713" s="7">
        <v>2021</v>
      </c>
      <c r="C1713" s="6" t="s">
        <v>16</v>
      </c>
      <c r="D1713" s="37">
        <v>44404</v>
      </c>
      <c r="E1713" s="38">
        <v>-1000000</v>
      </c>
      <c r="F1713" s="39"/>
      <c r="G1713" s="39"/>
      <c r="H1713" s="40">
        <f>-E1713</f>
        <v>1000000</v>
      </c>
      <c r="I1713" s="6" t="s">
        <v>9</v>
      </c>
      <c r="J1713" s="13">
        <f>IF(OR(I1713="retard+6mois",I1713="défaut"),0,E1713)</f>
        <v>-1000000</v>
      </c>
    </row>
    <row r="1714" spans="2:10" x14ac:dyDescent="0.35">
      <c r="B1714" s="15">
        <v>2021</v>
      </c>
      <c r="C1714" s="29" t="s">
        <v>16</v>
      </c>
      <c r="D1714" s="30">
        <v>44416</v>
      </c>
      <c r="E1714" s="32">
        <v>1956.6148218728542</v>
      </c>
      <c r="F1714" s="32">
        <v>534.00236415929987</v>
      </c>
      <c r="G1714" s="32">
        <v>1422.6124577135542</v>
      </c>
      <c r="H1714" s="32">
        <v>97162.43938708026</v>
      </c>
      <c r="I1714" s="48"/>
      <c r="J1714" s="13">
        <f>IF(OR(I1714="retard+6mois",I1714="défaut"),0,E1714)</f>
        <v>1956.6148218728542</v>
      </c>
    </row>
    <row r="1715" spans="2:10" x14ac:dyDescent="0.35">
      <c r="B1715" s="15">
        <v>2021</v>
      </c>
      <c r="C1715" s="29" t="s">
        <v>16</v>
      </c>
      <c r="D1715" s="30">
        <v>44419</v>
      </c>
      <c r="E1715" s="32">
        <v>19008.881535892906</v>
      </c>
      <c r="F1715" s="32">
        <v>4238.8603844387171</v>
      </c>
      <c r="G1715" s="32">
        <v>14770.021151454188</v>
      </c>
      <c r="H1715" s="32">
        <v>755931.86692831258</v>
      </c>
      <c r="I1715" s="48"/>
      <c r="J1715" s="13">
        <f>IF(OR(I1715="retard+6mois",I1715="défaut"),0,E1715)</f>
        <v>19008.881535892906</v>
      </c>
    </row>
    <row r="1716" spans="2:10" x14ac:dyDescent="0.35">
      <c r="B1716" s="15">
        <v>2021</v>
      </c>
      <c r="C1716" s="29" t="s">
        <v>16</v>
      </c>
      <c r="D1716" s="30">
        <v>44421</v>
      </c>
      <c r="E1716" s="32">
        <v>4950.2996350873836</v>
      </c>
      <c r="F1716" s="32">
        <v>1458.3333333333333</v>
      </c>
      <c r="G1716" s="32">
        <v>3491.9663017540506</v>
      </c>
      <c r="H1716" s="32">
        <v>246508.03369824594</v>
      </c>
      <c r="I1716" s="48"/>
      <c r="J1716" s="13">
        <f>IF(OR(I1716="retard+6mois",I1716="défaut"),0,E1716)</f>
        <v>4950.2996350873836</v>
      </c>
    </row>
    <row r="1717" spans="2:10" x14ac:dyDescent="0.35">
      <c r="B1717" s="15">
        <v>2021</v>
      </c>
      <c r="C1717" s="29" t="s">
        <v>16</v>
      </c>
      <c r="D1717" s="30">
        <v>44431</v>
      </c>
      <c r="E1717" s="32">
        <v>77331.206117711656</v>
      </c>
      <c r="F1717" s="32">
        <v>18552.315202180951</v>
      </c>
      <c r="G1717" s="32">
        <v>58778.890915530705</v>
      </c>
      <c r="H1717" s="32">
        <v>3651684.1495206598</v>
      </c>
      <c r="I1717" s="48"/>
      <c r="J1717" s="13">
        <f>IF(OR(I1717="retard+6mois",I1717="défaut"),0,E1717)</f>
        <v>77331.206117711656</v>
      </c>
    </row>
    <row r="1718" spans="2:10" x14ac:dyDescent="0.35">
      <c r="B1718" s="15">
        <v>2021</v>
      </c>
      <c r="C1718" s="29" t="s">
        <v>16</v>
      </c>
      <c r="D1718" s="30">
        <v>44435</v>
      </c>
      <c r="E1718" s="32">
        <v>19801.198540349535</v>
      </c>
      <c r="F1718" s="32">
        <v>5833.333333333333</v>
      </c>
      <c r="G1718" s="32">
        <v>13967.865207016202</v>
      </c>
      <c r="H1718" s="32">
        <v>986032.13479298376</v>
      </c>
      <c r="I1718" s="48"/>
      <c r="J1718" s="13">
        <f>IF(OR(I1718="retard+6mois",I1718="défaut"),0,E1718)</f>
        <v>19801.198540349535</v>
      </c>
    </row>
    <row r="1719" spans="2:10" x14ac:dyDescent="0.35">
      <c r="B1719" s="15">
        <v>2021</v>
      </c>
      <c r="C1719" s="29" t="s">
        <v>16</v>
      </c>
      <c r="D1719" s="30">
        <v>44447</v>
      </c>
      <c r="E1719" s="32">
        <v>1956.6148218728542</v>
      </c>
      <c r="F1719" s="32">
        <v>526.29654668001808</v>
      </c>
      <c r="G1719" s="32">
        <v>1430.3182751928362</v>
      </c>
      <c r="H1719" s="32">
        <v>95732.12111188742</v>
      </c>
      <c r="I1719" s="48"/>
      <c r="J1719" s="13">
        <f>IF(OR(I1719="retard+6mois",I1719="défaut"),0,E1719)</f>
        <v>1956.6148218728542</v>
      </c>
    </row>
    <row r="1720" spans="2:10" x14ac:dyDescent="0.35">
      <c r="B1720" s="15">
        <v>2021</v>
      </c>
      <c r="C1720" s="29" t="s">
        <v>16</v>
      </c>
      <c r="D1720" s="30">
        <v>44450</v>
      </c>
      <c r="E1720" s="32">
        <v>19008.881535892906</v>
      </c>
      <c r="F1720" s="32">
        <v>4157.6252681057194</v>
      </c>
      <c r="G1720" s="32">
        <v>14851.256267787187</v>
      </c>
      <c r="H1720" s="32">
        <v>741080.61066052539</v>
      </c>
      <c r="I1720" s="48"/>
      <c r="J1720" s="13">
        <f>IF(OR(I1720="retard+6mois",I1720="défaut"),0,E1720)</f>
        <v>19008.881535892906</v>
      </c>
    </row>
    <row r="1721" spans="2:10" x14ac:dyDescent="0.35">
      <c r="B1721" s="15">
        <v>2021</v>
      </c>
      <c r="C1721" s="29" t="s">
        <v>16</v>
      </c>
      <c r="D1721" s="30">
        <v>44452</v>
      </c>
      <c r="E1721" s="32">
        <v>4950.2996350873836</v>
      </c>
      <c r="F1721" s="32">
        <v>1437.9635299064348</v>
      </c>
      <c r="G1721" s="32">
        <v>3512.3361051809488</v>
      </c>
      <c r="H1721" s="32">
        <v>242995.69759306498</v>
      </c>
      <c r="I1721" s="48"/>
      <c r="J1721" s="13">
        <f>IF(OR(I1721="retard+6mois",I1721="défaut"),0,E1721)</f>
        <v>4950.2996350873836</v>
      </c>
    </row>
    <row r="1722" spans="2:10" x14ac:dyDescent="0.35">
      <c r="B1722" s="15">
        <v>2021</v>
      </c>
      <c r="C1722" s="29" t="s">
        <v>16</v>
      </c>
      <c r="D1722" s="30">
        <v>44462</v>
      </c>
      <c r="E1722" s="32">
        <v>77331.206117711656</v>
      </c>
      <c r="F1722" s="32">
        <v>18258.420747603301</v>
      </c>
      <c r="G1722" s="32">
        <v>59072.785370108351</v>
      </c>
      <c r="H1722" s="32">
        <v>3592611.3641505516</v>
      </c>
      <c r="I1722" s="48"/>
      <c r="J1722" s="13">
        <f>IF(OR(I1722="retard+6mois",I1722="défaut"),0,E1722)</f>
        <v>77331.206117711656</v>
      </c>
    </row>
    <row r="1723" spans="2:10" x14ac:dyDescent="0.35">
      <c r="B1723" s="15">
        <v>2021</v>
      </c>
      <c r="C1723" s="29" t="s">
        <v>16</v>
      </c>
      <c r="D1723" s="30">
        <v>44466</v>
      </c>
      <c r="E1723" s="32">
        <v>19801.198540349535</v>
      </c>
      <c r="F1723" s="32">
        <v>5751.8541196257393</v>
      </c>
      <c r="G1723" s="32">
        <v>14049.344420723795</v>
      </c>
      <c r="H1723" s="32">
        <v>971982.79037225991</v>
      </c>
      <c r="I1723" s="48"/>
      <c r="J1723" s="13">
        <f>IF(OR(I1723="retard+6mois",I1723="défaut"),0,E1723)</f>
        <v>19801.198540349535</v>
      </c>
    </row>
    <row r="1724" spans="2:10" x14ac:dyDescent="0.35">
      <c r="B1724" s="15">
        <v>2021</v>
      </c>
      <c r="C1724" s="29" t="s">
        <v>16</v>
      </c>
      <c r="D1724" s="30">
        <v>44477</v>
      </c>
      <c r="E1724" s="32">
        <v>1956.6148218728542</v>
      </c>
      <c r="F1724" s="32">
        <v>518.54898935605695</v>
      </c>
      <c r="G1724" s="32">
        <v>1438.0658325167974</v>
      </c>
      <c r="H1724" s="32">
        <v>94294.055279370616</v>
      </c>
      <c r="I1724" s="48"/>
      <c r="J1724" s="13">
        <f>IF(OR(I1724="retard+6mois",I1724="défaut"),0,E1724)</f>
        <v>1956.6148218728542</v>
      </c>
    </row>
    <row r="1725" spans="2:10" x14ac:dyDescent="0.35">
      <c r="B1725" s="15">
        <v>2021</v>
      </c>
      <c r="C1725" s="29" t="s">
        <v>16</v>
      </c>
      <c r="D1725" s="30">
        <v>44480</v>
      </c>
      <c r="E1725" s="32">
        <v>19008.881535892906</v>
      </c>
      <c r="F1725" s="32">
        <v>4075.9433586328901</v>
      </c>
      <c r="G1725" s="32">
        <v>14932.938177260015</v>
      </c>
      <c r="H1725" s="32">
        <v>726147.6724832654</v>
      </c>
      <c r="I1725" s="48"/>
      <c r="J1725" s="13">
        <f>IF(OR(I1725="retard+6mois",I1725="défaut"),0,E1725)</f>
        <v>19008.881535892906</v>
      </c>
    </row>
    <row r="1726" spans="2:10" x14ac:dyDescent="0.35">
      <c r="B1726" s="15">
        <v>2021</v>
      </c>
      <c r="C1726" s="29" t="s">
        <v>16</v>
      </c>
      <c r="D1726" s="30">
        <v>44482</v>
      </c>
      <c r="E1726" s="32">
        <v>4950.2996350873836</v>
      </c>
      <c r="F1726" s="32">
        <v>1417.4749026262125</v>
      </c>
      <c r="G1726" s="32">
        <v>3532.8247324611712</v>
      </c>
      <c r="H1726" s="32">
        <v>239462.87286060382</v>
      </c>
      <c r="I1726" s="48"/>
      <c r="J1726" s="13">
        <f>IF(OR(I1726="retard+6mois",I1726="défaut"),0,E1726)</f>
        <v>4950.2996350873836</v>
      </c>
    </row>
    <row r="1727" spans="2:10" x14ac:dyDescent="0.35">
      <c r="B1727" s="15">
        <v>2021</v>
      </c>
      <c r="C1727" s="29" t="s">
        <v>16</v>
      </c>
      <c r="D1727" s="30">
        <v>44492</v>
      </c>
      <c r="E1727" s="32">
        <v>77331.206117711656</v>
      </c>
      <c r="F1727" s="32">
        <v>17963.056820752758</v>
      </c>
      <c r="G1727" s="32">
        <v>59368.149296958902</v>
      </c>
      <c r="H1727" s="32">
        <v>3533243.2148535927</v>
      </c>
      <c r="I1727" s="48"/>
      <c r="J1727" s="13">
        <f>IF(OR(I1727="retard+6mois",I1727="défaut"),0,E1727)</f>
        <v>77331.206117711656</v>
      </c>
    </row>
    <row r="1728" spans="2:10" x14ac:dyDescent="0.35">
      <c r="B1728" s="15">
        <v>2021</v>
      </c>
      <c r="C1728" s="29" t="s">
        <v>16</v>
      </c>
      <c r="D1728" s="30">
        <v>44496</v>
      </c>
      <c r="E1728" s="32">
        <v>19801.198540349535</v>
      </c>
      <c r="F1728" s="32">
        <v>5669.89961050485</v>
      </c>
      <c r="G1728" s="32">
        <v>14131.298929844685</v>
      </c>
      <c r="H1728" s="32">
        <v>957851.49144241528</v>
      </c>
      <c r="I1728" s="48"/>
      <c r="J1728" s="13">
        <f>IF(OR(I1728="retard+6mois",I1728="défaut"),0,E1728)</f>
        <v>19801.198540349535</v>
      </c>
    </row>
    <row r="1729" spans="2:10" x14ac:dyDescent="0.35">
      <c r="B1729" s="15">
        <v>2021</v>
      </c>
      <c r="C1729" s="29" t="s">
        <v>16</v>
      </c>
      <c r="D1729" s="30">
        <v>44508</v>
      </c>
      <c r="E1729" s="32">
        <v>1956.6148218728542</v>
      </c>
      <c r="F1729" s="32">
        <v>510.75946609659087</v>
      </c>
      <c r="G1729" s="32">
        <v>1445.8553557762634</v>
      </c>
      <c r="H1729" s="32">
        <v>92848.199923594351</v>
      </c>
      <c r="I1729" s="48"/>
      <c r="J1729" s="13">
        <f>IF(OR(I1729="retard+6mois",I1729="défaut"),0,E1729)</f>
        <v>1956.6148218728542</v>
      </c>
    </row>
    <row r="1730" spans="2:10" x14ac:dyDescent="0.35">
      <c r="B1730" s="15">
        <v>2021</v>
      </c>
      <c r="C1730" s="29" t="s">
        <v>16</v>
      </c>
      <c r="D1730" s="30">
        <v>44511</v>
      </c>
      <c r="E1730" s="32">
        <v>19008.881535892906</v>
      </c>
      <c r="F1730" s="32">
        <v>3993.8121986579595</v>
      </c>
      <c r="G1730" s="32">
        <v>15015.069337234947</v>
      </c>
      <c r="H1730" s="32">
        <v>711132.60314603045</v>
      </c>
      <c r="I1730" s="48"/>
      <c r="J1730" s="13">
        <f>IF(OR(I1730="retard+6mois",I1730="défaut"),0,E1730)</f>
        <v>19008.881535892906</v>
      </c>
    </row>
    <row r="1731" spans="2:10" x14ac:dyDescent="0.35">
      <c r="B1731" s="15">
        <v>2021</v>
      </c>
      <c r="C1731" s="29" t="s">
        <v>16</v>
      </c>
      <c r="D1731" s="30">
        <v>44513</v>
      </c>
      <c r="E1731" s="32">
        <v>4950.2996350873836</v>
      </c>
      <c r="F1731" s="32">
        <v>1396.8667583535225</v>
      </c>
      <c r="G1731" s="32">
        <v>3553.4328767338611</v>
      </c>
      <c r="H1731" s="32">
        <v>235909.43998386996</v>
      </c>
      <c r="I1731" s="48"/>
      <c r="J1731" s="13">
        <f>IF(OR(I1731="retard+6mois",I1731="défaut"),0,E1731)</f>
        <v>4950.2996350873836</v>
      </c>
    </row>
    <row r="1732" spans="2:10" x14ac:dyDescent="0.35">
      <c r="B1732" s="15">
        <v>2021</v>
      </c>
      <c r="C1732" s="29" t="s">
        <v>16</v>
      </c>
      <c r="D1732" s="30">
        <v>44523</v>
      </c>
      <c r="E1732" s="32">
        <v>77331.206117711656</v>
      </c>
      <c r="F1732" s="32">
        <v>17666.216074267963</v>
      </c>
      <c r="G1732" s="32">
        <v>59664.990043443693</v>
      </c>
      <c r="H1732" s="32">
        <v>3473578.2248101491</v>
      </c>
      <c r="I1732" s="48"/>
      <c r="J1732" s="13">
        <f>IF(OR(I1732="retard+6mois",I1732="défaut"),0,E1732)</f>
        <v>77331.206117711656</v>
      </c>
    </row>
    <row r="1733" spans="2:10" x14ac:dyDescent="0.35">
      <c r="B1733" s="15">
        <v>2021</v>
      </c>
      <c r="C1733" s="29" t="s">
        <v>16</v>
      </c>
      <c r="D1733" s="30">
        <v>44527</v>
      </c>
      <c r="E1733" s="32">
        <v>19801.198540349535</v>
      </c>
      <c r="F1733" s="32">
        <v>5587.4670334140901</v>
      </c>
      <c r="G1733" s="32">
        <v>14213.731506935444</v>
      </c>
      <c r="H1733" s="32">
        <v>943637.75993547984</v>
      </c>
      <c r="I1733" s="48"/>
      <c r="J1733" s="13">
        <f>IF(OR(I1733="retard+6mois",I1733="défaut"),0,E1733)</f>
        <v>19801.198540349535</v>
      </c>
    </row>
    <row r="1734" spans="2:10" x14ac:dyDescent="0.35">
      <c r="B1734" s="7">
        <v>2021</v>
      </c>
      <c r="C1734" s="6" t="s">
        <v>16</v>
      </c>
      <c r="D1734" s="37">
        <v>44530</v>
      </c>
      <c r="E1734" s="38">
        <v>-600000</v>
      </c>
      <c r="F1734" s="39"/>
      <c r="G1734" s="39"/>
      <c r="H1734" s="40">
        <f>-E1734</f>
        <v>600000</v>
      </c>
      <c r="I1734" s="6" t="s">
        <v>9</v>
      </c>
      <c r="J1734" s="13">
        <f>IF(OR(I1734="retard+6mois",I1734="défaut"),0,E1734)</f>
        <v>-600000</v>
      </c>
    </row>
    <row r="1735" spans="2:10" x14ac:dyDescent="0.35">
      <c r="B1735" s="15">
        <v>2021</v>
      </c>
      <c r="C1735" s="29" t="s">
        <v>16</v>
      </c>
      <c r="D1735" s="30">
        <v>44538</v>
      </c>
      <c r="E1735" s="32">
        <v>1956.6148218728542</v>
      </c>
      <c r="F1735" s="32">
        <v>502.92774958613609</v>
      </c>
      <c r="G1735" s="32">
        <v>1453.6870722867181</v>
      </c>
      <c r="H1735" s="32">
        <v>91394.512851307634</v>
      </c>
      <c r="I1735" s="48"/>
      <c r="J1735" s="13">
        <f>IF(OR(I1735="retard+6mois",I1735="défaut"),0,E1735)</f>
        <v>1956.6148218728542</v>
      </c>
    </row>
    <row r="1736" spans="2:10" x14ac:dyDescent="0.35">
      <c r="B1736" s="7">
        <v>2021</v>
      </c>
      <c r="C1736" s="6" t="s">
        <v>16</v>
      </c>
      <c r="D1736" s="37">
        <v>44540</v>
      </c>
      <c r="E1736" s="38">
        <v>-150000</v>
      </c>
      <c r="F1736" s="39"/>
      <c r="G1736" s="39"/>
      <c r="H1736" s="40">
        <f>-E1736</f>
        <v>150000</v>
      </c>
      <c r="I1736" s="6" t="s">
        <v>9</v>
      </c>
      <c r="J1736" s="13">
        <f>IF(OR(I1736="retard+6mois",I1736="défaut"),0,E1736)</f>
        <v>-150000</v>
      </c>
    </row>
    <row r="1737" spans="2:10" x14ac:dyDescent="0.35">
      <c r="B1737" s="7">
        <v>2021</v>
      </c>
      <c r="C1737" s="6" t="s">
        <v>16</v>
      </c>
      <c r="D1737" s="37">
        <v>44540</v>
      </c>
      <c r="E1737" s="38">
        <v>-2700000</v>
      </c>
      <c r="F1737" s="39"/>
      <c r="G1737" s="39"/>
      <c r="H1737" s="40">
        <f>-E1737</f>
        <v>2700000</v>
      </c>
      <c r="I1737" s="6" t="s">
        <v>9</v>
      </c>
      <c r="J1737" s="13">
        <f>IF(OR(I1737="retard+6mois",I1737="défaut"),0,E1737)</f>
        <v>-2700000</v>
      </c>
    </row>
    <row r="1738" spans="2:10" x14ac:dyDescent="0.35">
      <c r="B1738" s="15">
        <v>2021</v>
      </c>
      <c r="C1738" s="29" t="s">
        <v>16</v>
      </c>
      <c r="D1738" s="30">
        <v>44541</v>
      </c>
      <c r="E1738" s="32">
        <v>19008.881535892906</v>
      </c>
      <c r="F1738" s="32">
        <v>3911.229317303168</v>
      </c>
      <c r="G1738" s="32">
        <v>15097.652218589737</v>
      </c>
      <c r="H1738" s="32">
        <v>696034.95092744066</v>
      </c>
      <c r="I1738" s="48"/>
      <c r="J1738" s="13">
        <f>IF(OR(I1738="retard+6mois",I1738="défaut"),0,E1738)</f>
        <v>19008.881535892906</v>
      </c>
    </row>
    <row r="1739" spans="2:10" x14ac:dyDescent="0.35">
      <c r="B1739" s="15">
        <v>2021</v>
      </c>
      <c r="C1739" s="29" t="s">
        <v>16</v>
      </c>
      <c r="D1739" s="30">
        <v>44543</v>
      </c>
      <c r="E1739" s="32">
        <v>4950.2996350873836</v>
      </c>
      <c r="F1739" s="32">
        <v>1376.1383999059083</v>
      </c>
      <c r="G1739" s="32">
        <v>3574.1612351814756</v>
      </c>
      <c r="H1739" s="32">
        <v>232335.27874868849</v>
      </c>
      <c r="I1739" s="48"/>
      <c r="J1739" s="13">
        <f>IF(OR(I1739="retard+6mois",I1739="défaut"),0,E1739)</f>
        <v>4950.2996350873836</v>
      </c>
    </row>
    <row r="1740" spans="2:10" x14ac:dyDescent="0.35">
      <c r="B1740" s="7">
        <v>2021</v>
      </c>
      <c r="C1740" s="6" t="s">
        <v>16</v>
      </c>
      <c r="D1740" s="37">
        <v>44546</v>
      </c>
      <c r="E1740" s="38">
        <v>-1000000</v>
      </c>
      <c r="F1740" s="39"/>
      <c r="G1740" s="39"/>
      <c r="H1740" s="40">
        <f>-E1740</f>
        <v>1000000</v>
      </c>
      <c r="I1740" s="6" t="s">
        <v>9</v>
      </c>
      <c r="J1740" s="13">
        <f>IF(OR(I1740="retard+6mois",I1740="défaut"),0,E1740)</f>
        <v>-1000000</v>
      </c>
    </row>
    <row r="1741" spans="2:10" x14ac:dyDescent="0.35">
      <c r="B1741" s="15">
        <v>2021</v>
      </c>
      <c r="C1741" s="29" t="s">
        <v>16</v>
      </c>
      <c r="D1741" s="30">
        <v>44553</v>
      </c>
      <c r="E1741" s="32">
        <v>77331.206117711656</v>
      </c>
      <c r="F1741" s="32">
        <v>17367.891124050744</v>
      </c>
      <c r="G1741" s="32">
        <v>59963.314993660912</v>
      </c>
      <c r="H1741" s="32">
        <v>3413614.9098164882</v>
      </c>
      <c r="I1741" s="48"/>
      <c r="J1741" s="13">
        <f>IF(OR(I1741="retard+6mois",I1741="défaut"),0,E1741)</f>
        <v>77331.206117711656</v>
      </c>
    </row>
    <row r="1742" spans="2:10" x14ac:dyDescent="0.35">
      <c r="B1742" s="15">
        <v>2021</v>
      </c>
      <c r="C1742" s="29" t="s">
        <v>16</v>
      </c>
      <c r="D1742" s="30">
        <v>44557</v>
      </c>
      <c r="E1742" s="32">
        <v>19801.198540349535</v>
      </c>
      <c r="F1742" s="32">
        <v>5504.5535996236331</v>
      </c>
      <c r="G1742" s="32">
        <v>14296.644940725902</v>
      </c>
      <c r="H1742" s="32">
        <v>929341.11499475397</v>
      </c>
      <c r="I1742" s="48"/>
      <c r="J1742" s="13">
        <f>IF(OR(I1742="retard+6mois",I1742="défaut"),0,E1742)</f>
        <v>19801.198540349535</v>
      </c>
    </row>
    <row r="1743" spans="2:10" x14ac:dyDescent="0.35">
      <c r="B1743" s="15">
        <v>2021</v>
      </c>
      <c r="C1743" s="29" t="s">
        <v>16</v>
      </c>
      <c r="D1743" s="30">
        <v>44560</v>
      </c>
      <c r="E1743" s="32">
        <v>11880.719124209721</v>
      </c>
      <c r="F1743" s="32">
        <v>3500.0000000000005</v>
      </c>
      <c r="G1743" s="32">
        <v>8380.7191242097215</v>
      </c>
      <c r="H1743" s="32">
        <v>591619.28087579028</v>
      </c>
      <c r="I1743" s="48"/>
      <c r="J1743" s="13">
        <f>IF(OR(I1743="retard+6mois",I1743="défaut"),0,E1743)</f>
        <v>11880.719124209721</v>
      </c>
    </row>
    <row r="1744" spans="2:10" x14ac:dyDescent="0.35">
      <c r="B1744" s="15">
        <v>2021</v>
      </c>
      <c r="C1744" s="29" t="s">
        <v>16</v>
      </c>
      <c r="D1744" s="30">
        <v>44569</v>
      </c>
      <c r="E1744" s="32">
        <v>1956.6148218728542</v>
      </c>
      <c r="F1744" s="32">
        <v>495.05361127791639</v>
      </c>
      <c r="G1744" s="32">
        <v>1461.5612105949378</v>
      </c>
      <c r="H1744" s="32">
        <v>89932.951640712694</v>
      </c>
      <c r="I1744" s="48"/>
      <c r="J1744" s="13">
        <f>IF(OR(I1744="retard+6mois",I1744="défaut"),0,E1744)</f>
        <v>1956.6148218728542</v>
      </c>
    </row>
    <row r="1745" spans="2:10" x14ac:dyDescent="0.35">
      <c r="B1745" s="15">
        <v>2021</v>
      </c>
      <c r="C1745" s="29" t="s">
        <v>16</v>
      </c>
      <c r="D1745" s="30">
        <v>44571</v>
      </c>
      <c r="E1745" s="32">
        <v>118452.75228198479</v>
      </c>
      <c r="F1745" s="32">
        <v>11250</v>
      </c>
      <c r="G1745" s="32">
        <v>107202.75228198479</v>
      </c>
      <c r="H1745" s="32">
        <v>2592797.2477180152</v>
      </c>
      <c r="I1745" s="48"/>
      <c r="J1745" s="13">
        <f>IF(OR(I1745="retard+6mois",I1745="défaut"),0,E1745)</f>
        <v>118452.75228198479</v>
      </c>
    </row>
    <row r="1746" spans="2:10" x14ac:dyDescent="0.35">
      <c r="B1746" s="15">
        <v>2021</v>
      </c>
      <c r="C1746" s="29" t="s">
        <v>16</v>
      </c>
      <c r="D1746" s="30">
        <v>44571</v>
      </c>
      <c r="E1746" s="32">
        <v>2970.1797810524304</v>
      </c>
      <c r="F1746" s="32">
        <v>875.00000000000011</v>
      </c>
      <c r="G1746" s="32">
        <v>2095.1797810524304</v>
      </c>
      <c r="H1746" s="32">
        <v>147904.82021894757</v>
      </c>
      <c r="I1746" s="48"/>
      <c r="J1746" s="13">
        <f>IF(OR(I1746="retard+6mois",I1746="défaut"),0,E1746)</f>
        <v>2970.1797810524304</v>
      </c>
    </row>
    <row r="1747" spans="2:10" x14ac:dyDescent="0.35">
      <c r="B1747" s="15">
        <v>2021</v>
      </c>
      <c r="C1747" s="29" t="s">
        <v>16</v>
      </c>
      <c r="D1747" s="30">
        <v>44572</v>
      </c>
      <c r="E1747" s="32">
        <v>19008.881535892906</v>
      </c>
      <c r="F1747" s="32">
        <v>3828.1922301009236</v>
      </c>
      <c r="G1747" s="32">
        <v>15180.689305791982</v>
      </c>
      <c r="H1747" s="32">
        <v>680854.26162164868</v>
      </c>
      <c r="I1747" s="48"/>
      <c r="J1747" s="13">
        <f>IF(OR(I1747="retard+6mois",I1747="défaut"),0,E1747)</f>
        <v>19008.881535892906</v>
      </c>
    </row>
    <row r="1748" spans="2:10" x14ac:dyDescent="0.35">
      <c r="B1748" s="15">
        <v>2021</v>
      </c>
      <c r="C1748" s="29" t="s">
        <v>16</v>
      </c>
      <c r="D1748" s="30">
        <v>44574</v>
      </c>
      <c r="E1748" s="32">
        <v>4950.2996350873836</v>
      </c>
      <c r="F1748" s="32">
        <v>1355.2891260340164</v>
      </c>
      <c r="G1748" s="32">
        <v>3595.0105090533671</v>
      </c>
      <c r="H1748" s="32">
        <v>228740.26823963513</v>
      </c>
      <c r="I1748" s="48"/>
      <c r="J1748" s="13">
        <f>IF(OR(I1748="retard+6mois",I1748="défaut"),0,E1748)</f>
        <v>4950.2996350873836</v>
      </c>
    </row>
    <row r="1749" spans="2:10" x14ac:dyDescent="0.35">
      <c r="B1749" s="15">
        <v>2021</v>
      </c>
      <c r="C1749" s="29" t="s">
        <v>16</v>
      </c>
      <c r="D1749" s="30">
        <v>44584</v>
      </c>
      <c r="E1749" s="32">
        <v>77331.206117711656</v>
      </c>
      <c r="F1749" s="32">
        <v>17068.074549082441</v>
      </c>
      <c r="G1749" s="32">
        <v>60263.131568629215</v>
      </c>
      <c r="H1749" s="32">
        <v>3353351.7782478589</v>
      </c>
      <c r="I1749" s="48"/>
      <c r="J1749" s="13">
        <f>IF(OR(I1749="retard+6mois",I1749="défaut"),0,E1749)</f>
        <v>77331.206117711656</v>
      </c>
    </row>
    <row r="1750" spans="2:10" x14ac:dyDescent="0.35">
      <c r="B1750" s="15">
        <v>2021</v>
      </c>
      <c r="C1750" s="29" t="s">
        <v>16</v>
      </c>
      <c r="D1750" s="30">
        <v>44588</v>
      </c>
      <c r="E1750" s="32">
        <v>19801.198540349535</v>
      </c>
      <c r="F1750" s="32">
        <v>5421.1565041360655</v>
      </c>
      <c r="G1750" s="32">
        <v>14380.042036213468</v>
      </c>
      <c r="H1750" s="32">
        <v>914961.07295854052</v>
      </c>
      <c r="I1750" s="48"/>
      <c r="J1750" s="13">
        <f>IF(OR(I1750="retard+6mois",I1750="défaut"),0,E1750)</f>
        <v>19801.198540349535</v>
      </c>
    </row>
    <row r="1751" spans="2:10" x14ac:dyDescent="0.35">
      <c r="B1751" s="15">
        <v>2021</v>
      </c>
      <c r="C1751" s="29" t="s">
        <v>16</v>
      </c>
      <c r="D1751" s="30">
        <v>44591</v>
      </c>
      <c r="E1751" s="32">
        <v>11880.719124209721</v>
      </c>
      <c r="F1751" s="32">
        <v>3451.1124717754433</v>
      </c>
      <c r="G1751" s="32">
        <v>8429.6066524342787</v>
      </c>
      <c r="H1751" s="32">
        <v>583189.67422335595</v>
      </c>
      <c r="I1751" s="48"/>
      <c r="J1751" s="13">
        <f>IF(OR(I1751="retard+6mois",I1751="défaut"),0,E1751)</f>
        <v>11880.719124209721</v>
      </c>
    </row>
    <row r="1752" spans="2:10" x14ac:dyDescent="0.35">
      <c r="B1752" s="15">
        <v>2021</v>
      </c>
      <c r="C1752" s="29" t="s">
        <v>16</v>
      </c>
      <c r="D1752" s="30">
        <v>44600</v>
      </c>
      <c r="E1752" s="32">
        <v>1956.6148218728542</v>
      </c>
      <c r="F1752" s="32">
        <v>487.13682138719378</v>
      </c>
      <c r="G1752" s="32">
        <v>1469.4780004856605</v>
      </c>
      <c r="H1752" s="32">
        <v>88463.473640227036</v>
      </c>
      <c r="I1752" s="48"/>
      <c r="J1752" s="13">
        <f>IF(OR(I1752="retard+6mois",I1752="défaut"),0,E1752)</f>
        <v>1956.6148218728542</v>
      </c>
    </row>
    <row r="1753" spans="2:10" x14ac:dyDescent="0.35">
      <c r="B1753" s="15">
        <v>2021</v>
      </c>
      <c r="C1753" s="29" t="s">
        <v>16</v>
      </c>
      <c r="D1753" s="30">
        <v>44602</v>
      </c>
      <c r="E1753" s="32">
        <v>118452.75228198479</v>
      </c>
      <c r="F1753" s="32">
        <v>10803.321865491731</v>
      </c>
      <c r="G1753" s="32">
        <v>107649.43041649307</v>
      </c>
      <c r="H1753" s="32">
        <v>2485147.817301522</v>
      </c>
      <c r="I1753" s="48"/>
      <c r="J1753" s="13">
        <f>IF(OR(I1753="retard+6mois",I1753="défaut"),0,E1753)</f>
        <v>118452.75228198479</v>
      </c>
    </row>
    <row r="1754" spans="2:10" x14ac:dyDescent="0.35">
      <c r="B1754" s="15">
        <v>2021</v>
      </c>
      <c r="C1754" s="29" t="s">
        <v>16</v>
      </c>
      <c r="D1754" s="30">
        <v>44602</v>
      </c>
      <c r="E1754" s="32">
        <v>2970.1797810524304</v>
      </c>
      <c r="F1754" s="32">
        <v>862.77811794386082</v>
      </c>
      <c r="G1754" s="32">
        <v>2107.4016631085697</v>
      </c>
      <c r="H1754" s="32">
        <v>145797.41855583899</v>
      </c>
      <c r="I1754" s="48"/>
      <c r="J1754" s="13">
        <f>IF(OR(I1754="retard+6mois",I1754="défaut"),0,E1754)</f>
        <v>2970.1797810524304</v>
      </c>
    </row>
    <row r="1755" spans="2:10" x14ac:dyDescent="0.35">
      <c r="B1755" s="15">
        <v>2021</v>
      </c>
      <c r="C1755" s="29" t="s">
        <v>16</v>
      </c>
      <c r="D1755" s="30">
        <v>44603</v>
      </c>
      <c r="E1755" s="32">
        <v>19008.881535892906</v>
      </c>
      <c r="F1755" s="32">
        <v>3744.6984389190679</v>
      </c>
      <c r="G1755" s="32">
        <v>15264.183096973838</v>
      </c>
      <c r="H1755" s="32">
        <v>665590.07852467487</v>
      </c>
      <c r="I1755" s="48"/>
      <c r="J1755" s="13">
        <f>IF(OR(I1755="retard+6mois",I1755="défaut"),0,E1755)</f>
        <v>19008.881535892906</v>
      </c>
    </row>
    <row r="1756" spans="2:10" x14ac:dyDescent="0.35">
      <c r="B1756" s="15">
        <v>2021</v>
      </c>
      <c r="C1756" s="29" t="s">
        <v>16</v>
      </c>
      <c r="D1756" s="30">
        <v>44605</v>
      </c>
      <c r="E1756" s="32">
        <v>4950.2996350873836</v>
      </c>
      <c r="F1756" s="32">
        <v>1334.3182313978716</v>
      </c>
      <c r="G1756" s="32">
        <v>3615.9814036895123</v>
      </c>
      <c r="H1756" s="32">
        <v>225124.28683594562</v>
      </c>
      <c r="I1756" s="48"/>
      <c r="J1756" s="13">
        <f>IF(OR(I1756="retard+6mois",I1756="défaut"),0,E1756)</f>
        <v>4950.2996350873836</v>
      </c>
    </row>
    <row r="1757" spans="2:10" x14ac:dyDescent="0.35">
      <c r="B1757" s="15">
        <v>2021</v>
      </c>
      <c r="C1757" s="29" t="s">
        <v>16</v>
      </c>
      <c r="D1757" s="30">
        <v>44615</v>
      </c>
      <c r="E1757" s="32">
        <v>77331.206117711656</v>
      </c>
      <c r="F1757" s="32">
        <v>16766.758891239293</v>
      </c>
      <c r="G1757" s="32">
        <v>60564.447226472359</v>
      </c>
      <c r="H1757" s="32">
        <v>3292787.3310213867</v>
      </c>
      <c r="I1757" s="48"/>
      <c r="J1757" s="13">
        <f>IF(OR(I1757="retard+6mois",I1757="défaut"),0,E1757)</f>
        <v>77331.206117711656</v>
      </c>
    </row>
    <row r="1758" spans="2:10" x14ac:dyDescent="0.35">
      <c r="B1758" s="15">
        <v>2021</v>
      </c>
      <c r="C1758" s="29" t="s">
        <v>16</v>
      </c>
      <c r="D1758" s="30">
        <v>44619</v>
      </c>
      <c r="E1758" s="32">
        <v>19801.198540349535</v>
      </c>
      <c r="F1758" s="32">
        <v>5337.2729255914865</v>
      </c>
      <c r="G1758" s="32">
        <v>14463.925614758049</v>
      </c>
      <c r="H1758" s="32">
        <v>900497.14734378248</v>
      </c>
      <c r="I1758" s="48"/>
      <c r="J1758" s="13">
        <f>IF(OR(I1758="retard+6mois",I1758="défaut"),0,E1758)</f>
        <v>19801.198540349535</v>
      </c>
    </row>
    <row r="1759" spans="2:10" x14ac:dyDescent="0.35">
      <c r="B1759" s="15">
        <v>2021</v>
      </c>
      <c r="C1759" s="29" t="s">
        <v>16</v>
      </c>
      <c r="D1759" s="30">
        <v>44620</v>
      </c>
      <c r="E1759" s="32">
        <v>11880.719124209721</v>
      </c>
      <c r="F1759" s="32">
        <v>3401.9397663029099</v>
      </c>
      <c r="G1759" s="32">
        <v>8478.7793579068111</v>
      </c>
      <c r="H1759" s="32">
        <v>574710.89486544917</v>
      </c>
      <c r="I1759" s="48"/>
      <c r="J1759" s="13">
        <f>IF(OR(I1759="retard+6mois",I1759="défaut"),0,E1759)</f>
        <v>11880.719124209721</v>
      </c>
    </row>
    <row r="1760" spans="2:10" x14ac:dyDescent="0.35">
      <c r="B1760" s="15">
        <v>2021</v>
      </c>
      <c r="C1760" s="29" t="s">
        <v>16</v>
      </c>
      <c r="D1760" s="30">
        <v>44628</v>
      </c>
      <c r="E1760" s="32">
        <v>1956.6148218728542</v>
      </c>
      <c r="F1760" s="32">
        <v>479.17714888456311</v>
      </c>
      <c r="G1760" s="32">
        <v>1477.4376729882911</v>
      </c>
      <c r="H1760" s="32">
        <v>86986.035967238742</v>
      </c>
      <c r="I1760" s="48"/>
      <c r="J1760" s="13">
        <f>IF(OR(I1760="retard+6mois",I1760="défaut"),0,E1760)</f>
        <v>1956.6148218728542</v>
      </c>
    </row>
    <row r="1761" spans="2:10" x14ac:dyDescent="0.35">
      <c r="B1761" s="15">
        <v>2021</v>
      </c>
      <c r="C1761" s="29" t="s">
        <v>16</v>
      </c>
      <c r="D1761" s="30">
        <v>44630</v>
      </c>
      <c r="E1761" s="32">
        <v>118452.75228198479</v>
      </c>
      <c r="F1761" s="32">
        <v>10354.782572089674</v>
      </c>
      <c r="G1761" s="32">
        <v>108097.96970989511</v>
      </c>
      <c r="H1761" s="32">
        <v>2377049.8475916269</v>
      </c>
      <c r="I1761" s="48"/>
      <c r="J1761" s="13">
        <f>IF(OR(I1761="retard+6mois",I1761="défaut"),0,E1761)</f>
        <v>118452.75228198479</v>
      </c>
    </row>
    <row r="1762" spans="2:10" x14ac:dyDescent="0.35">
      <c r="B1762" s="15">
        <v>2021</v>
      </c>
      <c r="C1762" s="29" t="s">
        <v>16</v>
      </c>
      <c r="D1762" s="30">
        <v>44630</v>
      </c>
      <c r="E1762" s="32">
        <v>2970.1797810524304</v>
      </c>
      <c r="F1762" s="32">
        <v>850.48494157572748</v>
      </c>
      <c r="G1762" s="32">
        <v>2119.6948394767028</v>
      </c>
      <c r="H1762" s="32">
        <v>143677.72371636229</v>
      </c>
      <c r="I1762" s="48"/>
      <c r="J1762" s="13">
        <f>IF(OR(I1762="retard+6mois",I1762="défaut"),0,E1762)</f>
        <v>2970.1797810524304</v>
      </c>
    </row>
    <row r="1763" spans="2:10" x14ac:dyDescent="0.35">
      <c r="B1763" s="15">
        <v>2021</v>
      </c>
      <c r="C1763" s="29" t="s">
        <v>16</v>
      </c>
      <c r="D1763" s="30">
        <v>44631</v>
      </c>
      <c r="E1763" s="32">
        <v>19008.881535892906</v>
      </c>
      <c r="F1763" s="32">
        <v>3660.7454318857122</v>
      </c>
      <c r="G1763" s="32">
        <v>15348.136104007193</v>
      </c>
      <c r="H1763" s="32">
        <v>650241.94242066774</v>
      </c>
      <c r="I1763" s="48"/>
      <c r="J1763" s="13">
        <f>IF(OR(I1763="retard+6mois",I1763="défaut"),0,E1763)</f>
        <v>19008.881535892906</v>
      </c>
    </row>
    <row r="1764" spans="2:10" x14ac:dyDescent="0.35">
      <c r="B1764" s="15">
        <v>2021</v>
      </c>
      <c r="C1764" s="29" t="s">
        <v>16</v>
      </c>
      <c r="D1764" s="30">
        <v>44633</v>
      </c>
      <c r="E1764" s="32">
        <v>4950.2996350873836</v>
      </c>
      <c r="F1764" s="32">
        <v>1313.2250065430162</v>
      </c>
      <c r="G1764" s="32">
        <v>3637.0746285443674</v>
      </c>
      <c r="H1764" s="32">
        <v>221487.21220740126</v>
      </c>
      <c r="I1764" s="48"/>
      <c r="J1764" s="13">
        <f>IF(OR(I1764="retard+6mois",I1764="défaut"),0,E1764)</f>
        <v>4950.2996350873836</v>
      </c>
    </row>
    <row r="1765" spans="2:10" x14ac:dyDescent="0.35">
      <c r="B1765" s="15">
        <v>2021</v>
      </c>
      <c r="C1765" s="29" t="s">
        <v>16</v>
      </c>
      <c r="D1765" s="30">
        <v>44643</v>
      </c>
      <c r="E1765" s="32">
        <v>77331.206117711656</v>
      </c>
      <c r="F1765" s="32">
        <v>16463.936655106932</v>
      </c>
      <c r="G1765" s="32">
        <v>60867.269462604723</v>
      </c>
      <c r="H1765" s="32">
        <v>3231920.0615587821</v>
      </c>
      <c r="I1765" s="48"/>
      <c r="J1765" s="13">
        <f>IF(OR(I1765="retard+6mois",I1765="défaut"),0,E1765)</f>
        <v>77331.206117711656</v>
      </c>
    </row>
    <row r="1766" spans="2:10" x14ac:dyDescent="0.35">
      <c r="B1766" s="15">
        <v>2021</v>
      </c>
      <c r="C1766" s="29" t="s">
        <v>16</v>
      </c>
      <c r="D1766" s="30">
        <v>44647</v>
      </c>
      <c r="E1766" s="32">
        <v>19801.198540349535</v>
      </c>
      <c r="F1766" s="32">
        <v>5252.9000261720648</v>
      </c>
      <c r="G1766" s="32">
        <v>14548.29851417747</v>
      </c>
      <c r="H1766" s="32">
        <v>885948.84882960503</v>
      </c>
      <c r="I1766" s="48"/>
      <c r="J1766" s="13">
        <f>IF(OR(I1766="retard+6mois",I1766="défaut"),0,E1766)</f>
        <v>19801.198540349535</v>
      </c>
    </row>
    <row r="1767" spans="2:10" x14ac:dyDescent="0.35">
      <c r="B1767" s="15">
        <v>2021</v>
      </c>
      <c r="C1767" s="29" t="s">
        <v>16</v>
      </c>
      <c r="D1767" s="30">
        <v>44650</v>
      </c>
      <c r="E1767" s="32">
        <v>11880.719124209721</v>
      </c>
      <c r="F1767" s="32">
        <v>3352.4802200484537</v>
      </c>
      <c r="G1767" s="32">
        <v>8528.2389041612678</v>
      </c>
      <c r="H1767" s="32">
        <v>566182.65596128791</v>
      </c>
      <c r="I1767" s="48"/>
      <c r="J1767" s="13">
        <f>IF(OR(I1767="retard+6mois",I1767="défaut"),0,E1767)</f>
        <v>11880.719124209721</v>
      </c>
    </row>
    <row r="1768" spans="2:10" x14ac:dyDescent="0.35">
      <c r="B1768" s="15">
        <v>2021</v>
      </c>
      <c r="C1768" s="29" t="s">
        <v>16</v>
      </c>
      <c r="D1768" s="30">
        <v>44659</v>
      </c>
      <c r="E1768" s="32">
        <v>1956.6148218728542</v>
      </c>
      <c r="F1768" s="32">
        <v>471.17436148920984</v>
      </c>
      <c r="G1768" s="32">
        <v>1485.4404603836444</v>
      </c>
      <c r="H1768" s="32">
        <v>85500.595506855097</v>
      </c>
      <c r="I1768" s="48"/>
      <c r="J1768" s="13">
        <f>IF(OR(I1768="retard+6mois",I1768="défaut"),0,E1768)</f>
        <v>1956.6148218728542</v>
      </c>
    </row>
    <row r="1769" spans="2:10" x14ac:dyDescent="0.35">
      <c r="B1769" s="15">
        <v>2021</v>
      </c>
      <c r="C1769" s="29" t="s">
        <v>16</v>
      </c>
      <c r="D1769" s="30">
        <v>44661</v>
      </c>
      <c r="E1769" s="32">
        <v>118452.75228198479</v>
      </c>
      <c r="F1769" s="32">
        <v>9904.3743649651133</v>
      </c>
      <c r="G1769" s="32">
        <v>108548.37791701968</v>
      </c>
      <c r="H1769" s="32">
        <v>2268501.4696746073</v>
      </c>
      <c r="I1769" s="48"/>
      <c r="J1769" s="13">
        <f>IF(OR(I1769="retard+6mois",I1769="défaut"),0,E1769)</f>
        <v>118452.75228198479</v>
      </c>
    </row>
    <row r="1770" spans="2:10" x14ac:dyDescent="0.35">
      <c r="B1770" s="15">
        <v>2021</v>
      </c>
      <c r="C1770" s="29" t="s">
        <v>16</v>
      </c>
      <c r="D1770" s="30">
        <v>44661</v>
      </c>
      <c r="E1770" s="32">
        <v>2970.1797810524304</v>
      </c>
      <c r="F1770" s="32">
        <v>838.12005501211343</v>
      </c>
      <c r="G1770" s="32">
        <v>2132.0597260403169</v>
      </c>
      <c r="H1770" s="32">
        <v>141545.66399032198</v>
      </c>
      <c r="I1770" s="48"/>
      <c r="J1770" s="13">
        <f>IF(OR(I1770="retard+6mois",I1770="défaut"),0,E1770)</f>
        <v>2970.1797810524304</v>
      </c>
    </row>
    <row r="1771" spans="2:10" x14ac:dyDescent="0.35">
      <c r="B1771" s="15">
        <v>2021</v>
      </c>
      <c r="C1771" s="29" t="s">
        <v>16</v>
      </c>
      <c r="D1771" s="30">
        <v>44662</v>
      </c>
      <c r="E1771" s="32">
        <v>19008.881535892906</v>
      </c>
      <c r="F1771" s="32">
        <v>3576.3306833136726</v>
      </c>
      <c r="G1771" s="32">
        <v>15432.550852579234</v>
      </c>
      <c r="H1771" s="32">
        <v>634809.39156808855</v>
      </c>
      <c r="I1771" s="48"/>
      <c r="J1771" s="13">
        <f>IF(OR(I1771="retard+6mois",I1771="défaut"),0,E1771)</f>
        <v>19008.881535892906</v>
      </c>
    </row>
    <row r="1772" spans="2:10" x14ac:dyDescent="0.35">
      <c r="B1772" s="15">
        <v>2021</v>
      </c>
      <c r="C1772" s="29" t="s">
        <v>16</v>
      </c>
      <c r="D1772" s="30">
        <v>44664</v>
      </c>
      <c r="E1772" s="32">
        <v>4950.2996350873836</v>
      </c>
      <c r="F1772" s="32">
        <v>1292.0087378765074</v>
      </c>
      <c r="G1772" s="32">
        <v>3658.2908972108762</v>
      </c>
      <c r="H1772" s="32">
        <v>217828.92131019037</v>
      </c>
      <c r="I1772" s="48"/>
      <c r="J1772" s="13">
        <f>IF(OR(I1772="retard+6mois",I1772="défaut"),0,E1772)</f>
        <v>4950.2996350873836</v>
      </c>
    </row>
    <row r="1773" spans="2:10" x14ac:dyDescent="0.35">
      <c r="B1773" s="15">
        <v>2021</v>
      </c>
      <c r="C1773" s="29" t="s">
        <v>16</v>
      </c>
      <c r="D1773" s="30">
        <v>44674</v>
      </c>
      <c r="E1773" s="32">
        <v>77331.206117711656</v>
      </c>
      <c r="F1773" s="32">
        <v>16159.600307793909</v>
      </c>
      <c r="G1773" s="32">
        <v>61171.605809917746</v>
      </c>
      <c r="H1773" s="32">
        <v>3170748.4557488644</v>
      </c>
      <c r="I1773" s="48"/>
      <c r="J1773" s="13">
        <f>IF(OR(I1773="retard+6mois",I1773="défaut"),0,E1773)</f>
        <v>77331.206117711656</v>
      </c>
    </row>
    <row r="1774" spans="2:10" x14ac:dyDescent="0.35">
      <c r="B1774" s="15">
        <v>2021</v>
      </c>
      <c r="C1774" s="29" t="s">
        <v>16</v>
      </c>
      <c r="D1774" s="30">
        <v>44678</v>
      </c>
      <c r="E1774" s="32">
        <v>19801.198540349535</v>
      </c>
      <c r="F1774" s="32">
        <v>5168.0349515060298</v>
      </c>
      <c r="G1774" s="32">
        <v>14633.163588843505</v>
      </c>
      <c r="H1774" s="32">
        <v>871315.68524076149</v>
      </c>
      <c r="I1774" s="48"/>
      <c r="J1774" s="13">
        <f>IF(OR(I1774="retard+6mois",I1774="défaut"),0,E1774)</f>
        <v>19801.198540349535</v>
      </c>
    </row>
    <row r="1775" spans="2:10" x14ac:dyDescent="0.35">
      <c r="B1775" s="15">
        <v>2021</v>
      </c>
      <c r="C1775" s="29" t="s">
        <v>16</v>
      </c>
      <c r="D1775" s="30">
        <v>44681</v>
      </c>
      <c r="E1775" s="32">
        <v>11880.719124209721</v>
      </c>
      <c r="F1775" s="32">
        <v>3302.7321597741798</v>
      </c>
      <c r="G1775" s="32">
        <v>8577.9869644355422</v>
      </c>
      <c r="H1775" s="32">
        <v>557604.66899685236</v>
      </c>
      <c r="I1775" s="48"/>
      <c r="J1775" s="13">
        <f>IF(OR(I1775="retard+6mois",I1775="défaut"),0,E1775)</f>
        <v>11880.719124209721</v>
      </c>
    </row>
    <row r="1776" spans="2:10" x14ac:dyDescent="0.35">
      <c r="B1776" s="15">
        <v>2021</v>
      </c>
      <c r="C1776" s="29" t="s">
        <v>16</v>
      </c>
      <c r="D1776" s="30">
        <v>44689</v>
      </c>
      <c r="E1776" s="32">
        <v>1956.6148218728542</v>
      </c>
      <c r="F1776" s="32">
        <v>463.1282256621318</v>
      </c>
      <c r="G1776" s="32">
        <v>1493.4865962107224</v>
      </c>
      <c r="H1776" s="32">
        <v>84007.108910644369</v>
      </c>
      <c r="I1776" s="48"/>
      <c r="J1776" s="13">
        <f>IF(OR(I1776="retard+6mois",I1776="défaut"),0,E1776)</f>
        <v>1956.6148218728542</v>
      </c>
    </row>
    <row r="1777" spans="2:10" x14ac:dyDescent="0.35">
      <c r="B1777" s="15">
        <v>2021</v>
      </c>
      <c r="C1777" s="29" t="s">
        <v>16</v>
      </c>
      <c r="D1777" s="30">
        <v>44691</v>
      </c>
      <c r="E1777" s="32">
        <v>118452.75228198479</v>
      </c>
      <c r="F1777" s="32">
        <v>9452.0894569775319</v>
      </c>
      <c r="G1777" s="32">
        <v>109000.66282500727</v>
      </c>
      <c r="H1777" s="32">
        <v>2159500.8068495998</v>
      </c>
      <c r="I1777" s="48"/>
      <c r="J1777" s="13">
        <f>IF(OR(I1777="retard+6mois",I1777="défaut"),0,E1777)</f>
        <v>118452.75228198479</v>
      </c>
    </row>
    <row r="1778" spans="2:10" x14ac:dyDescent="0.35">
      <c r="B1778" s="15">
        <v>2021</v>
      </c>
      <c r="C1778" s="29" t="s">
        <v>16</v>
      </c>
      <c r="D1778" s="30">
        <v>44691</v>
      </c>
      <c r="E1778" s="32">
        <v>2970.1797810524304</v>
      </c>
      <c r="F1778" s="32">
        <v>825.68303994354494</v>
      </c>
      <c r="G1778" s="32">
        <v>2144.4967411088855</v>
      </c>
      <c r="H1778" s="32">
        <v>139401.16724921309</v>
      </c>
      <c r="I1778" s="48"/>
      <c r="J1778" s="13">
        <f>IF(OR(I1778="retard+6mois",I1778="défaut"),0,E1778)</f>
        <v>2970.1797810524304</v>
      </c>
    </row>
    <row r="1779" spans="2:10" x14ac:dyDescent="0.35">
      <c r="B1779" s="15">
        <v>2021</v>
      </c>
      <c r="C1779" s="29" t="s">
        <v>16</v>
      </c>
      <c r="D1779" s="30">
        <v>44692</v>
      </c>
      <c r="E1779" s="32">
        <v>19008.881535892906</v>
      </c>
      <c r="F1779" s="32">
        <v>3491.4516536244869</v>
      </c>
      <c r="G1779" s="32">
        <v>15517.42988226842</v>
      </c>
      <c r="H1779" s="32">
        <v>619291.96168582013</v>
      </c>
      <c r="I1779" s="48"/>
      <c r="J1779" s="13">
        <f>IF(OR(I1779="retard+6mois",I1779="défaut"),0,E1779)</f>
        <v>19008.881535892906</v>
      </c>
    </row>
    <row r="1780" spans="2:10" x14ac:dyDescent="0.35">
      <c r="B1780" s="15">
        <v>2021</v>
      </c>
      <c r="C1780" s="29" t="s">
        <v>16</v>
      </c>
      <c r="D1780" s="30">
        <v>44694</v>
      </c>
      <c r="E1780" s="32">
        <v>4950.2996350873836</v>
      </c>
      <c r="F1780" s="32">
        <v>1270.6687076427772</v>
      </c>
      <c r="G1780" s="32">
        <v>3679.6309274446066</v>
      </c>
      <c r="H1780" s="32">
        <v>214149.29038274576</v>
      </c>
      <c r="I1780" s="48"/>
      <c r="J1780" s="13">
        <f>IF(OR(I1780="retard+6mois",I1780="défaut"),0,E1780)</f>
        <v>4950.2996350873836</v>
      </c>
    </row>
    <row r="1781" spans="2:10" x14ac:dyDescent="0.35">
      <c r="B1781" s="15">
        <v>2021</v>
      </c>
      <c r="C1781" s="29" t="s">
        <v>16</v>
      </c>
      <c r="D1781" s="30">
        <v>44704</v>
      </c>
      <c r="E1781" s="32">
        <v>77331.206117711656</v>
      </c>
      <c r="F1781" s="32">
        <v>15853.742278744321</v>
      </c>
      <c r="G1781" s="32">
        <v>61477.463838967335</v>
      </c>
      <c r="H1781" s="32">
        <v>3109270.991909897</v>
      </c>
      <c r="I1781" s="48"/>
      <c r="J1781" s="13">
        <f>IF(OR(I1781="retard+6mois",I1781="défaut"),0,E1781)</f>
        <v>77331.206117711656</v>
      </c>
    </row>
    <row r="1782" spans="2:10" x14ac:dyDescent="0.35">
      <c r="B1782" s="15">
        <v>2021</v>
      </c>
      <c r="C1782" s="29" t="s">
        <v>16</v>
      </c>
      <c r="D1782" s="30">
        <v>44708</v>
      </c>
      <c r="E1782" s="32">
        <v>19801.198540349535</v>
      </c>
      <c r="F1782" s="32">
        <v>5082.6748305711089</v>
      </c>
      <c r="G1782" s="32">
        <v>14718.523709778427</v>
      </c>
      <c r="H1782" s="32">
        <v>856597.16153098305</v>
      </c>
      <c r="I1782" s="48"/>
      <c r="J1782" s="13">
        <f>IF(OR(I1782="retard+6mois",I1782="défaut"),0,E1782)</f>
        <v>19801.198540349535</v>
      </c>
    </row>
    <row r="1783" spans="2:10" x14ac:dyDescent="0.35">
      <c r="B1783" s="15">
        <v>2021</v>
      </c>
      <c r="C1783" s="29" t="s">
        <v>16</v>
      </c>
      <c r="D1783" s="30">
        <v>44711</v>
      </c>
      <c r="E1783" s="32">
        <v>11880.719124209721</v>
      </c>
      <c r="F1783" s="32">
        <v>3252.6939024816388</v>
      </c>
      <c r="G1783" s="32">
        <v>8628.0252217280831</v>
      </c>
      <c r="H1783" s="32">
        <v>548976.64377512422</v>
      </c>
      <c r="I1783" s="48"/>
      <c r="J1783" s="13">
        <f>IF(OR(I1783="retard+6mois",I1783="défaut"),0,E1783)</f>
        <v>11880.719124209721</v>
      </c>
    </row>
    <row r="1784" spans="2:10" x14ac:dyDescent="0.35">
      <c r="B1784" s="15">
        <v>2021</v>
      </c>
      <c r="C1784" s="29" t="s">
        <v>16</v>
      </c>
      <c r="D1784" s="30">
        <v>44720</v>
      </c>
      <c r="E1784" s="32">
        <v>1956.6148218728542</v>
      </c>
      <c r="F1784" s="32">
        <v>455.03850659932368</v>
      </c>
      <c r="G1784" s="32">
        <v>1501.5763152735306</v>
      </c>
      <c r="H1784" s="32">
        <v>82505.532595370838</v>
      </c>
      <c r="I1784" s="48"/>
      <c r="J1784" s="13">
        <f>IF(OR(I1784="retard+6mois",I1784="défaut"),0,E1784)</f>
        <v>1956.6148218728542</v>
      </c>
    </row>
    <row r="1785" spans="2:10" x14ac:dyDescent="0.35">
      <c r="B1785" s="15">
        <v>2021</v>
      </c>
      <c r="C1785" s="29" t="s">
        <v>16</v>
      </c>
      <c r="D1785" s="30">
        <v>44722</v>
      </c>
      <c r="E1785" s="32">
        <v>118452.75228198479</v>
      </c>
      <c r="F1785" s="32">
        <v>8997.9200285400002</v>
      </c>
      <c r="G1785" s="32">
        <v>109454.83225344479</v>
      </c>
      <c r="H1785" s="32">
        <v>2050045.9745961551</v>
      </c>
      <c r="I1785" s="48"/>
      <c r="J1785" s="13">
        <f>IF(OR(I1785="retard+6mois",I1785="défaut"),0,E1785)</f>
        <v>118452.75228198479</v>
      </c>
    </row>
    <row r="1786" spans="2:10" x14ac:dyDescent="0.35">
      <c r="B1786" s="15">
        <v>2021</v>
      </c>
      <c r="C1786" s="29" t="s">
        <v>16</v>
      </c>
      <c r="D1786" s="30">
        <v>44722</v>
      </c>
      <c r="E1786" s="32">
        <v>2970.1797810524304</v>
      </c>
      <c r="F1786" s="32">
        <v>813.1734756204097</v>
      </c>
      <c r="G1786" s="32">
        <v>2157.0063054320208</v>
      </c>
      <c r="H1786" s="32">
        <v>137244.16094378105</v>
      </c>
      <c r="I1786" s="48"/>
      <c r="J1786" s="13">
        <f>IF(OR(I1786="retard+6mois",I1786="défaut"),0,E1786)</f>
        <v>2970.1797810524304</v>
      </c>
    </row>
    <row r="1787" spans="2:10" x14ac:dyDescent="0.35">
      <c r="B1787" s="15">
        <v>2021</v>
      </c>
      <c r="C1787" s="29" t="s">
        <v>16</v>
      </c>
      <c r="D1787" s="30">
        <v>44723</v>
      </c>
      <c r="E1787" s="32">
        <v>19008.881535892906</v>
      </c>
      <c r="F1787" s="32">
        <v>3406.105789272011</v>
      </c>
      <c r="G1787" s="32">
        <v>15602.775746620895</v>
      </c>
      <c r="H1787" s="32">
        <v>603689.18593919929</v>
      </c>
      <c r="I1787" s="48"/>
      <c r="J1787" s="13">
        <f>IF(OR(I1787="retard+6mois",I1787="défaut"),0,E1787)</f>
        <v>19008.881535892906</v>
      </c>
    </row>
    <row r="1788" spans="2:10" x14ac:dyDescent="0.35">
      <c r="B1788" s="15">
        <v>2021</v>
      </c>
      <c r="C1788" s="29" t="s">
        <v>16</v>
      </c>
      <c r="D1788" s="30">
        <v>44725</v>
      </c>
      <c r="E1788" s="32">
        <v>4950.2996350873836</v>
      </c>
      <c r="F1788" s="32">
        <v>1249.2041938993505</v>
      </c>
      <c r="G1788" s="32">
        <v>3701.095441188033</v>
      </c>
      <c r="H1788" s="32">
        <v>210448.19494155774</v>
      </c>
      <c r="I1788" s="48"/>
      <c r="J1788" s="13">
        <f>IF(OR(I1788="retard+6mois",I1788="défaut"),0,E1788)</f>
        <v>4950.2996350873836</v>
      </c>
    </row>
    <row r="1789" spans="2:10" x14ac:dyDescent="0.35">
      <c r="B1789" s="15">
        <v>2021</v>
      </c>
      <c r="C1789" s="29" t="s">
        <v>16</v>
      </c>
      <c r="D1789" s="30">
        <v>44735</v>
      </c>
      <c r="E1789" s="32">
        <v>77331.206117711656</v>
      </c>
      <c r="F1789" s="32">
        <v>15546.354959549484</v>
      </c>
      <c r="G1789" s="32">
        <v>61784.851158162171</v>
      </c>
      <c r="H1789" s="32">
        <v>3047486.1407517348</v>
      </c>
      <c r="I1789" s="48"/>
      <c r="J1789" s="13">
        <f>IF(OR(I1789="retard+6mois",I1789="défaut"),0,E1789)</f>
        <v>77331.206117711656</v>
      </c>
    </row>
    <row r="1790" spans="2:10" x14ac:dyDescent="0.35">
      <c r="B1790" s="15">
        <v>2021</v>
      </c>
      <c r="C1790" s="29" t="s">
        <v>16</v>
      </c>
      <c r="D1790" s="30">
        <v>44739</v>
      </c>
      <c r="E1790" s="32">
        <v>19801.198540349535</v>
      </c>
      <c r="F1790" s="32">
        <v>4996.8167755974018</v>
      </c>
      <c r="G1790" s="32">
        <v>14804.381764752132</v>
      </c>
      <c r="H1790" s="32">
        <v>841792.77976623096</v>
      </c>
      <c r="I1790" s="48"/>
      <c r="J1790" s="13">
        <f>IF(OR(I1790="retard+6mois",I1790="défaut"),0,E1790)</f>
        <v>19801.198540349535</v>
      </c>
    </row>
    <row r="1791" spans="2:10" x14ac:dyDescent="0.35">
      <c r="B1791" s="15">
        <v>2021</v>
      </c>
      <c r="C1791" s="29" t="s">
        <v>16</v>
      </c>
      <c r="D1791" s="30">
        <v>44742</v>
      </c>
      <c r="E1791" s="32">
        <v>11880.719124209721</v>
      </c>
      <c r="F1791" s="32">
        <v>3202.363755354892</v>
      </c>
      <c r="G1791" s="32">
        <v>8678.3553688548291</v>
      </c>
      <c r="H1791" s="32">
        <v>540298.28840626939</v>
      </c>
      <c r="I1791" s="48"/>
      <c r="J1791" s="13">
        <f>IF(OR(I1791="retard+6mois",I1791="défaut"),0,E1791)</f>
        <v>11880.719124209721</v>
      </c>
    </row>
    <row r="1792" spans="2:10" x14ac:dyDescent="0.35">
      <c r="B1792" s="15">
        <v>2021</v>
      </c>
      <c r="C1792" s="29" t="s">
        <v>16</v>
      </c>
      <c r="D1792" s="30">
        <v>44750</v>
      </c>
      <c r="E1792" s="32">
        <v>1956.6148218728542</v>
      </c>
      <c r="F1792" s="32">
        <v>446.90496822492537</v>
      </c>
      <c r="G1792" s="32">
        <v>1509.7098536479289</v>
      </c>
      <c r="H1792" s="32">
        <v>80995.822741722906</v>
      </c>
      <c r="I1792" s="48"/>
      <c r="J1792" s="13">
        <f>IF(OR(I1792="retard+6mois",I1792="défaut"),0,E1792)</f>
        <v>1956.6148218728542</v>
      </c>
    </row>
    <row r="1793" spans="2:10" x14ac:dyDescent="0.35">
      <c r="B1793" s="15">
        <v>2021</v>
      </c>
      <c r="C1793" s="29" t="s">
        <v>16</v>
      </c>
      <c r="D1793" s="30">
        <v>44752</v>
      </c>
      <c r="E1793" s="32">
        <v>118452.75228198479</v>
      </c>
      <c r="F1793" s="32">
        <v>8541.858227483981</v>
      </c>
      <c r="G1793" s="32">
        <v>109910.89405450081</v>
      </c>
      <c r="H1793" s="32">
        <v>1940135.0805416543</v>
      </c>
      <c r="I1793" s="48"/>
      <c r="J1793" s="13">
        <f>IF(OR(I1793="retard+6mois",I1793="défaut"),0,E1793)</f>
        <v>118452.75228198479</v>
      </c>
    </row>
    <row r="1794" spans="2:10" x14ac:dyDescent="0.35">
      <c r="B1794" s="15">
        <v>2021</v>
      </c>
      <c r="C1794" s="29" t="s">
        <v>16</v>
      </c>
      <c r="D1794" s="30">
        <v>44752</v>
      </c>
      <c r="E1794" s="32">
        <v>2970.1797810524304</v>
      </c>
      <c r="F1794" s="32">
        <v>800.59093883872299</v>
      </c>
      <c r="G1794" s="32">
        <v>2169.5888422137073</v>
      </c>
      <c r="H1794" s="32">
        <v>135074.57210156735</v>
      </c>
      <c r="I1794" s="48"/>
      <c r="J1794" s="13">
        <f>IF(OR(I1794="retard+6mois",I1794="défaut"),0,E1794)</f>
        <v>2970.1797810524304</v>
      </c>
    </row>
    <row r="1795" spans="2:10" x14ac:dyDescent="0.35">
      <c r="B1795" s="15">
        <v>2021</v>
      </c>
      <c r="C1795" s="29" t="s">
        <v>16</v>
      </c>
      <c r="D1795" s="30">
        <v>44753</v>
      </c>
      <c r="E1795" s="32">
        <v>19008.881535892906</v>
      </c>
      <c r="F1795" s="32">
        <v>3320.2905226655962</v>
      </c>
      <c r="G1795" s="32">
        <v>15688.591013227309</v>
      </c>
      <c r="H1795" s="32">
        <v>588000.59492597193</v>
      </c>
      <c r="I1795" s="48"/>
      <c r="J1795" s="13">
        <f>IF(OR(I1795="retard+6mois",I1795="défaut"),0,E1795)</f>
        <v>19008.881535892906</v>
      </c>
    </row>
    <row r="1796" spans="2:10" x14ac:dyDescent="0.35">
      <c r="B1796" s="15">
        <v>2021</v>
      </c>
      <c r="C1796" s="29" t="s">
        <v>16</v>
      </c>
      <c r="D1796" s="30">
        <v>44755</v>
      </c>
      <c r="E1796" s="32">
        <v>4950.2996350873836</v>
      </c>
      <c r="F1796" s="32">
        <v>1227.6144704924202</v>
      </c>
      <c r="G1796" s="32">
        <v>3722.6851645949637</v>
      </c>
      <c r="H1796" s="32">
        <v>206725.50977696278</v>
      </c>
      <c r="I1796" s="48"/>
      <c r="J1796" s="13">
        <f>IF(OR(I1796="retard+6mois",I1796="défaut"),0,E1796)</f>
        <v>4950.2996350873836</v>
      </c>
    </row>
    <row r="1797" spans="2:10" x14ac:dyDescent="0.35">
      <c r="B1797" s="15">
        <v>2021</v>
      </c>
      <c r="C1797" s="29" t="s">
        <v>16</v>
      </c>
      <c r="D1797" s="30">
        <v>44765</v>
      </c>
      <c r="E1797" s="32">
        <v>77331.206117711656</v>
      </c>
      <c r="F1797" s="32">
        <v>15237.430703758675</v>
      </c>
      <c r="G1797" s="32">
        <v>62093.775413952979</v>
      </c>
      <c r="H1797" s="32">
        <v>2985392.3653377821</v>
      </c>
      <c r="I1797" s="48"/>
      <c r="J1797" s="13">
        <f>IF(OR(I1797="retard+6mois",I1797="défaut"),0,E1797)</f>
        <v>77331.206117711656</v>
      </c>
    </row>
    <row r="1798" spans="2:10" x14ac:dyDescent="0.35">
      <c r="B1798" s="15">
        <v>2021</v>
      </c>
      <c r="C1798" s="29" t="s">
        <v>16</v>
      </c>
      <c r="D1798" s="30">
        <v>44769</v>
      </c>
      <c r="E1798" s="32">
        <v>19801.198540349535</v>
      </c>
      <c r="F1798" s="32">
        <v>4910.4578819696808</v>
      </c>
      <c r="G1798" s="32">
        <v>14890.740658379855</v>
      </c>
      <c r="H1798" s="32">
        <v>826902.0391078511</v>
      </c>
      <c r="I1798" s="48"/>
      <c r="J1798" s="13">
        <f>IF(OR(I1798="retard+6mois",I1798="défaut"),0,E1798)</f>
        <v>19801.198540349535</v>
      </c>
    </row>
    <row r="1799" spans="2:10" x14ac:dyDescent="0.35">
      <c r="B1799" s="15">
        <v>2021</v>
      </c>
      <c r="C1799" s="29" t="s">
        <v>16</v>
      </c>
      <c r="D1799" s="30">
        <v>44772</v>
      </c>
      <c r="E1799" s="32">
        <v>11880.719124209721</v>
      </c>
      <c r="F1799" s="32">
        <v>3151.7400157032384</v>
      </c>
      <c r="G1799" s="32">
        <v>8728.9791085064826</v>
      </c>
      <c r="H1799" s="32">
        <v>531569.30929776293</v>
      </c>
      <c r="I1799" s="48"/>
      <c r="J1799" s="13">
        <f>IF(OR(I1799="retard+6mois",I1799="défaut"),0,E1799)</f>
        <v>11880.719124209721</v>
      </c>
    </row>
    <row r="1800" spans="2:10" x14ac:dyDescent="0.35">
      <c r="B1800" s="15">
        <v>2021</v>
      </c>
      <c r="C1800" s="29" t="s">
        <v>16</v>
      </c>
      <c r="D1800" s="30">
        <v>44781</v>
      </c>
      <c r="E1800" s="32">
        <v>1956.6148218728542</v>
      </c>
      <c r="F1800" s="32">
        <v>438.72737318433241</v>
      </c>
      <c r="G1800" s="32">
        <v>1517.8874486885218</v>
      </c>
      <c r="H1800" s="32">
        <v>79477.935293034388</v>
      </c>
      <c r="I1800" s="48"/>
      <c r="J1800" s="13">
        <f>IF(OR(I1800="retard+6mois",I1800="défaut"),0,E1800)</f>
        <v>1956.6148218728542</v>
      </c>
    </row>
    <row r="1801" spans="2:10" x14ac:dyDescent="0.35">
      <c r="B1801" s="15">
        <v>2021</v>
      </c>
      <c r="C1801" s="29" t="s">
        <v>16</v>
      </c>
      <c r="D1801" s="30">
        <v>44783</v>
      </c>
      <c r="E1801" s="32">
        <v>118452.75228198479</v>
      </c>
      <c r="F1801" s="32">
        <v>8083.8961689235593</v>
      </c>
      <c r="G1801" s="32">
        <v>110368.85611306124</v>
      </c>
      <c r="H1801" s="32">
        <v>1829766.2244285929</v>
      </c>
      <c r="I1801" s="48"/>
      <c r="J1801" s="13">
        <f>IF(OR(I1801="retard+6mois",I1801="défaut"),0,E1801)</f>
        <v>118452.75228198479</v>
      </c>
    </row>
    <row r="1802" spans="2:10" x14ac:dyDescent="0.35">
      <c r="B1802" s="15">
        <v>2021</v>
      </c>
      <c r="C1802" s="29" t="s">
        <v>16</v>
      </c>
      <c r="D1802" s="30">
        <v>44783</v>
      </c>
      <c r="E1802" s="32">
        <v>2970.1797810524304</v>
      </c>
      <c r="F1802" s="32">
        <v>787.93500392580961</v>
      </c>
      <c r="G1802" s="32">
        <v>2182.2447771266206</v>
      </c>
      <c r="H1802" s="32">
        <v>132892.32732444073</v>
      </c>
      <c r="I1802" s="48"/>
      <c r="J1802" s="13">
        <f>IF(OR(I1802="retard+6mois",I1802="défaut"),0,E1802)</f>
        <v>2970.1797810524304</v>
      </c>
    </row>
    <row r="1803" spans="2:10" x14ac:dyDescent="0.35">
      <c r="B1803" s="15">
        <v>2021</v>
      </c>
      <c r="C1803" s="29" t="s">
        <v>16</v>
      </c>
      <c r="D1803" s="30">
        <v>44784</v>
      </c>
      <c r="E1803" s="32">
        <v>19008.881535892906</v>
      </c>
      <c r="F1803" s="32">
        <v>3234.0032720928461</v>
      </c>
      <c r="G1803" s="32">
        <v>15774.878263800059</v>
      </c>
      <c r="H1803" s="32">
        <v>572225.71666217188</v>
      </c>
      <c r="I1803" s="48"/>
      <c r="J1803" s="13">
        <f>IF(OR(I1803="retard+6mois",I1803="défaut"),0,E1803)</f>
        <v>19008.881535892906</v>
      </c>
    </row>
    <row r="1804" spans="2:10" x14ac:dyDescent="0.35">
      <c r="B1804" s="15">
        <v>2021</v>
      </c>
      <c r="C1804" s="29" t="s">
        <v>16</v>
      </c>
      <c r="D1804" s="30">
        <v>44786</v>
      </c>
      <c r="E1804" s="32">
        <v>4950.2996350873836</v>
      </c>
      <c r="F1804" s="32">
        <v>1205.898807032283</v>
      </c>
      <c r="G1804" s="32">
        <v>3744.4008280551006</v>
      </c>
      <c r="H1804" s="32">
        <v>202981.10894890767</v>
      </c>
      <c r="I1804" s="48"/>
      <c r="J1804" s="13">
        <f>IF(OR(I1804="retard+6mois",I1804="défaut"),0,E1804)</f>
        <v>4950.2996350873836</v>
      </c>
    </row>
    <row r="1805" spans="2:10" x14ac:dyDescent="0.35">
      <c r="B1805" s="15">
        <v>2021</v>
      </c>
      <c r="C1805" s="29" t="s">
        <v>16</v>
      </c>
      <c r="D1805" s="30">
        <v>44796</v>
      </c>
      <c r="E1805" s="32">
        <v>77331.206117711656</v>
      </c>
      <c r="F1805" s="32">
        <v>14926.96182668891</v>
      </c>
      <c r="G1805" s="32">
        <v>62404.244291022747</v>
      </c>
      <c r="H1805" s="32">
        <v>2922988.1210467592</v>
      </c>
      <c r="I1805" s="48"/>
      <c r="J1805" s="13">
        <f>IF(OR(I1805="retard+6mois",I1805="défaut"),0,E1805)</f>
        <v>77331.206117711656</v>
      </c>
    </row>
    <row r="1806" spans="2:10" x14ac:dyDescent="0.35">
      <c r="B1806" s="15">
        <v>2021</v>
      </c>
      <c r="C1806" s="29" t="s">
        <v>16</v>
      </c>
      <c r="D1806" s="30">
        <v>44800</v>
      </c>
      <c r="E1806" s="32">
        <v>19801.198540349535</v>
      </c>
      <c r="F1806" s="32">
        <v>4823.595228129132</v>
      </c>
      <c r="G1806" s="32">
        <v>14977.603312220403</v>
      </c>
      <c r="H1806" s="32">
        <v>811924.43579563068</v>
      </c>
      <c r="I1806" s="48"/>
      <c r="J1806" s="13">
        <f>IF(OR(I1806="retard+6mois",I1806="défaut"),0,E1806)</f>
        <v>19801.198540349535</v>
      </c>
    </row>
    <row r="1807" spans="2:10" x14ac:dyDescent="0.35">
      <c r="B1807" s="15">
        <v>2021</v>
      </c>
      <c r="C1807" s="29" t="s">
        <v>16</v>
      </c>
      <c r="D1807" s="30">
        <v>44803</v>
      </c>
      <c r="E1807" s="32">
        <v>11880.719124209721</v>
      </c>
      <c r="F1807" s="32">
        <v>3100.8209709036178</v>
      </c>
      <c r="G1807" s="32">
        <v>8779.8981533061033</v>
      </c>
      <c r="H1807" s="32">
        <v>522789.41114445683</v>
      </c>
      <c r="I1807" s="48"/>
      <c r="J1807" s="13">
        <f>IF(OR(I1807="retard+6mois",I1807="défaut"),0,E1807)</f>
        <v>11880.719124209721</v>
      </c>
    </row>
    <row r="1808" spans="2:10" x14ac:dyDescent="0.35">
      <c r="B1808" s="15">
        <v>2021</v>
      </c>
      <c r="C1808" s="29" t="s">
        <v>16</v>
      </c>
      <c r="D1808" s="30">
        <v>44812</v>
      </c>
      <c r="E1808" s="32">
        <v>1956.6148218728542</v>
      </c>
      <c r="F1808" s="32">
        <v>430.50548283726965</v>
      </c>
      <c r="G1808" s="32">
        <v>1526.1093390355845</v>
      </c>
      <c r="H1808" s="32">
        <v>77951.825953998807</v>
      </c>
      <c r="I1808" s="48"/>
      <c r="J1808" s="13">
        <f>IF(OR(I1808="retard+6mois",I1808="défaut"),0,E1808)</f>
        <v>1956.6148218728542</v>
      </c>
    </row>
    <row r="1809" spans="2:10" x14ac:dyDescent="0.35">
      <c r="B1809" s="15">
        <v>2021</v>
      </c>
      <c r="C1809" s="29" t="s">
        <v>16</v>
      </c>
      <c r="D1809" s="30">
        <v>44814</v>
      </c>
      <c r="E1809" s="32">
        <v>118452.75228198479</v>
      </c>
      <c r="F1809" s="32">
        <v>7624.025935119138</v>
      </c>
      <c r="G1809" s="32">
        <v>110828.72634686566</v>
      </c>
      <c r="H1809" s="32">
        <v>1718937.4980817272</v>
      </c>
      <c r="I1809" s="48"/>
      <c r="J1809" s="13">
        <f>IF(OR(I1809="retard+6mois",I1809="défaut"),0,E1809)</f>
        <v>118452.75228198479</v>
      </c>
    </row>
    <row r="1810" spans="2:10" x14ac:dyDescent="0.35">
      <c r="B1810" s="15">
        <v>2021</v>
      </c>
      <c r="C1810" s="29" t="s">
        <v>16</v>
      </c>
      <c r="D1810" s="30">
        <v>44814</v>
      </c>
      <c r="E1810" s="32">
        <v>139536.95000000001</v>
      </c>
      <c r="F1810" s="32">
        <v>6644.62</v>
      </c>
      <c r="G1810" s="32">
        <v>132892.32999999999</v>
      </c>
      <c r="H1810" s="32">
        <v>0</v>
      </c>
      <c r="I1810" s="48"/>
      <c r="J1810" s="13">
        <f>IF(OR(I1810="retard+6mois",I1810="défaut"),0,E1810)</f>
        <v>139536.95000000001</v>
      </c>
    </row>
    <row r="1811" spans="2:10" x14ac:dyDescent="0.35">
      <c r="B1811" s="15">
        <v>2021</v>
      </c>
      <c r="C1811" s="29" t="s">
        <v>16</v>
      </c>
      <c r="D1811" s="30">
        <v>44815</v>
      </c>
      <c r="E1811" s="32">
        <v>19008.881535892906</v>
      </c>
      <c r="F1811" s="32">
        <v>3147.2414416419456</v>
      </c>
      <c r="G1811" s="32">
        <v>15861.640094250961</v>
      </c>
      <c r="H1811" s="32">
        <v>556364.07656792097</v>
      </c>
      <c r="I1811" s="48"/>
      <c r="J1811" s="13">
        <f>IF(OR(I1811="retard+6mois",I1811="défaut"),0,E1811)</f>
        <v>19008.881535892906</v>
      </c>
    </row>
    <row r="1812" spans="2:10" x14ac:dyDescent="0.35">
      <c r="B1812" s="15">
        <v>2021</v>
      </c>
      <c r="C1812" s="29" t="s">
        <v>16</v>
      </c>
      <c r="D1812" s="30">
        <v>44817</v>
      </c>
      <c r="E1812" s="32">
        <v>4950.2996350873836</v>
      </c>
      <c r="F1812" s="32">
        <v>1184.0564688686281</v>
      </c>
      <c r="G1812" s="32">
        <v>3766.2431662187555</v>
      </c>
      <c r="H1812" s="32">
        <v>199214.86578268892</v>
      </c>
      <c r="I1812" s="48"/>
      <c r="J1812" s="13">
        <f>IF(OR(I1812="retard+6mois",I1812="défaut"),0,E1812)</f>
        <v>4950.2996350873836</v>
      </c>
    </row>
    <row r="1813" spans="2:10" x14ac:dyDescent="0.35">
      <c r="B1813" s="15">
        <v>2021</v>
      </c>
      <c r="C1813" s="29" t="s">
        <v>16</v>
      </c>
      <c r="D1813" s="30">
        <v>44827</v>
      </c>
      <c r="E1813" s="32">
        <v>77331.206117711656</v>
      </c>
      <c r="F1813" s="32">
        <v>14614.940605233794</v>
      </c>
      <c r="G1813" s="32">
        <v>62716.265512477861</v>
      </c>
      <c r="H1813" s="32">
        <v>2860271.8555342811</v>
      </c>
      <c r="I1813" s="48"/>
      <c r="J1813" s="13">
        <f>IF(OR(I1813="retard+6mois",I1813="défaut"),0,E1813)</f>
        <v>77331.206117711656</v>
      </c>
    </row>
    <row r="1814" spans="2:10" x14ac:dyDescent="0.35">
      <c r="B1814" s="15">
        <v>2021</v>
      </c>
      <c r="C1814" s="29" t="s">
        <v>16</v>
      </c>
      <c r="D1814" s="30">
        <v>44831</v>
      </c>
      <c r="E1814" s="32">
        <v>19801.198540349535</v>
      </c>
      <c r="F1814" s="32">
        <v>4736.2258754745126</v>
      </c>
      <c r="G1814" s="32">
        <v>15064.972664875022</v>
      </c>
      <c r="H1814" s="32">
        <v>796859.4631307557</v>
      </c>
      <c r="I1814" s="48"/>
      <c r="J1814" s="13">
        <f>IF(OR(I1814="retard+6mois",I1814="défaut"),0,E1814)</f>
        <v>19801.198540349535</v>
      </c>
    </row>
    <row r="1815" spans="2:10" x14ac:dyDescent="0.35">
      <c r="B1815" s="15">
        <v>2021</v>
      </c>
      <c r="C1815" s="29" t="s">
        <v>16</v>
      </c>
      <c r="D1815" s="30">
        <v>44834</v>
      </c>
      <c r="E1815" s="32">
        <v>11880.719124209721</v>
      </c>
      <c r="F1815" s="32">
        <v>3049.6048983426649</v>
      </c>
      <c r="G1815" s="32">
        <v>8831.114225867057</v>
      </c>
      <c r="H1815" s="32">
        <v>513958.2969185898</v>
      </c>
      <c r="I1815" s="48"/>
      <c r="J1815" s="13">
        <f>IF(OR(I1815="retard+6mois",I1815="défaut"),0,E1815)</f>
        <v>11880.719124209721</v>
      </c>
    </row>
    <row r="1816" spans="2:10" x14ac:dyDescent="0.35">
      <c r="B1816" s="15">
        <v>2021</v>
      </c>
      <c r="C1816" s="29" t="s">
        <v>16</v>
      </c>
      <c r="D1816" s="30">
        <v>44842</v>
      </c>
      <c r="E1816" s="32">
        <v>1956.6148218728542</v>
      </c>
      <c r="F1816" s="32">
        <v>422.23905725082687</v>
      </c>
      <c r="G1816" s="32">
        <v>1534.3757646220274</v>
      </c>
      <c r="H1816" s="32">
        <v>76417.450189376774</v>
      </c>
      <c r="I1816" s="48"/>
      <c r="J1816" s="13">
        <f>IF(OR(I1816="retard+6mois",I1816="défaut"),0,E1816)</f>
        <v>1956.6148218728542</v>
      </c>
    </row>
    <row r="1817" spans="2:10" x14ac:dyDescent="0.35">
      <c r="B1817" s="15">
        <v>2021</v>
      </c>
      <c r="C1817" s="29" t="s">
        <v>16</v>
      </c>
      <c r="D1817" s="30">
        <v>44844</v>
      </c>
      <c r="E1817" s="32">
        <v>118452.75228198479</v>
      </c>
      <c r="F1817" s="32">
        <v>7162.2395753405299</v>
      </c>
      <c r="G1817" s="32">
        <v>111290.51270664427</v>
      </c>
      <c r="H1817" s="32">
        <v>1607646.9853750828</v>
      </c>
      <c r="I1817" s="48"/>
      <c r="J1817" s="13">
        <f>IF(OR(I1817="retard+6mois",I1817="défaut"),0,E1817)</f>
        <v>118452.75228198479</v>
      </c>
    </row>
    <row r="1818" spans="2:10" x14ac:dyDescent="0.35">
      <c r="B1818" s="15">
        <v>2021</v>
      </c>
      <c r="C1818" s="29" t="s">
        <v>16</v>
      </c>
      <c r="D1818" s="30">
        <v>44845</v>
      </c>
      <c r="E1818" s="32">
        <v>19008.881535892906</v>
      </c>
      <c r="F1818" s="32">
        <v>3060.0024211235655</v>
      </c>
      <c r="G1818" s="32">
        <v>15948.879114769341</v>
      </c>
      <c r="H1818" s="32">
        <v>540415.19745315169</v>
      </c>
      <c r="I1818" s="48"/>
      <c r="J1818" s="13">
        <f>IF(OR(I1818="retard+6mois",I1818="défaut"),0,E1818)</f>
        <v>19008.881535892906</v>
      </c>
    </row>
    <row r="1819" spans="2:10" x14ac:dyDescent="0.35">
      <c r="B1819" s="15">
        <v>2021</v>
      </c>
      <c r="C1819" s="29" t="s">
        <v>16</v>
      </c>
      <c r="D1819" s="30">
        <v>44847</v>
      </c>
      <c r="E1819" s="32">
        <v>4950.2996350873836</v>
      </c>
      <c r="F1819" s="32">
        <v>1162.0867170656854</v>
      </c>
      <c r="G1819" s="32">
        <v>3788.212918021698</v>
      </c>
      <c r="H1819" s="32">
        <v>195426.65286466724</v>
      </c>
      <c r="I1819" s="48"/>
      <c r="J1819" s="13">
        <f>IF(OR(I1819="retard+6mois",I1819="défaut"),0,E1819)</f>
        <v>4950.2996350873836</v>
      </c>
    </row>
    <row r="1820" spans="2:10" x14ac:dyDescent="0.35">
      <c r="B1820" s="15">
        <v>2021</v>
      </c>
      <c r="C1820" s="29" t="s">
        <v>16</v>
      </c>
      <c r="D1820" s="30">
        <v>44857</v>
      </c>
      <c r="E1820" s="32">
        <v>77331.206117711656</v>
      </c>
      <c r="F1820" s="32">
        <v>14301.359277671405</v>
      </c>
      <c r="G1820" s="32">
        <v>63029.846840040249</v>
      </c>
      <c r="H1820" s="32">
        <v>2797242.0086942408</v>
      </c>
      <c r="I1820" s="48"/>
      <c r="J1820" s="13">
        <f>IF(OR(I1820="retard+6mois",I1820="défaut"),0,E1820)</f>
        <v>77331.206117711656</v>
      </c>
    </row>
    <row r="1821" spans="2:10" x14ac:dyDescent="0.35">
      <c r="B1821" s="15">
        <v>2021</v>
      </c>
      <c r="C1821" s="29" t="s">
        <v>16</v>
      </c>
      <c r="D1821" s="30">
        <v>44861</v>
      </c>
      <c r="E1821" s="32">
        <v>19801.198540349535</v>
      </c>
      <c r="F1821" s="32">
        <v>4648.3468682627417</v>
      </c>
      <c r="G1821" s="32">
        <v>15152.851672086792</v>
      </c>
      <c r="H1821" s="32">
        <v>781706.61145866895</v>
      </c>
      <c r="I1821" s="48"/>
      <c r="J1821" s="13">
        <f>IF(OR(I1821="retard+6mois",I1821="défaut"),0,E1821)</f>
        <v>19801.198540349535</v>
      </c>
    </row>
    <row r="1822" spans="2:10" x14ac:dyDescent="0.35">
      <c r="B1822" s="15">
        <v>2021</v>
      </c>
      <c r="C1822" s="29" t="s">
        <v>16</v>
      </c>
      <c r="D1822" s="30">
        <v>44864</v>
      </c>
      <c r="E1822" s="32">
        <v>11880.719124209721</v>
      </c>
      <c r="F1822" s="32">
        <v>2998.0900653584408</v>
      </c>
      <c r="G1822" s="32">
        <v>8882.6290588512802</v>
      </c>
      <c r="H1822" s="32">
        <v>505075.66785973852</v>
      </c>
      <c r="I1822" s="48"/>
      <c r="J1822" s="13">
        <f>IF(OR(I1822="retard+6mois",I1822="défaut"),0,E1822)</f>
        <v>11880.719124209721</v>
      </c>
    </row>
    <row r="1823" spans="2:10" x14ac:dyDescent="0.35">
      <c r="B1823" s="15">
        <v>2021</v>
      </c>
      <c r="C1823" s="29" t="s">
        <v>16</v>
      </c>
      <c r="D1823" s="30">
        <v>44873</v>
      </c>
      <c r="E1823" s="32">
        <v>1956.6148218728542</v>
      </c>
      <c r="F1823" s="32">
        <v>413.92785519245757</v>
      </c>
      <c r="G1823" s="32">
        <v>1542.6869666803966</v>
      </c>
      <c r="H1823" s="32">
        <v>74874.763222696376</v>
      </c>
      <c r="I1823" s="48"/>
      <c r="J1823" s="13">
        <f>IF(OR(I1823="retard+6mois",I1823="défaut"),0,E1823)</f>
        <v>1956.6148218728542</v>
      </c>
    </row>
    <row r="1824" spans="2:10" x14ac:dyDescent="0.35">
      <c r="B1824" s="15">
        <v>2021</v>
      </c>
      <c r="C1824" s="29" t="s">
        <v>16</v>
      </c>
      <c r="D1824" s="30">
        <v>44875</v>
      </c>
      <c r="E1824" s="32">
        <v>118452.75228198479</v>
      </c>
      <c r="F1824" s="32">
        <v>6698.5291057295117</v>
      </c>
      <c r="G1824" s="32">
        <v>111754.22317625528</v>
      </c>
      <c r="H1824" s="32">
        <v>1495892.7621988275</v>
      </c>
      <c r="I1824" s="48"/>
      <c r="J1824" s="13">
        <f>IF(OR(I1824="retard+6mois",I1824="défaut"),0,E1824)</f>
        <v>118452.75228198479</v>
      </c>
    </row>
    <row r="1825" spans="2:10" x14ac:dyDescent="0.35">
      <c r="B1825" s="15">
        <v>2021</v>
      </c>
      <c r="C1825" s="29" t="s">
        <v>16</v>
      </c>
      <c r="D1825" s="30">
        <v>44876</v>
      </c>
      <c r="E1825" s="32">
        <v>19008.881535892906</v>
      </c>
      <c r="F1825" s="32">
        <v>2972.2835859923343</v>
      </c>
      <c r="G1825" s="32">
        <v>16036.597949900572</v>
      </c>
      <c r="H1825" s="32">
        <v>524378.59950325114</v>
      </c>
      <c r="I1825" s="48"/>
      <c r="J1825" s="13">
        <f>IF(OR(I1825="retard+6mois",I1825="défaut"),0,E1825)</f>
        <v>19008.881535892906</v>
      </c>
    </row>
    <row r="1826" spans="2:10" x14ac:dyDescent="0.35">
      <c r="B1826" s="15">
        <v>2021</v>
      </c>
      <c r="C1826" s="29" t="s">
        <v>16</v>
      </c>
      <c r="D1826" s="30">
        <v>44878</v>
      </c>
      <c r="E1826" s="32">
        <v>4950.2996350873836</v>
      </c>
      <c r="F1826" s="32">
        <v>1139.9888083772257</v>
      </c>
      <c r="G1826" s="32">
        <v>3810.3108267101579</v>
      </c>
      <c r="H1826" s="32">
        <v>191616.34203795707</v>
      </c>
      <c r="I1826" s="48"/>
      <c r="J1826" s="13">
        <f>IF(OR(I1826="retard+6mois",I1826="défaut"),0,E1826)</f>
        <v>4950.2996350873836</v>
      </c>
    </row>
    <row r="1827" spans="2:10" x14ac:dyDescent="0.35">
      <c r="B1827" s="15">
        <v>2021</v>
      </c>
      <c r="C1827" s="29" t="s">
        <v>16</v>
      </c>
      <c r="D1827" s="30">
        <v>44888</v>
      </c>
      <c r="E1827" s="32">
        <v>77331.206117711656</v>
      </c>
      <c r="F1827" s="32">
        <v>13986.210043471205</v>
      </c>
      <c r="G1827" s="32">
        <v>63344.996074240451</v>
      </c>
      <c r="H1827" s="32">
        <v>2733897.0126200002</v>
      </c>
      <c r="I1827" s="48"/>
      <c r="J1827" s="13">
        <f>IF(OR(I1827="retard+6mois",I1827="défaut"),0,E1827)</f>
        <v>77331.206117711656</v>
      </c>
    </row>
    <row r="1828" spans="2:10" x14ac:dyDescent="0.35">
      <c r="B1828" s="15">
        <v>2021</v>
      </c>
      <c r="C1828" s="29" t="s">
        <v>16</v>
      </c>
      <c r="D1828" s="30">
        <v>44892</v>
      </c>
      <c r="E1828" s="32">
        <v>19801.198540349535</v>
      </c>
      <c r="F1828" s="32">
        <v>4559.9552335089029</v>
      </c>
      <c r="G1828" s="32">
        <v>15241.243306840632</v>
      </c>
      <c r="H1828" s="32">
        <v>766465.3681518283</v>
      </c>
      <c r="I1828" s="48"/>
      <c r="J1828" s="13">
        <f>IF(OR(I1828="retard+6mois",I1828="défaut"),0,E1828)</f>
        <v>19801.198540349535</v>
      </c>
    </row>
    <row r="1829" spans="2:10" x14ac:dyDescent="0.35">
      <c r="B1829" s="15">
        <v>2021</v>
      </c>
      <c r="C1829" s="29" t="s">
        <v>16</v>
      </c>
      <c r="D1829" s="30">
        <v>44895</v>
      </c>
      <c r="E1829" s="32">
        <v>11880.719124209721</v>
      </c>
      <c r="F1829" s="32">
        <v>2946.2747291818082</v>
      </c>
      <c r="G1829" s="32">
        <v>8934.4443950279128</v>
      </c>
      <c r="H1829" s="32">
        <v>496141.22346471058</v>
      </c>
      <c r="I1829" s="48"/>
      <c r="J1829" s="13">
        <f>IF(OR(I1829="retard+6mois",I1829="défaut"),0,E1829)</f>
        <v>11880.719124209721</v>
      </c>
    </row>
    <row r="1830" spans="2:10" x14ac:dyDescent="0.35">
      <c r="B1830" s="15">
        <v>2021</v>
      </c>
      <c r="C1830" s="29" t="s">
        <v>16</v>
      </c>
      <c r="D1830" s="30">
        <v>44903</v>
      </c>
      <c r="E1830" s="32">
        <v>1956.6148218728542</v>
      </c>
      <c r="F1830" s="32">
        <v>405.57163412293875</v>
      </c>
      <c r="G1830" s="32">
        <v>1551.0431877499154</v>
      </c>
      <c r="H1830" s="32">
        <v>73323.720034946455</v>
      </c>
      <c r="I1830" s="48"/>
      <c r="J1830" s="13">
        <f>IF(OR(I1830="retard+6mois",I1830="défaut"),0,E1830)</f>
        <v>1956.6148218728542</v>
      </c>
    </row>
    <row r="1831" spans="2:10" x14ac:dyDescent="0.35">
      <c r="B1831" s="15">
        <v>2021</v>
      </c>
      <c r="C1831" s="29" t="s">
        <v>16</v>
      </c>
      <c r="D1831" s="30">
        <v>44905</v>
      </c>
      <c r="E1831" s="32">
        <v>118452.75228198479</v>
      </c>
      <c r="F1831" s="32">
        <v>6232.8865091617809</v>
      </c>
      <c r="G1831" s="32">
        <v>112219.86577282302</v>
      </c>
      <c r="H1831" s="32">
        <v>1383672.8964260044</v>
      </c>
      <c r="I1831" s="48"/>
      <c r="J1831" s="13">
        <f>IF(OR(I1831="retard+6mois",I1831="défaut"),0,E1831)</f>
        <v>118452.75228198479</v>
      </c>
    </row>
    <row r="1832" spans="2:10" x14ac:dyDescent="0.35">
      <c r="B1832" s="15">
        <v>2021</v>
      </c>
      <c r="C1832" s="29" t="s">
        <v>16</v>
      </c>
      <c r="D1832" s="30">
        <v>44906</v>
      </c>
      <c r="E1832" s="32">
        <v>19008.881535892906</v>
      </c>
      <c r="F1832" s="32">
        <v>2884.0822972678816</v>
      </c>
      <c r="G1832" s="32">
        <v>16124.799238625024</v>
      </c>
      <c r="H1832" s="32">
        <v>508253.8002646261</v>
      </c>
      <c r="I1832" s="48"/>
      <c r="J1832" s="13">
        <f>IF(OR(I1832="retard+6mois",I1832="défaut"),0,E1832)</f>
        <v>19008.881535892906</v>
      </c>
    </row>
    <row r="1833" spans="2:10" x14ac:dyDescent="0.35">
      <c r="B1833" s="15">
        <v>2021</v>
      </c>
      <c r="C1833" s="29" t="s">
        <v>16</v>
      </c>
      <c r="D1833" s="30">
        <v>44908</v>
      </c>
      <c r="E1833" s="32">
        <v>4950.2996350873836</v>
      </c>
      <c r="F1833" s="32">
        <v>1117.7619952214163</v>
      </c>
      <c r="G1833" s="32">
        <v>3832.5376398659673</v>
      </c>
      <c r="H1833" s="32">
        <v>187783.8043980911</v>
      </c>
      <c r="I1833" s="48"/>
      <c r="J1833" s="13">
        <f>IF(OR(I1833="retard+6mois",I1833="défaut"),0,E1833)</f>
        <v>4950.2996350873836</v>
      </c>
    </row>
    <row r="1834" spans="2:10" x14ac:dyDescent="0.35">
      <c r="B1834" s="15">
        <v>2021</v>
      </c>
      <c r="C1834" s="29" t="s">
        <v>16</v>
      </c>
      <c r="D1834" s="30">
        <v>44918</v>
      </c>
      <c r="E1834" s="32">
        <v>77331.206117711656</v>
      </c>
      <c r="F1834" s="32">
        <v>13669.485063100001</v>
      </c>
      <c r="G1834" s="32">
        <v>63661.721054611655</v>
      </c>
      <c r="H1834" s="32">
        <v>2670235.2915653884</v>
      </c>
      <c r="I1834" s="48"/>
      <c r="J1834" s="13">
        <f>IF(OR(I1834="retard+6mois",I1834="défaut"),0,E1834)</f>
        <v>77331.206117711656</v>
      </c>
    </row>
    <row r="1835" spans="2:10" x14ac:dyDescent="0.35">
      <c r="B1835" s="15">
        <v>2021</v>
      </c>
      <c r="C1835" s="29" t="s">
        <v>16</v>
      </c>
      <c r="D1835" s="30">
        <v>44922</v>
      </c>
      <c r="E1835" s="32">
        <v>19801.198540349535</v>
      </c>
      <c r="F1835" s="32">
        <v>4471.0479808856653</v>
      </c>
      <c r="G1835" s="32">
        <v>15330.150559463869</v>
      </c>
      <c r="H1835" s="32">
        <v>751135.21759236441</v>
      </c>
      <c r="I1835" s="48"/>
      <c r="J1835" s="13">
        <f>IF(OR(I1835="retard+6mois",I1835="défaut"),0,E1835)</f>
        <v>19801.198540349535</v>
      </c>
    </row>
    <row r="1836" spans="2:10" x14ac:dyDescent="0.35">
      <c r="B1836" s="15">
        <v>2021</v>
      </c>
      <c r="C1836" s="29" t="s">
        <v>16</v>
      </c>
      <c r="D1836" s="30">
        <v>44925</v>
      </c>
      <c r="E1836" s="32">
        <v>11880.719124209721</v>
      </c>
      <c r="F1836" s="32">
        <v>2894.1571368774785</v>
      </c>
      <c r="G1836" s="32">
        <v>8986.561987332243</v>
      </c>
      <c r="H1836" s="32">
        <v>487154.66147737834</v>
      </c>
      <c r="I1836" s="48"/>
      <c r="J1836" s="13">
        <f>IF(OR(I1836="retard+6mois",I1836="défaut"),0,E1836)</f>
        <v>11880.719124209721</v>
      </c>
    </row>
    <row r="1837" spans="2:10" x14ac:dyDescent="0.35">
      <c r="B1837" s="15">
        <v>2021</v>
      </c>
      <c r="C1837" s="29" t="s">
        <v>16</v>
      </c>
      <c r="D1837" s="30">
        <v>44934</v>
      </c>
      <c r="E1837" s="32">
        <v>1956.6148218728542</v>
      </c>
      <c r="F1837" s="32">
        <v>397.17015018929328</v>
      </c>
      <c r="G1837" s="32">
        <v>1559.444671683561</v>
      </c>
      <c r="H1837" s="32">
        <v>71764.275363262888</v>
      </c>
      <c r="I1837" s="48"/>
      <c r="J1837" s="13">
        <f>IF(OR(I1837="retard+6mois",I1837="défaut"),0,E1837)</f>
        <v>1956.6148218728542</v>
      </c>
    </row>
    <row r="1838" spans="2:10" x14ac:dyDescent="0.35">
      <c r="B1838" s="15">
        <v>2021</v>
      </c>
      <c r="C1838" s="29" t="s">
        <v>16</v>
      </c>
      <c r="D1838" s="30">
        <v>44936</v>
      </c>
      <c r="E1838" s="32">
        <v>118452.75228198479</v>
      </c>
      <c r="F1838" s="32">
        <v>5765.3037351083512</v>
      </c>
      <c r="G1838" s="32">
        <v>112687.44854687645</v>
      </c>
      <c r="H1838" s="32">
        <v>1270985.4478791279</v>
      </c>
      <c r="I1838" s="48"/>
      <c r="J1838" s="13">
        <f>IF(OR(I1838="retard+6mois",I1838="défaut"),0,E1838)</f>
        <v>118452.75228198479</v>
      </c>
    </row>
    <row r="1839" spans="2:10" x14ac:dyDescent="0.35">
      <c r="B1839" s="15">
        <v>2021</v>
      </c>
      <c r="C1839" s="29" t="s">
        <v>16</v>
      </c>
      <c r="D1839" s="30">
        <v>44937</v>
      </c>
      <c r="E1839" s="32">
        <v>19008.881535892906</v>
      </c>
      <c r="F1839" s="32">
        <v>2795.3959014554439</v>
      </c>
      <c r="G1839" s="32">
        <v>16213.485634437462</v>
      </c>
      <c r="H1839" s="32">
        <v>492040.31463018863</v>
      </c>
      <c r="I1839" s="48"/>
      <c r="J1839" s="13">
        <f>IF(OR(I1839="retard+6mois",I1839="défaut"),0,E1839)</f>
        <v>19008.881535892906</v>
      </c>
    </row>
    <row r="1840" spans="2:10" x14ac:dyDescent="0.35">
      <c r="B1840" s="15">
        <v>2021</v>
      </c>
      <c r="C1840" s="29" t="s">
        <v>16</v>
      </c>
      <c r="D1840" s="30">
        <v>44939</v>
      </c>
      <c r="E1840" s="32">
        <v>4950.2996350873836</v>
      </c>
      <c r="F1840" s="32">
        <v>1095.4055256555314</v>
      </c>
      <c r="G1840" s="32">
        <v>3854.8941094318525</v>
      </c>
      <c r="H1840" s="32">
        <v>183928.91028865924</v>
      </c>
      <c r="I1840" s="48"/>
      <c r="J1840" s="13">
        <f>IF(OR(I1840="retard+6mois",I1840="défaut"),0,E1840)</f>
        <v>4950.2996350873836</v>
      </c>
    </row>
    <row r="1841" spans="2:10" x14ac:dyDescent="0.35">
      <c r="B1841" s="15">
        <v>2021</v>
      </c>
      <c r="C1841" s="29" t="s">
        <v>16</v>
      </c>
      <c r="D1841" s="30">
        <v>44949</v>
      </c>
      <c r="E1841" s="32">
        <v>77331.206117711656</v>
      </c>
      <c r="F1841" s="32">
        <v>13351.176457826941</v>
      </c>
      <c r="G1841" s="32">
        <v>63980.029659884713</v>
      </c>
      <c r="H1841" s="32">
        <v>2606255.2619055039</v>
      </c>
      <c r="I1841" s="48"/>
      <c r="J1841" s="13">
        <f>IF(OR(I1841="retard+6mois",I1841="défaut"),0,E1841)</f>
        <v>77331.206117711656</v>
      </c>
    </row>
    <row r="1842" spans="2:10" x14ac:dyDescent="0.35">
      <c r="B1842" s="15">
        <v>2021</v>
      </c>
      <c r="C1842" s="29" t="s">
        <v>16</v>
      </c>
      <c r="D1842" s="30">
        <v>44953</v>
      </c>
      <c r="E1842" s="32">
        <v>19801.198540349535</v>
      </c>
      <c r="F1842" s="32">
        <v>4381.6221026221256</v>
      </c>
      <c r="G1842" s="32">
        <v>15419.57643772741</v>
      </c>
      <c r="H1842" s="32">
        <v>735715.64115463698</v>
      </c>
      <c r="I1842" s="48"/>
      <c r="J1842" s="13">
        <f>IF(OR(I1842="retard+6mois",I1842="défaut"),0,E1842)</f>
        <v>19801.198540349535</v>
      </c>
    </row>
    <row r="1843" spans="2:10" x14ac:dyDescent="0.35">
      <c r="B1843" s="15">
        <v>2021</v>
      </c>
      <c r="C1843" s="29" t="s">
        <v>16</v>
      </c>
      <c r="D1843" s="30">
        <v>44956</v>
      </c>
      <c r="E1843" s="32">
        <v>11880.719124209721</v>
      </c>
      <c r="F1843" s="32">
        <v>2841.7355252847069</v>
      </c>
      <c r="G1843" s="32">
        <v>9038.983598925015</v>
      </c>
      <c r="H1843" s="32">
        <v>478115.67787845334</v>
      </c>
      <c r="I1843" s="48"/>
      <c r="J1843" s="13">
        <f>IF(OR(I1843="retard+6mois",I1843="défaut"),0,E1843)</f>
        <v>11880.719124209721</v>
      </c>
    </row>
    <row r="1844" spans="2:10" x14ac:dyDescent="0.35">
      <c r="B1844" s="15">
        <v>2021</v>
      </c>
      <c r="C1844" s="29" t="s">
        <v>16</v>
      </c>
      <c r="D1844" s="30">
        <v>44965</v>
      </c>
      <c r="E1844" s="32">
        <v>1956.6148218728542</v>
      </c>
      <c r="F1844" s="32">
        <v>388.72315821767398</v>
      </c>
      <c r="G1844" s="32">
        <v>1567.8916636551803</v>
      </c>
      <c r="H1844" s="32">
        <v>70196.383699607715</v>
      </c>
      <c r="I1844" s="48"/>
      <c r="J1844" s="13">
        <f>IF(OR(I1844="retard+6mois",I1844="défaut"),0,E1844)</f>
        <v>1956.6148218728542</v>
      </c>
    </row>
    <row r="1845" spans="2:10" x14ac:dyDescent="0.35">
      <c r="B1845" s="15">
        <v>2021</v>
      </c>
      <c r="C1845" s="29" t="s">
        <v>16</v>
      </c>
      <c r="D1845" s="30">
        <v>44967</v>
      </c>
      <c r="E1845" s="32">
        <v>118452.75228198479</v>
      </c>
      <c r="F1845" s="32">
        <v>5295.7726994963668</v>
      </c>
      <c r="G1845" s="32">
        <v>113156.97958248842</v>
      </c>
      <c r="H1845" s="32">
        <v>1157828.4682966396</v>
      </c>
      <c r="I1845" s="48"/>
      <c r="J1845" s="13">
        <f>IF(OR(I1845="retard+6mois",I1845="défaut"),0,E1845)</f>
        <v>118452.75228198479</v>
      </c>
    </row>
    <row r="1846" spans="2:10" x14ac:dyDescent="0.35">
      <c r="B1846" s="15">
        <v>2021</v>
      </c>
      <c r="C1846" s="29" t="s">
        <v>16</v>
      </c>
      <c r="D1846" s="30">
        <v>44968</v>
      </c>
      <c r="E1846" s="32">
        <v>19008.881535892906</v>
      </c>
      <c r="F1846" s="32">
        <v>2706.2217304660376</v>
      </c>
      <c r="G1846" s="32">
        <v>16302.659805426869</v>
      </c>
      <c r="H1846" s="32">
        <v>475737.65482476179</v>
      </c>
      <c r="I1846" s="48"/>
      <c r="J1846" s="13">
        <f>IF(OR(I1846="retard+6mois",I1846="défaut"),0,E1846)</f>
        <v>19008.881535892906</v>
      </c>
    </row>
    <row r="1847" spans="2:10" x14ac:dyDescent="0.35">
      <c r="B1847" s="15">
        <v>2021</v>
      </c>
      <c r="C1847" s="29" t="s">
        <v>16</v>
      </c>
      <c r="D1847" s="30">
        <v>44970</v>
      </c>
      <c r="E1847" s="32">
        <v>4950.2996350873836</v>
      </c>
      <c r="F1847" s="32">
        <v>1072.9186433505124</v>
      </c>
      <c r="G1847" s="32">
        <v>3877.3809917368712</v>
      </c>
      <c r="H1847" s="32">
        <v>180051.52929692238</v>
      </c>
      <c r="I1847" s="48"/>
      <c r="J1847" s="13">
        <f>IF(OR(I1847="retard+6mois",I1847="défaut"),0,E1847)</f>
        <v>4950.2996350873836</v>
      </c>
    </row>
    <row r="1848" spans="2:10" x14ac:dyDescent="0.35">
      <c r="B1848" s="15">
        <v>2021</v>
      </c>
      <c r="C1848" s="29" t="s">
        <v>16</v>
      </c>
      <c r="D1848" s="30">
        <v>44980</v>
      </c>
      <c r="E1848" s="32">
        <v>77331.206117711656</v>
      </c>
      <c r="F1848" s="32">
        <v>13031.27630952752</v>
      </c>
      <c r="G1848" s="32">
        <v>64299.929808184133</v>
      </c>
      <c r="H1848" s="32">
        <v>2541955.3320973199</v>
      </c>
      <c r="I1848" s="48"/>
      <c r="J1848" s="13">
        <f>IF(OR(I1848="retard+6mois",I1848="défaut"),0,E1848)</f>
        <v>77331.206117711656</v>
      </c>
    </row>
    <row r="1849" spans="2:10" x14ac:dyDescent="0.35">
      <c r="B1849" s="15">
        <v>2021</v>
      </c>
      <c r="C1849" s="29" t="s">
        <v>16</v>
      </c>
      <c r="D1849" s="30">
        <v>44984</v>
      </c>
      <c r="E1849" s="32">
        <v>19801.198540349535</v>
      </c>
      <c r="F1849" s="32">
        <v>4291.6745734020496</v>
      </c>
      <c r="G1849" s="32">
        <v>15509.523966947485</v>
      </c>
      <c r="H1849" s="32">
        <v>720206.11718768952</v>
      </c>
      <c r="I1849" s="48"/>
      <c r="J1849" s="13">
        <f>IF(OR(I1849="retard+6mois",I1849="défaut"),0,E1849)</f>
        <v>19801.198540349535</v>
      </c>
    </row>
    <row r="1850" spans="2:10" x14ac:dyDescent="0.35">
      <c r="B1850" s="15">
        <v>2021</v>
      </c>
      <c r="C1850" s="29" t="s">
        <v>16</v>
      </c>
      <c r="D1850" s="30">
        <v>44985</v>
      </c>
      <c r="E1850" s="32">
        <v>11880.719124209721</v>
      </c>
      <c r="F1850" s="32">
        <v>2789.0081209576451</v>
      </c>
      <c r="G1850" s="32">
        <v>9091.7110032520759</v>
      </c>
      <c r="H1850" s="32">
        <v>469023.96687520127</v>
      </c>
      <c r="I1850" s="48"/>
      <c r="J1850" s="13">
        <f>IF(OR(I1850="retard+6mois",I1850="défaut"),0,E1850)</f>
        <v>11880.719124209721</v>
      </c>
    </row>
    <row r="1851" spans="2:10" x14ac:dyDescent="0.35">
      <c r="B1851" s="15">
        <v>2021</v>
      </c>
      <c r="C1851" s="29" t="s">
        <v>16</v>
      </c>
      <c r="D1851" s="30">
        <v>44993</v>
      </c>
      <c r="E1851" s="32">
        <v>1956.6148218728542</v>
      </c>
      <c r="F1851" s="32">
        <v>380.23041170620849</v>
      </c>
      <c r="G1851" s="32">
        <v>1576.3844101666457</v>
      </c>
      <c r="H1851" s="32">
        <v>68619.999289441068</v>
      </c>
      <c r="I1851" s="48"/>
      <c r="J1851" s="13">
        <f>IF(OR(I1851="retard+6mois",I1851="défaut"),0,E1851)</f>
        <v>1956.6148218728542</v>
      </c>
    </row>
    <row r="1852" spans="2:10" x14ac:dyDescent="0.35">
      <c r="B1852" s="15">
        <v>2021</v>
      </c>
      <c r="C1852" s="29" t="s">
        <v>16</v>
      </c>
      <c r="D1852" s="30">
        <v>44995</v>
      </c>
      <c r="E1852" s="32">
        <v>118452.75228198479</v>
      </c>
      <c r="F1852" s="32">
        <v>4824.2852845693315</v>
      </c>
      <c r="G1852" s="32">
        <v>113628.46699741547</v>
      </c>
      <c r="H1852" s="32">
        <v>1044200.0012992241</v>
      </c>
      <c r="I1852" s="48"/>
      <c r="J1852" s="13">
        <f>IF(OR(I1852="retard+6mois",I1852="défaut"),0,E1852)</f>
        <v>118452.75228198479</v>
      </c>
    </row>
    <row r="1853" spans="2:10" x14ac:dyDescent="0.35">
      <c r="B1853" s="15">
        <v>2021</v>
      </c>
      <c r="C1853" s="29" t="s">
        <v>16</v>
      </c>
      <c r="D1853" s="30">
        <v>44996</v>
      </c>
      <c r="E1853" s="32">
        <v>19008.881535892906</v>
      </c>
      <c r="F1853" s="32">
        <v>2616.5571015361897</v>
      </c>
      <c r="G1853" s="32">
        <v>16392.324434356717</v>
      </c>
      <c r="H1853" s="32">
        <v>459345.33039040508</v>
      </c>
      <c r="I1853" s="48"/>
      <c r="J1853" s="13">
        <f>IF(OR(I1853="retard+6mois",I1853="défaut"),0,E1853)</f>
        <v>19008.881535892906</v>
      </c>
    </row>
    <row r="1854" spans="2:10" x14ac:dyDescent="0.35">
      <c r="B1854" s="15">
        <v>2021</v>
      </c>
      <c r="C1854" s="29" t="s">
        <v>16</v>
      </c>
      <c r="D1854" s="30">
        <v>44998</v>
      </c>
      <c r="E1854" s="32">
        <v>4950.2996350873836</v>
      </c>
      <c r="F1854" s="32">
        <v>1050.3005875653805</v>
      </c>
      <c r="G1854" s="32">
        <v>3899.9990475220029</v>
      </c>
      <c r="H1854" s="32">
        <v>176151.53024940038</v>
      </c>
      <c r="I1854" s="48"/>
      <c r="J1854" s="13">
        <f>IF(OR(I1854="retard+6mois",I1854="défaut"),0,E1854)</f>
        <v>4950.2996350873836</v>
      </c>
    </row>
    <row r="1855" spans="2:10" x14ac:dyDescent="0.35">
      <c r="B1855" s="15">
        <v>2021</v>
      </c>
      <c r="C1855" s="29" t="s">
        <v>16</v>
      </c>
      <c r="D1855" s="30">
        <v>45008</v>
      </c>
      <c r="E1855" s="32">
        <v>77331.206117711656</v>
      </c>
      <c r="F1855" s="32">
        <v>12709.776660486599</v>
      </c>
      <c r="G1855" s="32">
        <v>64621.429457225058</v>
      </c>
      <c r="H1855" s="32">
        <v>2477333.902640095</v>
      </c>
      <c r="I1855" s="48"/>
      <c r="J1855" s="13">
        <f>IF(OR(I1855="retard+6mois",I1855="défaut"),0,E1855)</f>
        <v>77331.206117711656</v>
      </c>
    </row>
    <row r="1856" spans="2:10" x14ac:dyDescent="0.35">
      <c r="B1856" s="15">
        <v>2021</v>
      </c>
      <c r="C1856" s="29" t="s">
        <v>16</v>
      </c>
      <c r="D1856" s="30">
        <v>45012</v>
      </c>
      <c r="E1856" s="32">
        <v>19801.198540349535</v>
      </c>
      <c r="F1856" s="32">
        <v>4201.202350261522</v>
      </c>
      <c r="G1856" s="32">
        <v>15599.996190088012</v>
      </c>
      <c r="H1856" s="32">
        <v>704606.12099760154</v>
      </c>
      <c r="I1856" s="48"/>
      <c r="J1856" s="13">
        <f>IF(OR(I1856="retard+6mois",I1856="défaut"),0,E1856)</f>
        <v>19801.198540349535</v>
      </c>
    </row>
    <row r="1857" spans="2:10" x14ac:dyDescent="0.35">
      <c r="B1857" s="15">
        <v>2021</v>
      </c>
      <c r="C1857" s="29" t="s">
        <v>16</v>
      </c>
      <c r="D1857" s="30">
        <v>45015</v>
      </c>
      <c r="E1857" s="32">
        <v>11880.719124209721</v>
      </c>
      <c r="F1857" s="32">
        <v>2735.9731401053409</v>
      </c>
      <c r="G1857" s="32">
        <v>9144.7459841043801</v>
      </c>
      <c r="H1857" s="32">
        <v>459879.22089109686</v>
      </c>
      <c r="I1857" s="48"/>
      <c r="J1857" s="13">
        <f>IF(OR(I1857="retard+6mois",I1857="défaut"),0,E1857)</f>
        <v>11880.719124209721</v>
      </c>
    </row>
    <row r="1858" spans="2:10" x14ac:dyDescent="0.35">
      <c r="B1858" s="15">
        <v>2021</v>
      </c>
      <c r="C1858" s="29" t="s">
        <v>16</v>
      </c>
      <c r="D1858" s="30">
        <v>45024</v>
      </c>
      <c r="E1858" s="32">
        <v>1956.6148218728542</v>
      </c>
      <c r="F1858" s="32">
        <v>371.69166281780576</v>
      </c>
      <c r="G1858" s="32">
        <v>1584.9231590550485</v>
      </c>
      <c r="H1858" s="32">
        <v>67035.07613038602</v>
      </c>
      <c r="I1858" s="48"/>
      <c r="J1858" s="13">
        <f>IF(OR(I1858="retard+6mois",I1858="défaut"),0,E1858)</f>
        <v>1956.6148218728542</v>
      </c>
    </row>
    <row r="1859" spans="2:10" x14ac:dyDescent="0.35">
      <c r="B1859" s="15">
        <v>2021</v>
      </c>
      <c r="C1859" s="29" t="s">
        <v>16</v>
      </c>
      <c r="D1859" s="30">
        <v>45026</v>
      </c>
      <c r="E1859" s="32">
        <v>118452.75228198479</v>
      </c>
      <c r="F1859" s="32">
        <v>4350.8333387467674</v>
      </c>
      <c r="G1859" s="32">
        <v>114101.91894323802</v>
      </c>
      <c r="H1859" s="32">
        <v>930098.08235598612</v>
      </c>
      <c r="I1859" s="48"/>
      <c r="J1859" s="13">
        <f>IF(OR(I1859="retard+6mois",I1859="défaut"),0,E1859)</f>
        <v>118452.75228198479</v>
      </c>
    </row>
    <row r="1860" spans="2:10" x14ac:dyDescent="0.35">
      <c r="B1860" s="15">
        <v>2021</v>
      </c>
      <c r="C1860" s="29" t="s">
        <v>16</v>
      </c>
      <c r="D1860" s="30">
        <v>45027</v>
      </c>
      <c r="E1860" s="32">
        <v>19008.881535892906</v>
      </c>
      <c r="F1860" s="32">
        <v>2526.399317147228</v>
      </c>
      <c r="G1860" s="32">
        <v>16482.482218745678</v>
      </c>
      <c r="H1860" s="32">
        <v>442862.8481716594</v>
      </c>
      <c r="I1860" s="48"/>
      <c r="J1860" s="13">
        <f>IF(OR(I1860="retard+6mois",I1860="défaut"),0,E1860)</f>
        <v>19008.881535892906</v>
      </c>
    </row>
    <row r="1861" spans="2:10" x14ac:dyDescent="0.35">
      <c r="B1861" s="15">
        <v>2021</v>
      </c>
      <c r="C1861" s="29" t="s">
        <v>16</v>
      </c>
      <c r="D1861" s="30">
        <v>45029</v>
      </c>
      <c r="E1861" s="32">
        <v>4950.2996350873836</v>
      </c>
      <c r="F1861" s="32">
        <v>1027.5505931215023</v>
      </c>
      <c r="G1861" s="32">
        <v>3922.7490419658816</v>
      </c>
      <c r="H1861" s="32">
        <v>172228.78120743451</v>
      </c>
      <c r="I1861" s="48"/>
      <c r="J1861" s="13">
        <f>IF(OR(I1861="retard+6mois",I1861="défaut"),0,E1861)</f>
        <v>4950.2996350873836</v>
      </c>
    </row>
    <row r="1862" spans="2:10" x14ac:dyDescent="0.35">
      <c r="B1862" s="15">
        <v>2021</v>
      </c>
      <c r="C1862" s="29" t="s">
        <v>16</v>
      </c>
      <c r="D1862" s="30">
        <v>45039</v>
      </c>
      <c r="E1862" s="32">
        <v>77331.206117711656</v>
      </c>
      <c r="F1862" s="32">
        <v>12386.669513200475</v>
      </c>
      <c r="G1862" s="32">
        <v>64944.53660451118</v>
      </c>
      <c r="H1862" s="32">
        <v>2412389.3660355839</v>
      </c>
      <c r="I1862" s="48"/>
      <c r="J1862" s="13">
        <f>IF(OR(I1862="retard+6mois",I1862="défaut"),0,E1862)</f>
        <v>77331.206117711656</v>
      </c>
    </row>
    <row r="1863" spans="2:10" x14ac:dyDescent="0.35">
      <c r="B1863" s="15">
        <v>2021</v>
      </c>
      <c r="C1863" s="29" t="s">
        <v>16</v>
      </c>
      <c r="D1863" s="30">
        <v>45043</v>
      </c>
      <c r="E1863" s="32">
        <v>19801.198540349535</v>
      </c>
      <c r="F1863" s="32">
        <v>4110.2023724860092</v>
      </c>
      <c r="G1863" s="32">
        <v>15690.996167863526</v>
      </c>
      <c r="H1863" s="32">
        <v>688915.12482973805</v>
      </c>
      <c r="I1863" s="48"/>
      <c r="J1863" s="13">
        <f>IF(OR(I1863="retard+6mois",I1863="défaut"),0,E1863)</f>
        <v>19801.198540349535</v>
      </c>
    </row>
    <row r="1864" spans="2:10" x14ac:dyDescent="0.35">
      <c r="B1864" s="15">
        <v>2021</v>
      </c>
      <c r="C1864" s="29" t="s">
        <v>16</v>
      </c>
      <c r="D1864" s="30">
        <v>45046</v>
      </c>
      <c r="E1864" s="32">
        <v>11880.719124209721</v>
      </c>
      <c r="F1864" s="32">
        <v>2682.6287885313986</v>
      </c>
      <c r="G1864" s="32">
        <v>9198.0903356783238</v>
      </c>
      <c r="H1864" s="32">
        <v>450681.13055541855</v>
      </c>
      <c r="I1864" s="48"/>
      <c r="J1864" s="13">
        <f>IF(OR(I1864="retard+6mois",I1864="défaut"),0,E1864)</f>
        <v>11880.719124209721</v>
      </c>
    </row>
    <row r="1865" spans="2:10" x14ac:dyDescent="0.35">
      <c r="B1865" s="15">
        <v>2021</v>
      </c>
      <c r="C1865" s="29" t="s">
        <v>16</v>
      </c>
      <c r="D1865" s="30">
        <v>45054</v>
      </c>
      <c r="E1865" s="32">
        <v>1956.6148218728542</v>
      </c>
      <c r="F1865" s="32">
        <v>363.10666237292429</v>
      </c>
      <c r="G1865" s="32">
        <v>1593.5081594999299</v>
      </c>
      <c r="H1865" s="32">
        <v>65441.567970886092</v>
      </c>
      <c r="I1865" s="48"/>
      <c r="J1865" s="13">
        <f>IF(OR(I1865="retard+6mois",I1865="défaut"),0,E1865)</f>
        <v>1956.6148218728542</v>
      </c>
    </row>
    <row r="1866" spans="2:10" x14ac:dyDescent="0.35">
      <c r="B1866" s="15">
        <v>2021</v>
      </c>
      <c r="C1866" s="29" t="s">
        <v>16</v>
      </c>
      <c r="D1866" s="30">
        <v>45056</v>
      </c>
      <c r="E1866" s="32">
        <v>118452.75228198479</v>
      </c>
      <c r="F1866" s="32">
        <v>3875.4086764832755</v>
      </c>
      <c r="G1866" s="32">
        <v>114577.34360550152</v>
      </c>
      <c r="H1866" s="32">
        <v>815520.73875048454</v>
      </c>
      <c r="I1866" s="48"/>
      <c r="J1866" s="13">
        <f>IF(OR(I1866="retard+6mois",I1866="défaut"),0,E1866)</f>
        <v>118452.75228198479</v>
      </c>
    </row>
    <row r="1867" spans="2:10" x14ac:dyDescent="0.35">
      <c r="B1867" s="15">
        <v>2021</v>
      </c>
      <c r="C1867" s="29" t="s">
        <v>16</v>
      </c>
      <c r="D1867" s="30">
        <v>45057</v>
      </c>
      <c r="E1867" s="32">
        <v>19008.881535892906</v>
      </c>
      <c r="F1867" s="32">
        <v>2435.7456649441269</v>
      </c>
      <c r="G1867" s="32">
        <v>16573.135870948779</v>
      </c>
      <c r="H1867" s="32">
        <v>426289.71230071061</v>
      </c>
      <c r="I1867" s="48"/>
      <c r="J1867" s="13">
        <f>IF(OR(I1867="retard+6mois",I1867="défaut"),0,E1867)</f>
        <v>19008.881535892906</v>
      </c>
    </row>
    <row r="1868" spans="2:10" x14ac:dyDescent="0.35">
      <c r="B1868" s="15">
        <v>2021</v>
      </c>
      <c r="C1868" s="29" t="s">
        <v>16</v>
      </c>
      <c r="D1868" s="30">
        <v>45059</v>
      </c>
      <c r="E1868" s="32">
        <v>4950.2996350873836</v>
      </c>
      <c r="F1868" s="32">
        <v>1004.6678903767014</v>
      </c>
      <c r="G1868" s="32">
        <v>3945.6317447106821</v>
      </c>
      <c r="H1868" s="32">
        <v>168283.14946272384</v>
      </c>
      <c r="I1868" s="48"/>
      <c r="J1868" s="13">
        <f>IF(OR(I1868="retard+6mois",I1868="défaut"),0,E1868)</f>
        <v>4950.2996350873836</v>
      </c>
    </row>
    <row r="1869" spans="2:10" x14ac:dyDescent="0.35">
      <c r="B1869" s="15">
        <v>2021</v>
      </c>
      <c r="C1869" s="29" t="s">
        <v>16</v>
      </c>
      <c r="D1869" s="30">
        <v>45069</v>
      </c>
      <c r="E1869" s="32">
        <v>77331.206117711656</v>
      </c>
      <c r="F1869" s="32">
        <v>12061.94683017792</v>
      </c>
      <c r="G1869" s="32">
        <v>65269.259287533736</v>
      </c>
      <c r="H1869" s="32">
        <v>2347120.1067480501</v>
      </c>
      <c r="I1869" s="48"/>
      <c r="J1869" s="13">
        <f>IF(OR(I1869="retard+6mois",I1869="défaut"),0,E1869)</f>
        <v>77331.206117711656</v>
      </c>
    </row>
    <row r="1870" spans="2:10" x14ac:dyDescent="0.35">
      <c r="B1870" s="15">
        <v>2021</v>
      </c>
      <c r="C1870" s="29" t="s">
        <v>16</v>
      </c>
      <c r="D1870" s="30">
        <v>45073</v>
      </c>
      <c r="E1870" s="32">
        <v>19801.198540349535</v>
      </c>
      <c r="F1870" s="32">
        <v>4018.6715615068056</v>
      </c>
      <c r="G1870" s="32">
        <v>15782.526978842729</v>
      </c>
      <c r="H1870" s="32">
        <v>673132.59785089537</v>
      </c>
      <c r="I1870" s="48"/>
      <c r="J1870" s="13">
        <f>IF(OR(I1870="retard+6mois",I1870="défaut"),0,E1870)</f>
        <v>19801.198540349535</v>
      </c>
    </row>
    <row r="1871" spans="2:10" x14ac:dyDescent="0.35">
      <c r="B1871" s="15">
        <v>2021</v>
      </c>
      <c r="C1871" s="29" t="s">
        <v>16</v>
      </c>
      <c r="D1871" s="30">
        <v>45076</v>
      </c>
      <c r="E1871" s="32">
        <v>11880.719124209721</v>
      </c>
      <c r="F1871" s="32">
        <v>2628.9732615732751</v>
      </c>
      <c r="G1871" s="32">
        <v>9251.745862636446</v>
      </c>
      <c r="H1871" s="32">
        <v>441429.38469278213</v>
      </c>
      <c r="I1871" s="48"/>
      <c r="J1871" s="13">
        <f>IF(OR(I1871="retard+6mois",I1871="défaut"),0,E1871)</f>
        <v>11880.719124209721</v>
      </c>
    </row>
    <row r="1872" spans="2:10" x14ac:dyDescent="0.35">
      <c r="B1872" s="15">
        <v>2021</v>
      </c>
      <c r="C1872" s="29" t="s">
        <v>16</v>
      </c>
      <c r="D1872" s="30">
        <v>45085</v>
      </c>
      <c r="E1872" s="32">
        <v>1956.6148218728542</v>
      </c>
      <c r="F1872" s="32">
        <v>354.47515984229966</v>
      </c>
      <c r="G1872" s="32">
        <v>1602.1396620305545</v>
      </c>
      <c r="H1872" s="32">
        <v>63839.428308855538</v>
      </c>
      <c r="I1872" s="48"/>
      <c r="J1872" s="13">
        <f>IF(OR(I1872="retard+6mois",I1872="défaut"),0,E1872)</f>
        <v>1956.6148218728542</v>
      </c>
    </row>
    <row r="1873" spans="2:10" x14ac:dyDescent="0.35">
      <c r="B1873" s="15">
        <v>2021</v>
      </c>
      <c r="C1873" s="29" t="s">
        <v>16</v>
      </c>
      <c r="D1873" s="30">
        <v>45087</v>
      </c>
      <c r="E1873" s="32">
        <v>118452.75228198479</v>
      </c>
      <c r="F1873" s="32">
        <v>3398.0030781270193</v>
      </c>
      <c r="G1873" s="32">
        <v>115054.74920385778</v>
      </c>
      <c r="H1873" s="32">
        <v>700465.98954662681</v>
      </c>
      <c r="I1873" s="48"/>
      <c r="J1873" s="13">
        <f>IF(OR(I1873="retard+6mois",I1873="défaut"),0,E1873)</f>
        <v>118452.75228198479</v>
      </c>
    </row>
    <row r="1874" spans="2:10" x14ac:dyDescent="0.35">
      <c r="B1874" s="15">
        <v>2021</v>
      </c>
      <c r="C1874" s="29" t="s">
        <v>16</v>
      </c>
      <c r="D1874" s="30">
        <v>45088</v>
      </c>
      <c r="E1874" s="32">
        <v>19008.881535892906</v>
      </c>
      <c r="F1874" s="32">
        <v>2344.5934176539085</v>
      </c>
      <c r="G1874" s="32">
        <v>16664.288118238997</v>
      </c>
      <c r="H1874" s="32">
        <v>409625.42418247159</v>
      </c>
      <c r="I1874" s="48"/>
      <c r="J1874" s="13">
        <f>IF(OR(I1874="retard+6mois",I1874="défaut"),0,E1874)</f>
        <v>19008.881535892906</v>
      </c>
    </row>
    <row r="1875" spans="2:10" x14ac:dyDescent="0.35">
      <c r="B1875" s="33">
        <v>2021</v>
      </c>
      <c r="C1875" s="34" t="s">
        <v>16</v>
      </c>
      <c r="D1875" s="35">
        <v>45090</v>
      </c>
      <c r="E1875" s="36">
        <v>4950.2996350873836</v>
      </c>
      <c r="F1875" s="36">
        <v>981.65170519922242</v>
      </c>
      <c r="G1875" s="36">
        <v>3968.6479298881613</v>
      </c>
      <c r="H1875" s="36">
        <v>164314.50153283568</v>
      </c>
      <c r="I1875" s="34" t="s">
        <v>13</v>
      </c>
      <c r="J1875" s="13">
        <f>IF(OR(I1875="retard+6mois",I1875="défaut"),0,E1875)</f>
        <v>0</v>
      </c>
    </row>
    <row r="1876" spans="2:10" x14ac:dyDescent="0.35">
      <c r="B1876" s="15">
        <v>2021</v>
      </c>
      <c r="C1876" s="29" t="s">
        <v>16</v>
      </c>
      <c r="D1876" s="30">
        <v>45100</v>
      </c>
      <c r="E1876" s="32">
        <v>77331.206117711656</v>
      </c>
      <c r="F1876" s="32">
        <v>11735.600533740251</v>
      </c>
      <c r="G1876" s="32">
        <v>65595.60558397141</v>
      </c>
      <c r="H1876" s="32">
        <v>2281524.5011640787</v>
      </c>
      <c r="I1876" s="48"/>
      <c r="J1876" s="13">
        <f>IF(OR(I1876="retard+6mois",I1876="défaut"),0,E1876)</f>
        <v>77331.206117711656</v>
      </c>
    </row>
    <row r="1877" spans="2:10" x14ac:dyDescent="0.35">
      <c r="B1877" s="15">
        <v>2021</v>
      </c>
      <c r="C1877" s="29" t="s">
        <v>16</v>
      </c>
      <c r="D1877" s="30">
        <v>45104</v>
      </c>
      <c r="E1877" s="32">
        <v>19801.198540349535</v>
      </c>
      <c r="F1877" s="32">
        <v>3926.6068207968897</v>
      </c>
      <c r="G1877" s="32">
        <v>15874.591719552645</v>
      </c>
      <c r="H1877" s="32">
        <v>657258.00613134273</v>
      </c>
      <c r="I1877" s="48"/>
      <c r="J1877" s="13">
        <f>IF(OR(I1877="retard+6mois",I1877="défaut"),0,E1877)</f>
        <v>19801.198540349535</v>
      </c>
    </row>
    <row r="1878" spans="2:10" x14ac:dyDescent="0.35">
      <c r="B1878" s="15">
        <v>2021</v>
      </c>
      <c r="C1878" s="29" t="s">
        <v>16</v>
      </c>
      <c r="D1878" s="30">
        <v>45107</v>
      </c>
      <c r="E1878" s="32">
        <v>11880.719124209721</v>
      </c>
      <c r="F1878" s="32">
        <v>2575.0047440412295</v>
      </c>
      <c r="G1878" s="32">
        <v>9305.7143801684924</v>
      </c>
      <c r="H1878" s="32">
        <v>432123.67031261366</v>
      </c>
      <c r="I1878" s="48"/>
      <c r="J1878" s="13">
        <f>IF(OR(I1878="retard+6mois",I1878="défaut"),0,E1878)</f>
        <v>11880.719124209721</v>
      </c>
    </row>
    <row r="1879" spans="2:10" x14ac:dyDescent="0.35">
      <c r="B1879" s="15">
        <v>2021</v>
      </c>
      <c r="C1879" s="29" t="s">
        <v>16</v>
      </c>
      <c r="D1879" s="30">
        <v>45115</v>
      </c>
      <c r="E1879" s="32">
        <v>1956.6148218728542</v>
      </c>
      <c r="F1879" s="32">
        <v>345.79690333963418</v>
      </c>
      <c r="G1879" s="32">
        <v>1610.8179185332201</v>
      </c>
      <c r="H1879" s="32">
        <v>62228.610390322319</v>
      </c>
      <c r="I1879" s="48"/>
      <c r="J1879" s="13">
        <f>IF(OR(I1879="retard+6mois",I1879="défaut"),0,E1879)</f>
        <v>1956.6148218728542</v>
      </c>
    </row>
    <row r="1880" spans="2:10" x14ac:dyDescent="0.35">
      <c r="B1880" s="15">
        <v>2021</v>
      </c>
      <c r="C1880" s="29" t="s">
        <v>16</v>
      </c>
      <c r="D1880" s="30">
        <v>45117</v>
      </c>
      <c r="E1880" s="32">
        <v>118452.75228198479</v>
      </c>
      <c r="F1880" s="32">
        <v>2918.6082897776118</v>
      </c>
      <c r="G1880" s="32">
        <v>115534.14399220719</v>
      </c>
      <c r="H1880" s="32">
        <v>584931.84555441956</v>
      </c>
      <c r="I1880" s="48"/>
      <c r="J1880" s="13">
        <f>IF(OR(I1880="retard+6mois",I1880="défaut"),0,E1880)</f>
        <v>118452.75228198479</v>
      </c>
    </row>
    <row r="1881" spans="2:10" x14ac:dyDescent="0.35">
      <c r="B1881" s="15">
        <v>2021</v>
      </c>
      <c r="C1881" s="29" t="s">
        <v>16</v>
      </c>
      <c r="D1881" s="30">
        <v>45118</v>
      </c>
      <c r="E1881" s="32">
        <v>19008.881535892906</v>
      </c>
      <c r="F1881" s="32">
        <v>2252.9398330035938</v>
      </c>
      <c r="G1881" s="32">
        <v>16755.941702889311</v>
      </c>
      <c r="H1881" s="32">
        <v>392869.48247958225</v>
      </c>
      <c r="I1881" s="48"/>
      <c r="J1881" s="13">
        <f>IF(OR(I1881="retard+6mois",I1881="défaut"),0,E1881)</f>
        <v>19008.881535892906</v>
      </c>
    </row>
    <row r="1882" spans="2:10" x14ac:dyDescent="0.35">
      <c r="B1882" s="33">
        <v>2021</v>
      </c>
      <c r="C1882" s="34" t="s">
        <v>16</v>
      </c>
      <c r="D1882" s="35">
        <v>45120</v>
      </c>
      <c r="E1882" s="36">
        <v>4950.2996350873836</v>
      </c>
      <c r="F1882" s="36">
        <v>958.50125894154155</v>
      </c>
      <c r="G1882" s="36">
        <v>3991.7983761458422</v>
      </c>
      <c r="H1882" s="36">
        <v>160322.70315668985</v>
      </c>
      <c r="I1882" s="34" t="s">
        <v>13</v>
      </c>
      <c r="J1882" s="13">
        <f>IF(OR(I1882="retard+6mois",I1882="défaut"),0,E1882)</f>
        <v>0</v>
      </c>
    </row>
    <row r="1883" spans="2:10" x14ac:dyDescent="0.35">
      <c r="B1883" s="15">
        <v>2021</v>
      </c>
      <c r="C1883" s="29" t="s">
        <v>16</v>
      </c>
      <c r="D1883" s="30">
        <v>45130</v>
      </c>
      <c r="E1883" s="32">
        <v>77331.206117711656</v>
      </c>
      <c r="F1883" s="32">
        <v>11407.622505820393</v>
      </c>
      <c r="G1883" s="32">
        <v>65923.583611891256</v>
      </c>
      <c r="H1883" s="32">
        <v>2215600.9175521876</v>
      </c>
      <c r="I1883" s="48"/>
      <c r="J1883" s="13">
        <f>IF(OR(I1883="retard+6mois",I1883="défaut"),0,E1883)</f>
        <v>77331.206117711656</v>
      </c>
    </row>
    <row r="1884" spans="2:10" x14ac:dyDescent="0.35">
      <c r="B1884" s="15">
        <v>2021</v>
      </c>
      <c r="C1884" s="29" t="s">
        <v>16</v>
      </c>
      <c r="D1884" s="30">
        <v>45134</v>
      </c>
      <c r="E1884" s="32">
        <v>19801.198540349535</v>
      </c>
      <c r="F1884" s="32">
        <v>3834.0050357661662</v>
      </c>
      <c r="G1884" s="32">
        <v>15967.193504583369</v>
      </c>
      <c r="H1884" s="32">
        <v>641290.81262675941</v>
      </c>
      <c r="I1884" s="48"/>
      <c r="J1884" s="13">
        <f>IF(OR(I1884="retard+6mois",I1884="défaut"),0,E1884)</f>
        <v>19801.198540349535</v>
      </c>
    </row>
    <row r="1885" spans="2:10" x14ac:dyDescent="0.35">
      <c r="B1885" s="15">
        <v>2021</v>
      </c>
      <c r="C1885" s="29" t="s">
        <v>16</v>
      </c>
      <c r="D1885" s="30">
        <v>45137</v>
      </c>
      <c r="E1885" s="32">
        <v>11880.719124209721</v>
      </c>
      <c r="F1885" s="32">
        <v>2520.721410156913</v>
      </c>
      <c r="G1885" s="32">
        <v>9359.9977140528081</v>
      </c>
      <c r="H1885" s="32">
        <v>422763.67259856086</v>
      </c>
      <c r="I1885" s="48"/>
      <c r="J1885" s="13">
        <f>IF(OR(I1885="retard+6mois",I1885="défaut"),0,E1885)</f>
        <v>11880.719124209721</v>
      </c>
    </row>
    <row r="1886" spans="2:10" x14ac:dyDescent="0.35">
      <c r="B1886" s="15">
        <v>2021</v>
      </c>
      <c r="C1886" s="29" t="s">
        <v>16</v>
      </c>
      <c r="D1886" s="30">
        <v>45146</v>
      </c>
      <c r="E1886" s="32">
        <v>1956.6148218728542</v>
      </c>
      <c r="F1886" s="32">
        <v>337.0716396142459</v>
      </c>
      <c r="G1886" s="32">
        <v>1619.5431822586083</v>
      </c>
      <c r="H1886" s="32">
        <v>60609.067208063709</v>
      </c>
      <c r="I1886" s="48"/>
      <c r="J1886" s="13">
        <f>IF(OR(I1886="retard+6mois",I1886="défaut"),0,E1886)</f>
        <v>1956.6148218728542</v>
      </c>
    </row>
    <row r="1887" spans="2:10" x14ac:dyDescent="0.35">
      <c r="B1887" s="15">
        <v>2021</v>
      </c>
      <c r="C1887" s="29" t="s">
        <v>16</v>
      </c>
      <c r="D1887" s="30">
        <v>45148</v>
      </c>
      <c r="E1887" s="32">
        <v>118452.75228198479</v>
      </c>
      <c r="F1887" s="32">
        <v>2437.216023143415</v>
      </c>
      <c r="G1887" s="32">
        <v>116015.53625884138</v>
      </c>
      <c r="H1887" s="32">
        <v>468916.30929557816</v>
      </c>
      <c r="I1887" s="48"/>
      <c r="J1887" s="13">
        <f>IF(OR(I1887="retard+6mois",I1887="défaut"),0,E1887)</f>
        <v>118452.75228198479</v>
      </c>
    </row>
    <row r="1888" spans="2:10" x14ac:dyDescent="0.35">
      <c r="B1888" s="15">
        <v>2021</v>
      </c>
      <c r="C1888" s="29" t="s">
        <v>16</v>
      </c>
      <c r="D1888" s="30">
        <v>45149</v>
      </c>
      <c r="E1888" s="32">
        <v>19008.881535892906</v>
      </c>
      <c r="F1888" s="32">
        <v>2160.7821536377028</v>
      </c>
      <c r="G1888" s="32">
        <v>16848.099382255205</v>
      </c>
      <c r="H1888" s="32">
        <v>376021.38309732702</v>
      </c>
      <c r="I1888" s="48"/>
      <c r="J1888" s="13">
        <f>IF(OR(I1888="retard+6mois",I1888="défaut"),0,E1888)</f>
        <v>19008.881535892906</v>
      </c>
    </row>
    <row r="1889" spans="2:10" x14ac:dyDescent="0.35">
      <c r="B1889" s="33">
        <v>2021</v>
      </c>
      <c r="C1889" s="34" t="s">
        <v>16</v>
      </c>
      <c r="D1889" s="35">
        <v>45151</v>
      </c>
      <c r="E1889" s="36">
        <v>4950.2996350873836</v>
      </c>
      <c r="F1889" s="36">
        <v>935.2157684140243</v>
      </c>
      <c r="G1889" s="36">
        <v>4015.0838666733594</v>
      </c>
      <c r="H1889" s="36">
        <v>156307.6192900165</v>
      </c>
      <c r="I1889" s="34" t="s">
        <v>13</v>
      </c>
      <c r="J1889" s="13">
        <f>IF(OR(I1889="retard+6mois",I1889="défaut"),0,E1889)</f>
        <v>0</v>
      </c>
    </row>
    <row r="1890" spans="2:10" x14ac:dyDescent="0.35">
      <c r="B1890" s="15">
        <v>2021</v>
      </c>
      <c r="C1890" s="29" t="s">
        <v>16</v>
      </c>
      <c r="D1890" s="30">
        <v>45161</v>
      </c>
      <c r="E1890" s="32">
        <v>77331.206117711656</v>
      </c>
      <c r="F1890" s="32">
        <v>11078.004587760937</v>
      </c>
      <c r="G1890" s="32">
        <v>66253.201529950718</v>
      </c>
      <c r="H1890" s="32">
        <v>2149347.7160222367</v>
      </c>
      <c r="I1890" s="48"/>
      <c r="J1890" s="13">
        <f>IF(OR(I1890="retard+6mois",I1890="défaut"),0,E1890)</f>
        <v>77331.206117711656</v>
      </c>
    </row>
    <row r="1891" spans="2:10" x14ac:dyDescent="0.35">
      <c r="B1891" s="15">
        <v>2021</v>
      </c>
      <c r="C1891" s="29" t="s">
        <v>16</v>
      </c>
      <c r="D1891" s="30">
        <v>45165</v>
      </c>
      <c r="E1891" s="32">
        <v>19801.198540349535</v>
      </c>
      <c r="F1891" s="32">
        <v>3740.8630736560972</v>
      </c>
      <c r="G1891" s="32">
        <v>16060.335466693437</v>
      </c>
      <c r="H1891" s="32">
        <v>625230.47716006602</v>
      </c>
      <c r="I1891" s="48"/>
      <c r="J1891" s="13">
        <f>IF(OR(I1891="retard+6mois",I1891="défaut"),0,E1891)</f>
        <v>19801.198540349535</v>
      </c>
    </row>
    <row r="1892" spans="2:10" x14ac:dyDescent="0.35">
      <c r="B1892" s="15">
        <v>2021</v>
      </c>
      <c r="C1892" s="29" t="s">
        <v>16</v>
      </c>
      <c r="D1892" s="30">
        <v>45168</v>
      </c>
      <c r="E1892" s="32">
        <v>11880.719124209721</v>
      </c>
      <c r="F1892" s="32">
        <v>2466.1214234916051</v>
      </c>
      <c r="G1892" s="32">
        <v>9414.5977007181173</v>
      </c>
      <c r="H1892" s="32">
        <v>413349.07489784277</v>
      </c>
      <c r="I1892" s="48"/>
      <c r="J1892" s="13">
        <f>IF(OR(I1892="retard+6mois",I1892="défaut"),0,E1892)</f>
        <v>11880.719124209721</v>
      </c>
    </row>
    <row r="1893" spans="2:10" x14ac:dyDescent="0.35">
      <c r="B1893" s="15">
        <v>2021</v>
      </c>
      <c r="C1893" s="29" t="s">
        <v>16</v>
      </c>
      <c r="D1893" s="30">
        <v>45177</v>
      </c>
      <c r="E1893" s="32">
        <v>1956.6148218728542</v>
      </c>
      <c r="F1893" s="32">
        <v>328.29911404367846</v>
      </c>
      <c r="G1893" s="32">
        <v>1628.3157078291758</v>
      </c>
      <c r="H1893" s="32">
        <v>58980.751500234532</v>
      </c>
      <c r="I1893" s="48"/>
      <c r="J1893" s="13">
        <f>IF(OR(I1893="retard+6mois",I1893="défaut"),0,E1893)</f>
        <v>1956.6148218728542</v>
      </c>
    </row>
    <row r="1894" spans="2:10" x14ac:dyDescent="0.35">
      <c r="B1894" s="15">
        <v>2021</v>
      </c>
      <c r="C1894" s="29" t="s">
        <v>16</v>
      </c>
      <c r="D1894" s="30">
        <v>45179</v>
      </c>
      <c r="E1894" s="32">
        <v>118452.75228198479</v>
      </c>
      <c r="F1894" s="32">
        <v>1953.8179553982425</v>
      </c>
      <c r="G1894" s="32">
        <v>116498.93432658655</v>
      </c>
      <c r="H1894" s="32">
        <v>352417.37496899161</v>
      </c>
      <c r="I1894" s="48"/>
      <c r="J1894" s="13">
        <f>IF(OR(I1894="retard+6mois",I1894="défaut"),0,E1894)</f>
        <v>118452.75228198479</v>
      </c>
    </row>
    <row r="1895" spans="2:10" x14ac:dyDescent="0.35">
      <c r="B1895" s="15">
        <v>2021</v>
      </c>
      <c r="C1895" s="29" t="s">
        <v>16</v>
      </c>
      <c r="D1895" s="30">
        <v>45180</v>
      </c>
      <c r="E1895" s="32">
        <v>19008.881535892906</v>
      </c>
      <c r="F1895" s="32">
        <v>2068.117607035299</v>
      </c>
      <c r="G1895" s="32">
        <v>16940.763928857607</v>
      </c>
      <c r="H1895" s="32">
        <v>359080.61916846939</v>
      </c>
      <c r="I1895" s="48"/>
      <c r="J1895" s="13">
        <f>IF(OR(I1895="retard+6mois",I1895="défaut"),0,E1895)</f>
        <v>19008.881535892906</v>
      </c>
    </row>
    <row r="1896" spans="2:10" x14ac:dyDescent="0.35">
      <c r="B1896" s="33">
        <v>2021</v>
      </c>
      <c r="C1896" s="34" t="s">
        <v>16</v>
      </c>
      <c r="D1896" s="35">
        <v>45182</v>
      </c>
      <c r="E1896" s="36">
        <v>4950.2996350873836</v>
      </c>
      <c r="F1896" s="36">
        <v>911.79444585842975</v>
      </c>
      <c r="G1896" s="36">
        <v>4038.5051892289539</v>
      </c>
      <c r="H1896" s="36">
        <v>152269.11410078756</v>
      </c>
      <c r="I1896" s="34" t="s">
        <v>13</v>
      </c>
      <c r="J1896" s="13">
        <f>IF(OR(I1896="retard+6mois",I1896="défaut"),0,E1896)</f>
        <v>0</v>
      </c>
    </row>
    <row r="1897" spans="2:10" x14ac:dyDescent="0.35">
      <c r="B1897" s="15">
        <v>2021</v>
      </c>
      <c r="C1897" s="29" t="s">
        <v>16</v>
      </c>
      <c r="D1897" s="30">
        <v>45192</v>
      </c>
      <c r="E1897" s="32">
        <v>77331.206117711656</v>
      </c>
      <c r="F1897" s="32">
        <v>10746.738580111183</v>
      </c>
      <c r="G1897" s="32">
        <v>66584.467537600474</v>
      </c>
      <c r="H1897" s="32">
        <v>2082763.2484846362</v>
      </c>
      <c r="I1897" s="48"/>
      <c r="J1897" s="13">
        <f>IF(OR(I1897="retard+6mois",I1897="défaut"),0,E1897)</f>
        <v>77331.206117711656</v>
      </c>
    </row>
    <row r="1898" spans="2:10" x14ac:dyDescent="0.35">
      <c r="B1898" s="42">
        <v>2021</v>
      </c>
      <c r="C1898" s="43" t="s">
        <v>16</v>
      </c>
      <c r="D1898" s="44">
        <v>45196</v>
      </c>
      <c r="E1898" s="58">
        <v>3647.177783433719</v>
      </c>
      <c r="F1898" s="58">
        <v>3647.177783433719</v>
      </c>
      <c r="G1898" s="58">
        <v>0</v>
      </c>
      <c r="H1898" s="58">
        <v>625230.47716006602</v>
      </c>
      <c r="I1898" s="43" t="s">
        <v>14</v>
      </c>
      <c r="J1898" s="13">
        <f>IF(OR(I1898="retard+6mois",I1898="défaut"),0,E1898)</f>
        <v>0</v>
      </c>
    </row>
    <row r="1899" spans="2:10" x14ac:dyDescent="0.35">
      <c r="B1899" s="15">
        <v>2021</v>
      </c>
      <c r="C1899" s="29" t="s">
        <v>16</v>
      </c>
      <c r="D1899" s="30">
        <v>45199</v>
      </c>
      <c r="E1899" s="32">
        <v>11880.719124209721</v>
      </c>
      <c r="F1899" s="32">
        <v>2411.2029369040833</v>
      </c>
      <c r="G1899" s="32">
        <v>9469.5161873056386</v>
      </c>
      <c r="H1899" s="32">
        <v>403879.55871053715</v>
      </c>
      <c r="I1899" s="48"/>
      <c r="J1899" s="13">
        <f>IF(OR(I1899="retard+6mois",I1899="défaut"),0,E1899)</f>
        <v>11880.719124209721</v>
      </c>
    </row>
    <row r="1900" spans="2:10" x14ac:dyDescent="0.35">
      <c r="B1900" s="15">
        <v>2021</v>
      </c>
      <c r="C1900" s="29" t="s">
        <v>16</v>
      </c>
      <c r="D1900" s="30">
        <v>45207</v>
      </c>
      <c r="E1900" s="32">
        <v>1956.6148218728542</v>
      </c>
      <c r="F1900" s="32">
        <v>319.47907062627036</v>
      </c>
      <c r="G1900" s="32">
        <v>1637.1357512465838</v>
      </c>
      <c r="H1900" s="32">
        <v>57343.615748987948</v>
      </c>
      <c r="I1900" s="48"/>
      <c r="J1900" s="13">
        <f>IF(OR(I1900="retard+6mois",I1900="défaut"),0,E1900)</f>
        <v>1956.6148218728542</v>
      </c>
    </row>
    <row r="1901" spans="2:10" x14ac:dyDescent="0.35">
      <c r="B1901" s="15">
        <v>2021</v>
      </c>
      <c r="C1901" s="29" t="s">
        <v>16</v>
      </c>
      <c r="D1901" s="30">
        <v>45209</v>
      </c>
      <c r="E1901" s="32">
        <v>118452.75228198479</v>
      </c>
      <c r="F1901" s="32">
        <v>1468.4057290374651</v>
      </c>
      <c r="G1901" s="32">
        <v>116984.34655294733</v>
      </c>
      <c r="H1901" s="32">
        <v>235433.02841604428</v>
      </c>
      <c r="I1901" s="48"/>
      <c r="J1901" s="13">
        <f>IF(OR(I1901="retard+6mois",I1901="défaut"),0,E1901)</f>
        <v>118452.75228198479</v>
      </c>
    </row>
    <row r="1902" spans="2:10" x14ac:dyDescent="0.35">
      <c r="B1902" s="15">
        <v>2021</v>
      </c>
      <c r="C1902" s="29" t="s">
        <v>16</v>
      </c>
      <c r="D1902" s="30">
        <v>45210</v>
      </c>
      <c r="E1902" s="32">
        <v>19008.881535892906</v>
      </c>
      <c r="F1902" s="32">
        <v>1974.9434054265819</v>
      </c>
      <c r="G1902" s="32">
        <v>17033.938130466326</v>
      </c>
      <c r="H1902" s="32">
        <v>342046.68103800307</v>
      </c>
      <c r="I1902" s="48"/>
      <c r="J1902" s="13">
        <f>IF(OR(I1902="retard+6mois",I1902="défaut"),0,E1902)</f>
        <v>19008.881535892906</v>
      </c>
    </row>
    <row r="1903" spans="2:10" x14ac:dyDescent="0.35">
      <c r="B1903" s="33">
        <v>2021</v>
      </c>
      <c r="C1903" s="34" t="s">
        <v>16</v>
      </c>
      <c r="D1903" s="35">
        <v>45212</v>
      </c>
      <c r="E1903" s="36">
        <v>4950.2996350873836</v>
      </c>
      <c r="F1903" s="36">
        <v>888.23649892126093</v>
      </c>
      <c r="G1903" s="36">
        <v>4062.0631361661226</v>
      </c>
      <c r="H1903" s="36">
        <v>148207.05096462142</v>
      </c>
      <c r="I1903" s="34" t="s">
        <v>13</v>
      </c>
      <c r="J1903" s="13">
        <f>IF(OR(I1903="retard+6mois",I1903="défaut"),0,E1903)</f>
        <v>0</v>
      </c>
    </row>
    <row r="1904" spans="2:10" x14ac:dyDescent="0.35">
      <c r="B1904" s="15">
        <v>2021</v>
      </c>
      <c r="C1904" s="29" t="s">
        <v>16</v>
      </c>
      <c r="D1904" s="30">
        <v>45222</v>
      </c>
      <c r="E1904" s="32">
        <v>77331.206117711656</v>
      </c>
      <c r="F1904" s="32">
        <v>10413.81624242318</v>
      </c>
      <c r="G1904" s="32">
        <v>66917.389875288471</v>
      </c>
      <c r="H1904" s="32">
        <v>2015845.8586093476</v>
      </c>
      <c r="I1904" s="48"/>
      <c r="J1904" s="13">
        <f>IF(OR(I1904="retard+6mois",I1904="défaut"),0,E1904)</f>
        <v>77331.206117711656</v>
      </c>
    </row>
    <row r="1905" spans="2:10" x14ac:dyDescent="0.35">
      <c r="B1905" s="42">
        <v>2021</v>
      </c>
      <c r="C1905" s="43" t="s">
        <v>16</v>
      </c>
      <c r="D1905" s="44">
        <v>45226</v>
      </c>
      <c r="E1905" s="58">
        <v>3647.177783433719</v>
      </c>
      <c r="F1905" s="58">
        <v>3647.177783433719</v>
      </c>
      <c r="G1905" s="58">
        <v>0</v>
      </c>
      <c r="H1905" s="58">
        <v>625230.47716006602</v>
      </c>
      <c r="I1905" s="43" t="s">
        <v>14</v>
      </c>
      <c r="J1905" s="13">
        <f>IF(OR(I1905="retard+6mois",I1905="défaut"),0,E1905)</f>
        <v>0</v>
      </c>
    </row>
    <row r="1906" spans="2:10" x14ac:dyDescent="0.35">
      <c r="B1906" s="15">
        <v>2021</v>
      </c>
      <c r="C1906" s="29" t="s">
        <v>16</v>
      </c>
      <c r="D1906" s="30">
        <v>45229</v>
      </c>
      <c r="E1906" s="32">
        <v>11880.719124209721</v>
      </c>
      <c r="F1906" s="32">
        <v>2355.9640924781338</v>
      </c>
      <c r="G1906" s="32">
        <v>9524.7550317315872</v>
      </c>
      <c r="H1906" s="32">
        <v>394354.80367880559</v>
      </c>
      <c r="I1906" s="48"/>
      <c r="J1906" s="13">
        <f>IF(OR(I1906="retard+6mois",I1906="défaut"),0,E1906)</f>
        <v>11880.719124209721</v>
      </c>
    </row>
    <row r="1907" spans="2:10" x14ac:dyDescent="0.35">
      <c r="B1907" s="15">
        <v>2021</v>
      </c>
      <c r="C1907" s="29" t="s">
        <v>16</v>
      </c>
      <c r="D1907" s="30">
        <v>45238</v>
      </c>
      <c r="E1907" s="32">
        <v>1956.6148218728542</v>
      </c>
      <c r="F1907" s="32">
        <v>310.61125197368472</v>
      </c>
      <c r="G1907" s="32">
        <v>1646.0035698991696</v>
      </c>
      <c r="H1907" s="32">
        <v>55697.612179088777</v>
      </c>
      <c r="I1907" s="48"/>
      <c r="J1907" s="13">
        <f>IF(OR(I1907="retard+6mois",I1907="défaut"),0,E1907)</f>
        <v>1956.6148218728542</v>
      </c>
    </row>
    <row r="1908" spans="2:10" x14ac:dyDescent="0.35">
      <c r="B1908" s="15">
        <v>2021</v>
      </c>
      <c r="C1908" s="29" t="s">
        <v>16</v>
      </c>
      <c r="D1908" s="30">
        <v>45240</v>
      </c>
      <c r="E1908" s="32">
        <v>118452.75228198479</v>
      </c>
      <c r="F1908" s="32">
        <v>980.97095173351784</v>
      </c>
      <c r="G1908" s="32">
        <v>117471.78133025128</v>
      </c>
      <c r="H1908" s="32">
        <v>117961.247085793</v>
      </c>
      <c r="I1908" s="48"/>
      <c r="J1908" s="13">
        <f>IF(OR(I1908="retard+6mois",I1908="défaut"),0,E1908)</f>
        <v>118452.75228198479</v>
      </c>
    </row>
    <row r="1909" spans="2:10" x14ac:dyDescent="0.35">
      <c r="B1909" s="15">
        <v>2021</v>
      </c>
      <c r="C1909" s="29" t="s">
        <v>16</v>
      </c>
      <c r="D1909" s="30">
        <v>45241</v>
      </c>
      <c r="E1909" s="32">
        <v>19008.881535892906</v>
      </c>
      <c r="F1909" s="32">
        <v>1881.256745709017</v>
      </c>
      <c r="G1909" s="32">
        <v>17127.624790183891</v>
      </c>
      <c r="H1909" s="32">
        <v>324919.05624781916</v>
      </c>
      <c r="I1909" s="48"/>
      <c r="J1909" s="13">
        <f>IF(OR(I1909="retard+6mois",I1909="défaut"),0,E1909)</f>
        <v>19008.881535892906</v>
      </c>
    </row>
    <row r="1910" spans="2:10" x14ac:dyDescent="0.35">
      <c r="B1910" s="33">
        <v>2021</v>
      </c>
      <c r="C1910" s="34" t="s">
        <v>16</v>
      </c>
      <c r="D1910" s="35">
        <v>45243</v>
      </c>
      <c r="E1910" s="36">
        <v>4950.2996350873836</v>
      </c>
      <c r="F1910" s="36">
        <v>864.54113062695842</v>
      </c>
      <c r="G1910" s="36">
        <v>4085.7585044604252</v>
      </c>
      <c r="H1910" s="36">
        <v>144121.292460161</v>
      </c>
      <c r="I1910" s="34" t="s">
        <v>13</v>
      </c>
      <c r="J1910" s="13">
        <f>IF(OR(I1910="retard+6mois",I1910="défaut"),0,E1910)</f>
        <v>0</v>
      </c>
    </row>
    <row r="1911" spans="2:10" x14ac:dyDescent="0.35">
      <c r="B1911" s="15">
        <v>2021</v>
      </c>
      <c r="C1911" s="29" t="s">
        <v>16</v>
      </c>
      <c r="D1911" s="30">
        <v>45253</v>
      </c>
      <c r="E1911" s="32">
        <v>77331.206117711656</v>
      </c>
      <c r="F1911" s="32">
        <v>10079.229293046737</v>
      </c>
      <c r="G1911" s="32">
        <v>67251.976824664918</v>
      </c>
      <c r="H1911" s="32">
        <v>1948593.8817846826</v>
      </c>
      <c r="I1911" s="48"/>
      <c r="J1911" s="13">
        <f>IF(OR(I1911="retard+6mois",I1911="défaut"),0,E1911)</f>
        <v>77331.206117711656</v>
      </c>
    </row>
    <row r="1912" spans="2:10" x14ac:dyDescent="0.35">
      <c r="B1912" s="42">
        <v>2021</v>
      </c>
      <c r="C1912" s="43" t="s">
        <v>16</v>
      </c>
      <c r="D1912" s="44">
        <v>45257</v>
      </c>
      <c r="E1912" s="58">
        <v>3647.177783433719</v>
      </c>
      <c r="F1912" s="58">
        <v>3647.177783433719</v>
      </c>
      <c r="G1912" s="58">
        <v>0</v>
      </c>
      <c r="H1912" s="58">
        <v>625230.47716006602</v>
      </c>
      <c r="I1912" s="43" t="s">
        <v>14</v>
      </c>
      <c r="J1912" s="13">
        <f>IF(OR(I1912="retard+6mois",I1912="défaut"),0,E1912)</f>
        <v>0</v>
      </c>
    </row>
    <row r="1913" spans="2:10" x14ac:dyDescent="0.35">
      <c r="B1913" s="15">
        <v>2021</v>
      </c>
      <c r="C1913" s="29" t="s">
        <v>16</v>
      </c>
      <c r="D1913" s="30">
        <v>45260</v>
      </c>
      <c r="E1913" s="32">
        <v>11880.719124209721</v>
      </c>
      <c r="F1913" s="32">
        <v>2300.4030214596996</v>
      </c>
      <c r="G1913" s="32">
        <v>9580.3161027500209</v>
      </c>
      <c r="H1913" s="32">
        <v>384774.48757605557</v>
      </c>
      <c r="I1913" s="48"/>
      <c r="J1913" s="13">
        <f>IF(OR(I1913="retard+6mois",I1913="défaut"),0,E1913)</f>
        <v>11880.719124209721</v>
      </c>
    </row>
    <row r="1914" spans="2:10" x14ac:dyDescent="0.35">
      <c r="B1914" s="15">
        <v>2021</v>
      </c>
      <c r="C1914" s="29" t="s">
        <v>16</v>
      </c>
      <c r="D1914" s="30">
        <v>45268</v>
      </c>
      <c r="E1914" s="32">
        <v>1956.6148218728542</v>
      </c>
      <c r="F1914" s="32">
        <v>301.69539930339755</v>
      </c>
      <c r="G1914" s="32">
        <v>1654.9194225694566</v>
      </c>
      <c r="H1914" s="32">
        <v>54042.692756519318</v>
      </c>
      <c r="I1914" s="48"/>
      <c r="J1914" s="13">
        <f>IF(OR(I1914="retard+6mois",I1914="défaut"),0,E1914)</f>
        <v>1956.6148218728542</v>
      </c>
    </row>
    <row r="1915" spans="2:10" x14ac:dyDescent="0.35">
      <c r="B1915" s="15">
        <v>2021</v>
      </c>
      <c r="C1915" s="29" t="s">
        <v>16</v>
      </c>
      <c r="D1915" s="30">
        <v>45270</v>
      </c>
      <c r="E1915" s="32">
        <v>118452.75228198479</v>
      </c>
      <c r="F1915" s="32">
        <v>491.50519619080416</v>
      </c>
      <c r="G1915" s="32">
        <v>117961.24708579399</v>
      </c>
      <c r="H1915" s="32">
        <v>-9.8953023552894592E-10</v>
      </c>
      <c r="I1915" s="48"/>
      <c r="J1915" s="13">
        <f>IF(OR(I1915="retard+6mois",I1915="défaut"),0,E1915)</f>
        <v>118452.75228198479</v>
      </c>
    </row>
    <row r="1916" spans="2:10" x14ac:dyDescent="0.35">
      <c r="B1916" s="15">
        <v>2021</v>
      </c>
      <c r="C1916" s="29" t="s">
        <v>16</v>
      </c>
      <c r="D1916" s="30">
        <v>45271</v>
      </c>
      <c r="E1916" s="32">
        <v>19008.881535892906</v>
      </c>
      <c r="F1916" s="32">
        <v>1787.0548093630052</v>
      </c>
      <c r="G1916" s="32">
        <v>17221.8267265299</v>
      </c>
      <c r="H1916" s="32">
        <v>307697.22952128923</v>
      </c>
      <c r="I1916" s="48"/>
      <c r="J1916" s="13">
        <f>IF(OR(I1916="retard+6mois",I1916="défaut"),0,E1916)</f>
        <v>19008.881535892906</v>
      </c>
    </row>
    <row r="1917" spans="2:10" x14ac:dyDescent="0.35">
      <c r="B1917" s="33">
        <v>2021</v>
      </c>
      <c r="C1917" s="34" t="s">
        <v>16</v>
      </c>
      <c r="D1917" s="35">
        <v>45273</v>
      </c>
      <c r="E1917" s="36">
        <v>4950.2996350873836</v>
      </c>
      <c r="F1917" s="36">
        <v>840.70753935093933</v>
      </c>
      <c r="G1917" s="36">
        <v>4109.5920957364442</v>
      </c>
      <c r="H1917" s="36">
        <v>140011.70036442456</v>
      </c>
      <c r="I1917" s="34" t="s">
        <v>13</v>
      </c>
      <c r="J1917" s="13">
        <f>IF(OR(I1917="retard+6mois",I1917="défaut"),0,E1917)</f>
        <v>0</v>
      </c>
    </row>
    <row r="1918" spans="2:10" x14ac:dyDescent="0.35">
      <c r="B1918" s="15">
        <v>2021</v>
      </c>
      <c r="C1918" s="29" t="s">
        <v>16</v>
      </c>
      <c r="D1918" s="30">
        <v>45283</v>
      </c>
      <c r="E1918" s="32">
        <v>77331.206117711656</v>
      </c>
      <c r="F1918" s="32">
        <v>9742.9694089234126</v>
      </c>
      <c r="G1918" s="32">
        <v>67588.236708788245</v>
      </c>
      <c r="H1918" s="32">
        <v>1881005.6450758944</v>
      </c>
      <c r="I1918" s="48"/>
      <c r="J1918" s="13">
        <f>IF(OR(I1918="retard+6mois",I1918="défaut"),0,E1918)</f>
        <v>77331.206117711656</v>
      </c>
    </row>
    <row r="1919" spans="2:10" x14ac:dyDescent="0.35">
      <c r="B1919" s="42">
        <v>2021</v>
      </c>
      <c r="C1919" s="43" t="s">
        <v>16</v>
      </c>
      <c r="D1919" s="44">
        <v>45287</v>
      </c>
      <c r="E1919" s="58">
        <v>3647.177783433719</v>
      </c>
      <c r="F1919" s="58">
        <v>3647.177783433719</v>
      </c>
      <c r="G1919" s="58">
        <v>0</v>
      </c>
      <c r="H1919" s="58">
        <v>625230.47716006602</v>
      </c>
      <c r="I1919" s="43" t="s">
        <v>14</v>
      </c>
      <c r="J1919" s="13">
        <f>IF(OR(I1919="retard+6mois",I1919="défaut"),0,E1919)</f>
        <v>0</v>
      </c>
    </row>
    <row r="1920" spans="2:10" x14ac:dyDescent="0.35">
      <c r="B1920" s="15">
        <v>2021</v>
      </c>
      <c r="C1920" s="29" t="s">
        <v>16</v>
      </c>
      <c r="D1920" s="30">
        <v>45290</v>
      </c>
      <c r="E1920" s="32">
        <v>11880.719124209721</v>
      </c>
      <c r="F1920" s="32">
        <v>2244.5178441936578</v>
      </c>
      <c r="G1920" s="32">
        <v>9636.2012800160628</v>
      </c>
      <c r="H1920" s="32">
        <v>375138.28629603953</v>
      </c>
      <c r="I1920" s="48"/>
      <c r="J1920" s="13">
        <f>IF(OR(I1920="retard+6mois",I1920="défaut"),0,E1920)</f>
        <v>11880.719124209721</v>
      </c>
    </row>
    <row r="1921" spans="2:10" x14ac:dyDescent="0.35">
      <c r="B1921" s="15">
        <v>2021</v>
      </c>
      <c r="C1921" s="29" t="s">
        <v>16</v>
      </c>
      <c r="D1921" s="30">
        <v>45299</v>
      </c>
      <c r="E1921" s="32">
        <v>1956.6148218728542</v>
      </c>
      <c r="F1921" s="32">
        <v>292.73125243114629</v>
      </c>
      <c r="G1921" s="32">
        <v>1663.883569441708</v>
      </c>
      <c r="H1921" s="32">
        <v>52378.809187077612</v>
      </c>
      <c r="I1921" s="48"/>
      <c r="J1921" s="13">
        <f>IF(OR(I1921="retard+6mois",I1921="défaut"),0,E1921)</f>
        <v>1956.6148218728542</v>
      </c>
    </row>
    <row r="1922" spans="2:10" x14ac:dyDescent="0.35">
      <c r="B1922" s="15">
        <v>2021</v>
      </c>
      <c r="C1922" s="29" t="s">
        <v>16</v>
      </c>
      <c r="D1922" s="30">
        <v>45302</v>
      </c>
      <c r="E1922" s="32">
        <v>19008.881535892906</v>
      </c>
      <c r="F1922" s="32">
        <v>1692.3347623670909</v>
      </c>
      <c r="G1922" s="32">
        <v>17316.546773525813</v>
      </c>
      <c r="H1922" s="32">
        <v>290380.68274776341</v>
      </c>
      <c r="I1922" s="48"/>
      <c r="J1922" s="13">
        <f>IF(OR(I1922="retard+6mois",I1922="défaut"),0,E1922)</f>
        <v>19008.881535892906</v>
      </c>
    </row>
    <row r="1923" spans="2:10" x14ac:dyDescent="0.35">
      <c r="B1923" s="33">
        <v>2021</v>
      </c>
      <c r="C1923" s="34" t="s">
        <v>16</v>
      </c>
      <c r="D1923" s="35">
        <v>45304</v>
      </c>
      <c r="E1923" s="36">
        <v>4950.2996350873836</v>
      </c>
      <c r="F1923" s="36">
        <v>816.73491879247661</v>
      </c>
      <c r="G1923" s="36">
        <v>4133.5647162949072</v>
      </c>
      <c r="H1923" s="36">
        <v>135878.13564812965</v>
      </c>
      <c r="I1923" s="34" t="s">
        <v>13</v>
      </c>
      <c r="J1923" s="13">
        <f>IF(OR(I1923="retard+6mois",I1923="défaut"),0,E1923)</f>
        <v>0</v>
      </c>
    </row>
    <row r="1924" spans="2:10" x14ac:dyDescent="0.35">
      <c r="B1924" s="15">
        <v>2021</v>
      </c>
      <c r="C1924" s="29" t="s">
        <v>16</v>
      </c>
      <c r="D1924" s="30">
        <v>45314</v>
      </c>
      <c r="E1924" s="32">
        <v>77331.206117711656</v>
      </c>
      <c r="F1924" s="32">
        <v>9405.0282253794721</v>
      </c>
      <c r="G1924" s="32">
        <v>67926.177892332184</v>
      </c>
      <c r="H1924" s="32">
        <v>1813079.4671835622</v>
      </c>
      <c r="I1924" s="48"/>
      <c r="J1924" s="13">
        <f>IF(OR(I1924="retard+6mois",I1924="défaut"),0,E1924)</f>
        <v>77331.206117711656</v>
      </c>
    </row>
    <row r="1925" spans="2:10" x14ac:dyDescent="0.35">
      <c r="B1925" s="15">
        <v>2021</v>
      </c>
      <c r="C1925" s="29" t="s">
        <v>16</v>
      </c>
      <c r="D1925" s="30">
        <v>45318</v>
      </c>
      <c r="E1925" s="32">
        <v>3647.177783433719</v>
      </c>
      <c r="F1925" s="32">
        <v>3647.177783433719</v>
      </c>
      <c r="G1925" s="32">
        <v>0</v>
      </c>
      <c r="H1925" s="32">
        <v>625230.47716006602</v>
      </c>
      <c r="I1925" s="48"/>
      <c r="J1925" s="13">
        <f>IF(OR(I1925="retard+6mois",I1925="défaut"),0,E1925)</f>
        <v>3647.177783433719</v>
      </c>
    </row>
    <row r="1926" spans="2:10" x14ac:dyDescent="0.35">
      <c r="B1926" s="15">
        <v>2021</v>
      </c>
      <c r="C1926" s="29" t="s">
        <v>16</v>
      </c>
      <c r="D1926" s="30">
        <v>45321</v>
      </c>
      <c r="E1926" s="32">
        <v>11880.719124209721</v>
      </c>
      <c r="F1926" s="32">
        <v>2188.3066700602308</v>
      </c>
      <c r="G1926" s="32">
        <v>9692.4124541494912</v>
      </c>
      <c r="H1926" s="32">
        <v>365445.87384189002</v>
      </c>
      <c r="I1926" s="48"/>
      <c r="J1926" s="13">
        <f>IF(OR(I1926="retard+6mois",I1926="défaut"),0,E1926)</f>
        <v>11880.719124209721</v>
      </c>
    </row>
    <row r="1927" spans="2:10" x14ac:dyDescent="0.35">
      <c r="B1927" s="15">
        <v>2021</v>
      </c>
      <c r="C1927" s="29" t="s">
        <v>16</v>
      </c>
      <c r="D1927" s="30">
        <v>45330</v>
      </c>
      <c r="E1927" s="32">
        <v>1956.6148218728542</v>
      </c>
      <c r="F1927" s="32">
        <v>283.71854976333708</v>
      </c>
      <c r="G1927" s="32">
        <v>1672.8962721095172</v>
      </c>
      <c r="H1927" s="32">
        <v>50705.912914968096</v>
      </c>
      <c r="I1927" s="48"/>
      <c r="J1927" s="13">
        <f>IF(OR(I1927="retard+6mois",I1927="défaut"),0,E1927)</f>
        <v>1956.6148218728542</v>
      </c>
    </row>
    <row r="1928" spans="2:10" x14ac:dyDescent="0.35">
      <c r="B1928" s="15">
        <v>2021</v>
      </c>
      <c r="C1928" s="29" t="s">
        <v>16</v>
      </c>
      <c r="D1928" s="30">
        <v>45333</v>
      </c>
      <c r="E1928" s="32">
        <v>19008.881535892906</v>
      </c>
      <c r="F1928" s="32">
        <v>1597.0937551126988</v>
      </c>
      <c r="G1928" s="32">
        <v>17411.787780780207</v>
      </c>
      <c r="H1928" s="32">
        <v>272968.89496698318</v>
      </c>
      <c r="I1928" s="48"/>
      <c r="J1928" s="13">
        <f>IF(OR(I1928="retard+6mois",I1928="défaut"),0,E1928)</f>
        <v>19008.881535892906</v>
      </c>
    </row>
    <row r="1929" spans="2:10" x14ac:dyDescent="0.35">
      <c r="B1929" s="33">
        <v>2021</v>
      </c>
      <c r="C1929" s="34" t="s">
        <v>16</v>
      </c>
      <c r="D1929" s="35">
        <v>45335</v>
      </c>
      <c r="E1929" s="36">
        <v>4950.2996350873836</v>
      </c>
      <c r="F1929" s="36">
        <v>792.62245794742296</v>
      </c>
      <c r="G1929" s="36">
        <v>4157.6771771399608</v>
      </c>
      <c r="H1929" s="36">
        <v>131720.45847098969</v>
      </c>
      <c r="I1929" s="34" t="s">
        <v>13</v>
      </c>
      <c r="J1929" s="13">
        <f>IF(OR(I1929="retard+6mois",I1929="défaut"),0,E1929)</f>
        <v>0</v>
      </c>
    </row>
    <row r="1930" spans="2:10" x14ac:dyDescent="0.35">
      <c r="B1930" s="15">
        <v>2021</v>
      </c>
      <c r="C1930" s="29" t="s">
        <v>16</v>
      </c>
      <c r="D1930" s="30">
        <v>45345</v>
      </c>
      <c r="E1930" s="32">
        <v>77331.206117711656</v>
      </c>
      <c r="F1930" s="32">
        <v>9065.3973359178108</v>
      </c>
      <c r="G1930" s="32">
        <v>68265.80878179385</v>
      </c>
      <c r="H1930" s="32">
        <v>1744813.6584017684</v>
      </c>
      <c r="I1930" s="48"/>
      <c r="J1930" s="13">
        <f>IF(OR(I1930="retard+6mois",I1930="défaut"),0,E1930)</f>
        <v>77331.206117711656</v>
      </c>
    </row>
    <row r="1931" spans="2:10" x14ac:dyDescent="0.35">
      <c r="B1931" s="15">
        <v>2021</v>
      </c>
      <c r="C1931" s="29" t="s">
        <v>16</v>
      </c>
      <c r="D1931" s="30">
        <v>45349</v>
      </c>
      <c r="E1931" s="32">
        <v>3647.177783433719</v>
      </c>
      <c r="F1931" s="32">
        <v>3647.177783433719</v>
      </c>
      <c r="G1931" s="32">
        <v>0</v>
      </c>
      <c r="H1931" s="32">
        <v>625230.47716006602</v>
      </c>
      <c r="I1931" s="48"/>
      <c r="J1931" s="13">
        <f>IF(OR(I1931="retard+6mois",I1931="défaut"),0,E1931)</f>
        <v>3647.177783433719</v>
      </c>
    </row>
    <row r="1932" spans="2:10" x14ac:dyDescent="0.35">
      <c r="B1932" s="15">
        <v>2021</v>
      </c>
      <c r="C1932" s="29" t="s">
        <v>16</v>
      </c>
      <c r="D1932" s="30">
        <v>45351</v>
      </c>
      <c r="E1932" s="32">
        <v>11880.719124209721</v>
      </c>
      <c r="F1932" s="32">
        <v>2131.7675974110252</v>
      </c>
      <c r="G1932" s="32">
        <v>9748.9515267986972</v>
      </c>
      <c r="H1932" s="32">
        <v>355696.9223150913</v>
      </c>
      <c r="I1932" s="48"/>
      <c r="J1932" s="13">
        <f>IF(OR(I1932="retard+6mois",I1932="défaut"),0,E1932)</f>
        <v>11880.719124209721</v>
      </c>
    </row>
    <row r="1933" spans="2:10" x14ac:dyDescent="0.35">
      <c r="B1933" s="15">
        <v>2021</v>
      </c>
      <c r="C1933" s="29" t="s">
        <v>16</v>
      </c>
      <c r="D1933" s="30">
        <v>45359</v>
      </c>
      <c r="E1933" s="32">
        <v>1956.6148218728542</v>
      </c>
      <c r="F1933" s="32">
        <v>274.65702828941056</v>
      </c>
      <c r="G1933" s="32">
        <v>1681.9577935834436</v>
      </c>
      <c r="H1933" s="32">
        <v>49023.95512138465</v>
      </c>
      <c r="I1933" s="48"/>
      <c r="J1933" s="13">
        <f>IF(OR(I1933="retard+6mois",I1933="défaut"),0,E1933)</f>
        <v>1956.6148218728542</v>
      </c>
    </row>
    <row r="1934" spans="2:10" x14ac:dyDescent="0.35">
      <c r="B1934" s="15">
        <v>2021</v>
      </c>
      <c r="C1934" s="29" t="s">
        <v>16</v>
      </c>
      <c r="D1934" s="30">
        <v>45362</v>
      </c>
      <c r="E1934" s="32">
        <v>19008.881535892906</v>
      </c>
      <c r="F1934" s="32">
        <v>1501.3289223184074</v>
      </c>
      <c r="G1934" s="32">
        <v>17507.552613574499</v>
      </c>
      <c r="H1934" s="32">
        <v>255461.34235340869</v>
      </c>
      <c r="I1934" s="48"/>
      <c r="J1934" s="13">
        <f>IF(OR(I1934="retard+6mois",I1934="défaut"),0,E1934)</f>
        <v>19008.881535892906</v>
      </c>
    </row>
    <row r="1935" spans="2:10" x14ac:dyDescent="0.35">
      <c r="B1935" s="33">
        <v>2021</v>
      </c>
      <c r="C1935" s="34" t="s">
        <v>16</v>
      </c>
      <c r="D1935" s="35">
        <v>45364</v>
      </c>
      <c r="E1935" s="36">
        <v>4950.2996350873836</v>
      </c>
      <c r="F1935" s="36">
        <v>768.36934108077321</v>
      </c>
      <c r="G1935" s="36">
        <v>4181.93029400661</v>
      </c>
      <c r="H1935" s="36">
        <v>127538.52817698308</v>
      </c>
      <c r="I1935" s="34" t="s">
        <v>13</v>
      </c>
      <c r="J1935" s="13">
        <f>IF(OR(I1935="retard+6mois",I1935="défaut"),0,E1935)</f>
        <v>0</v>
      </c>
    </row>
    <row r="1936" spans="2:10" x14ac:dyDescent="0.35">
      <c r="B1936" s="15">
        <v>2021</v>
      </c>
      <c r="C1936" s="29" t="s">
        <v>16</v>
      </c>
      <c r="D1936" s="30">
        <v>45374</v>
      </c>
      <c r="E1936" s="32">
        <v>77331.206117711656</v>
      </c>
      <c r="F1936" s="32">
        <v>8724.068292008842</v>
      </c>
      <c r="G1936" s="32">
        <v>68607.137825702812</v>
      </c>
      <c r="H1936" s="32">
        <v>1676206.5205760656</v>
      </c>
      <c r="I1936" s="48"/>
      <c r="J1936" s="13">
        <f>IF(OR(I1936="retard+6mois",I1936="défaut"),0,E1936)</f>
        <v>77331.206117711656</v>
      </c>
    </row>
    <row r="1937" spans="2:10" x14ac:dyDescent="0.35">
      <c r="B1937" s="15">
        <v>2021</v>
      </c>
      <c r="C1937" s="29" t="s">
        <v>16</v>
      </c>
      <c r="D1937" s="30">
        <v>45378</v>
      </c>
      <c r="E1937" s="32">
        <v>3647.177783433719</v>
      </c>
      <c r="F1937" s="32">
        <v>3647.177783433719</v>
      </c>
      <c r="G1937" s="32">
        <v>0</v>
      </c>
      <c r="H1937" s="32">
        <v>625230.47716006602</v>
      </c>
      <c r="I1937" s="48"/>
      <c r="J1937" s="13">
        <f>IF(OR(I1937="retard+6mois",I1937="défaut"),0,E1937)</f>
        <v>3647.177783433719</v>
      </c>
    </row>
    <row r="1938" spans="2:10" x14ac:dyDescent="0.35">
      <c r="B1938" s="15">
        <v>2021</v>
      </c>
      <c r="C1938" s="29" t="s">
        <v>16</v>
      </c>
      <c r="D1938" s="30">
        <v>45381</v>
      </c>
      <c r="E1938" s="32">
        <v>11880.719124209721</v>
      </c>
      <c r="F1938" s="32">
        <v>2074.8987135046996</v>
      </c>
      <c r="G1938" s="32">
        <v>9805.8204107050224</v>
      </c>
      <c r="H1938" s="32">
        <v>345891.10190438631</v>
      </c>
      <c r="I1938" s="48"/>
      <c r="J1938" s="13">
        <f>IF(OR(I1938="retard+6mois",I1938="défaut"),0,E1938)</f>
        <v>11880.719124209721</v>
      </c>
    </row>
    <row r="1939" spans="2:10" x14ac:dyDescent="0.35">
      <c r="B1939" s="15">
        <v>2021</v>
      </c>
      <c r="C1939" s="29" t="s">
        <v>16</v>
      </c>
      <c r="D1939" s="30">
        <v>45390</v>
      </c>
      <c r="E1939" s="32">
        <v>1956.6148218728542</v>
      </c>
      <c r="F1939" s="32">
        <v>265.54642357416685</v>
      </c>
      <c r="G1939" s="32">
        <v>1691.0683982986875</v>
      </c>
      <c r="H1939" s="32">
        <v>47332.886723085961</v>
      </c>
      <c r="I1939" s="48"/>
      <c r="J1939" s="13">
        <f>IF(OR(I1939="retard+6mois",I1939="défaut"),0,E1939)</f>
        <v>1956.6148218728542</v>
      </c>
    </row>
    <row r="1940" spans="2:10" x14ac:dyDescent="0.35">
      <c r="B1940" s="15">
        <v>2021</v>
      </c>
      <c r="C1940" s="29" t="s">
        <v>16</v>
      </c>
      <c r="D1940" s="30">
        <v>45393</v>
      </c>
      <c r="E1940" s="32">
        <v>19008.881535892906</v>
      </c>
      <c r="F1940" s="32">
        <v>1405.0373829437478</v>
      </c>
      <c r="G1940" s="32">
        <v>17603.844152949157</v>
      </c>
      <c r="H1940" s="32">
        <v>237857.49820045952</v>
      </c>
      <c r="I1940" s="48"/>
      <c r="J1940" s="13">
        <f>IF(OR(I1940="retard+6mois",I1940="défaut"),0,E1940)</f>
        <v>19008.881535892906</v>
      </c>
    </row>
    <row r="1941" spans="2:10" x14ac:dyDescent="0.35">
      <c r="B1941" s="33">
        <v>2021</v>
      </c>
      <c r="C1941" s="34" t="s">
        <v>16</v>
      </c>
      <c r="D1941" s="35">
        <v>45395</v>
      </c>
      <c r="E1941" s="36">
        <v>4950.2996350873836</v>
      </c>
      <c r="F1941" s="36">
        <v>743.97474769906796</v>
      </c>
      <c r="G1941" s="36">
        <v>4206.3248873883158</v>
      </c>
      <c r="H1941" s="36">
        <v>123332.20328959476</v>
      </c>
      <c r="I1941" s="34" t="s">
        <v>13</v>
      </c>
      <c r="J1941" s="13">
        <f>IF(OR(I1941="retard+6mois",I1941="défaut"),0,E1941)</f>
        <v>0</v>
      </c>
    </row>
    <row r="1942" spans="2:10" x14ac:dyDescent="0.35">
      <c r="B1942" s="15">
        <v>2021</v>
      </c>
      <c r="C1942" s="29" t="s">
        <v>16</v>
      </c>
      <c r="D1942" s="30">
        <v>45405</v>
      </c>
      <c r="E1942" s="32">
        <v>77331.206117711656</v>
      </c>
      <c r="F1942" s="32">
        <v>8381.0326028803283</v>
      </c>
      <c r="G1942" s="32">
        <v>68950.173514831331</v>
      </c>
      <c r="H1942" s="32">
        <v>1607256.3470612343</v>
      </c>
      <c r="I1942" s="48"/>
      <c r="J1942" s="13">
        <f>IF(OR(I1942="retard+6mois",I1942="défaut"),0,E1942)</f>
        <v>77331.206117711656</v>
      </c>
    </row>
    <row r="1943" spans="2:10" x14ac:dyDescent="0.35">
      <c r="B1943" s="15">
        <v>2021</v>
      </c>
      <c r="C1943" s="29" t="s">
        <v>16</v>
      </c>
      <c r="D1943" s="30">
        <v>45409</v>
      </c>
      <c r="E1943" s="32">
        <v>3647.177783433719</v>
      </c>
      <c r="F1943" s="32">
        <v>3647.177783433719</v>
      </c>
      <c r="G1943" s="32">
        <v>0</v>
      </c>
      <c r="H1943" s="32">
        <v>625230.47716006602</v>
      </c>
      <c r="I1943" s="48"/>
      <c r="J1943" s="13">
        <f>IF(OR(I1943="retard+6mois",I1943="défaut"),0,E1943)</f>
        <v>3647.177783433719</v>
      </c>
    </row>
    <row r="1944" spans="2:10" x14ac:dyDescent="0.35">
      <c r="B1944" s="15">
        <v>2021</v>
      </c>
      <c r="C1944" s="29" t="s">
        <v>16</v>
      </c>
      <c r="D1944" s="30">
        <v>45412</v>
      </c>
      <c r="E1944" s="32">
        <v>11880.719124209721</v>
      </c>
      <c r="F1944" s="32">
        <v>2017.6980944422537</v>
      </c>
      <c r="G1944" s="32">
        <v>9863.0210297674676</v>
      </c>
      <c r="H1944" s="32">
        <v>336028.08087461884</v>
      </c>
      <c r="I1944" s="48"/>
      <c r="J1944" s="13">
        <f>IF(OR(I1944="retard+6mois",I1944="défaut"),0,E1944)</f>
        <v>11880.719124209721</v>
      </c>
    </row>
    <row r="1945" spans="2:10" x14ac:dyDescent="0.35">
      <c r="B1945" s="15">
        <v>2021</v>
      </c>
      <c r="C1945" s="29" t="s">
        <v>16</v>
      </c>
      <c r="D1945" s="30">
        <v>45420</v>
      </c>
      <c r="E1945" s="32">
        <v>1956.6148218728542</v>
      </c>
      <c r="F1945" s="32">
        <v>256.386469750049</v>
      </c>
      <c r="G1945" s="32">
        <v>1700.2283521228053</v>
      </c>
      <c r="H1945" s="32">
        <v>45632.65837096316</v>
      </c>
      <c r="I1945" s="48"/>
      <c r="J1945" s="13">
        <f>IF(OR(I1945="retard+6mois",I1945="défaut"),0,E1945)</f>
        <v>1956.6148218728542</v>
      </c>
    </row>
    <row r="1946" spans="2:10" x14ac:dyDescent="0.35">
      <c r="B1946" s="15">
        <v>2021</v>
      </c>
      <c r="C1946" s="29" t="s">
        <v>16</v>
      </c>
      <c r="D1946" s="30">
        <v>45423</v>
      </c>
      <c r="E1946" s="32">
        <v>19008.881535892906</v>
      </c>
      <c r="F1946" s="32">
        <v>1308.2162401025273</v>
      </c>
      <c r="G1946" s="32">
        <v>17700.665295790379</v>
      </c>
      <c r="H1946" s="32">
        <v>220156.83290466914</v>
      </c>
      <c r="I1946" s="48"/>
      <c r="J1946" s="13">
        <f>IF(OR(I1946="retard+6mois",I1946="défaut"),0,E1946)</f>
        <v>19008.881535892906</v>
      </c>
    </row>
    <row r="1947" spans="2:10" x14ac:dyDescent="0.35">
      <c r="B1947" s="33">
        <v>2021</v>
      </c>
      <c r="C1947" s="34" t="s">
        <v>16</v>
      </c>
      <c r="D1947" s="35">
        <v>45425</v>
      </c>
      <c r="E1947" s="36">
        <v>4950.2996350873836</v>
      </c>
      <c r="F1947" s="36">
        <v>719.43785252263615</v>
      </c>
      <c r="G1947" s="36">
        <v>4230.861782564747</v>
      </c>
      <c r="H1947" s="36">
        <v>119101.34150703001</v>
      </c>
      <c r="I1947" s="34" t="s">
        <v>13</v>
      </c>
      <c r="J1947" s="13">
        <f>IF(OR(I1947="retard+6mois",I1947="défaut"),0,E1947)</f>
        <v>0</v>
      </c>
    </row>
    <row r="1948" spans="2:10" x14ac:dyDescent="0.35">
      <c r="B1948" s="15">
        <v>2021</v>
      </c>
      <c r="C1948" s="29" t="s">
        <v>16</v>
      </c>
      <c r="D1948" s="30">
        <v>45435</v>
      </c>
      <c r="E1948" s="32">
        <v>77331.206117711656</v>
      </c>
      <c r="F1948" s="32">
        <v>8036.2817353061719</v>
      </c>
      <c r="G1948" s="32">
        <v>69294.924382405487</v>
      </c>
      <c r="H1948" s="32">
        <v>1537961.4226788287</v>
      </c>
      <c r="I1948" s="48"/>
      <c r="J1948" s="13">
        <f>IF(OR(I1948="retard+6mois",I1948="défaut"),0,E1948)</f>
        <v>77331.206117711656</v>
      </c>
    </row>
    <row r="1949" spans="2:10" x14ac:dyDescent="0.35">
      <c r="B1949" s="15">
        <v>2021</v>
      </c>
      <c r="C1949" s="29" t="s">
        <v>16</v>
      </c>
      <c r="D1949" s="30">
        <v>45439</v>
      </c>
      <c r="E1949" s="32">
        <v>3647.177783433719</v>
      </c>
      <c r="F1949" s="32">
        <v>3647.177783433719</v>
      </c>
      <c r="G1949" s="32">
        <v>0</v>
      </c>
      <c r="H1949" s="32">
        <v>625230.47716006602</v>
      </c>
      <c r="I1949" s="48"/>
      <c r="J1949" s="13">
        <f>IF(OR(I1949="retard+6mois",I1949="défaut"),0,E1949)</f>
        <v>3647.177783433719</v>
      </c>
    </row>
    <row r="1950" spans="2:10" x14ac:dyDescent="0.35">
      <c r="B1950" s="15">
        <v>2021</v>
      </c>
      <c r="C1950" s="29" t="s">
        <v>16</v>
      </c>
      <c r="D1950" s="30">
        <v>45442</v>
      </c>
      <c r="E1950" s="32">
        <v>11880.719124209721</v>
      </c>
      <c r="F1950" s="32">
        <v>1960.1638051019434</v>
      </c>
      <c r="G1950" s="32">
        <v>9920.5553191077779</v>
      </c>
      <c r="H1950" s="32">
        <v>326107.52555551106</v>
      </c>
      <c r="I1950" s="48"/>
      <c r="J1950" s="13">
        <f>IF(OR(I1950="retard+6mois",I1950="défaut"),0,E1950)</f>
        <v>11880.719124209721</v>
      </c>
    </row>
    <row r="1951" spans="2:10" x14ac:dyDescent="0.35">
      <c r="B1951" s="15">
        <v>2021</v>
      </c>
      <c r="C1951" s="29" t="s">
        <v>16</v>
      </c>
      <c r="D1951" s="30">
        <v>45451</v>
      </c>
      <c r="E1951" s="32">
        <v>1956.6148218728542</v>
      </c>
      <c r="F1951" s="32">
        <v>247.17689950938379</v>
      </c>
      <c r="G1951" s="32">
        <v>1709.4379223634705</v>
      </c>
      <c r="H1951" s="32">
        <v>43923.220448599692</v>
      </c>
      <c r="I1951" s="48"/>
      <c r="J1951" s="13">
        <f>IF(OR(I1951="retard+6mois",I1951="défaut"),0,E1951)</f>
        <v>1956.6148218728542</v>
      </c>
    </row>
    <row r="1952" spans="2:10" x14ac:dyDescent="0.35">
      <c r="B1952" s="15">
        <v>2021</v>
      </c>
      <c r="C1952" s="29" t="s">
        <v>16</v>
      </c>
      <c r="D1952" s="30">
        <v>45454</v>
      </c>
      <c r="E1952" s="32">
        <v>19008.881535892906</v>
      </c>
      <c r="F1952" s="32">
        <v>1210.8625809756802</v>
      </c>
      <c r="G1952" s="32">
        <v>17798.018954917225</v>
      </c>
      <c r="H1952" s="32">
        <v>202358.8139497519</v>
      </c>
      <c r="I1952" s="48"/>
      <c r="J1952" s="13">
        <f>IF(OR(I1952="retard+6mois",I1952="défaut"),0,E1952)</f>
        <v>19008.881535892906</v>
      </c>
    </row>
    <row r="1953" spans="2:10" x14ac:dyDescent="0.35">
      <c r="B1953" s="33">
        <v>2021</v>
      </c>
      <c r="C1953" s="34" t="s">
        <v>16</v>
      </c>
      <c r="D1953" s="35">
        <v>45456</v>
      </c>
      <c r="E1953" s="36">
        <v>4950.2996350873836</v>
      </c>
      <c r="F1953" s="36">
        <v>694.75782545767515</v>
      </c>
      <c r="G1953" s="36">
        <v>4255.541809629709</v>
      </c>
      <c r="H1953" s="36">
        <v>114845.7996974003</v>
      </c>
      <c r="I1953" s="34" t="s">
        <v>13</v>
      </c>
      <c r="J1953" s="13">
        <f>IF(OR(I1953="retard+6mois",I1953="défaut"),0,E1953)</f>
        <v>0</v>
      </c>
    </row>
    <row r="1954" spans="2:10" x14ac:dyDescent="0.35">
      <c r="B1954" s="15">
        <v>2021</v>
      </c>
      <c r="C1954" s="29" t="s">
        <v>16</v>
      </c>
      <c r="D1954" s="30">
        <v>45466</v>
      </c>
      <c r="E1954" s="32">
        <v>77331.206117711656</v>
      </c>
      <c r="F1954" s="32">
        <v>7689.8071133941439</v>
      </c>
      <c r="G1954" s="32">
        <v>69641.399004317514</v>
      </c>
      <c r="H1954" s="32">
        <v>1468320.0236745111</v>
      </c>
      <c r="I1954" s="48"/>
      <c r="J1954" s="13">
        <f>IF(OR(I1954="retard+6mois",I1954="défaut"),0,E1954)</f>
        <v>77331.206117711656</v>
      </c>
    </row>
    <row r="1955" spans="2:10" x14ac:dyDescent="0.35">
      <c r="B1955" s="15">
        <v>2021</v>
      </c>
      <c r="C1955" s="29" t="s">
        <v>16</v>
      </c>
      <c r="D1955" s="30">
        <v>45470</v>
      </c>
      <c r="E1955" s="32">
        <v>3647.177783433719</v>
      </c>
      <c r="F1955" s="32">
        <v>3647.177783433719</v>
      </c>
      <c r="G1955" s="32">
        <v>0</v>
      </c>
      <c r="H1955" s="32">
        <v>625230.47716006602</v>
      </c>
      <c r="I1955" s="48"/>
      <c r="J1955" s="13">
        <f>IF(OR(I1955="retard+6mois",I1955="défaut"),0,E1955)</f>
        <v>3647.177783433719</v>
      </c>
    </row>
    <row r="1956" spans="2:10" x14ac:dyDescent="0.35">
      <c r="B1956" s="15">
        <v>2021</v>
      </c>
      <c r="C1956" s="29" t="s">
        <v>16</v>
      </c>
      <c r="D1956" s="30">
        <v>45473</v>
      </c>
      <c r="E1956" s="32">
        <v>11880.719124209721</v>
      </c>
      <c r="F1956" s="32">
        <v>1902.2938990738148</v>
      </c>
      <c r="G1956" s="32">
        <v>9978.4252251359067</v>
      </c>
      <c r="H1956" s="32">
        <v>316129.10033037513</v>
      </c>
      <c r="I1956" s="48"/>
      <c r="J1956" s="13">
        <f>IF(OR(I1956="retard+6mois",I1956="défaut"),0,E1956)</f>
        <v>11880.719124209721</v>
      </c>
    </row>
    <row r="1957" spans="2:10" x14ac:dyDescent="0.35">
      <c r="B1957" s="15">
        <v>2021</v>
      </c>
      <c r="C1957" s="29" t="s">
        <v>16</v>
      </c>
      <c r="D1957" s="30">
        <v>45481</v>
      </c>
      <c r="E1957" s="32">
        <v>1956.6148218728542</v>
      </c>
      <c r="F1957" s="32">
        <v>237.91744409658168</v>
      </c>
      <c r="G1957" s="32">
        <v>1718.6973777762726</v>
      </c>
      <c r="H1957" s="32">
        <v>42204.523070823416</v>
      </c>
      <c r="I1957" s="48"/>
      <c r="J1957" s="13">
        <f>IF(OR(I1957="retard+6mois",I1957="défaut"),0,E1957)</f>
        <v>1956.6148218728542</v>
      </c>
    </row>
    <row r="1958" spans="2:10" x14ac:dyDescent="0.35">
      <c r="B1958" s="15">
        <v>2021</v>
      </c>
      <c r="C1958" s="29" t="s">
        <v>16</v>
      </c>
      <c r="D1958" s="30">
        <v>45484</v>
      </c>
      <c r="E1958" s="32">
        <v>19008.881535892906</v>
      </c>
      <c r="F1958" s="32">
        <v>1112.9734767236355</v>
      </c>
      <c r="G1958" s="32">
        <v>17895.908059169269</v>
      </c>
      <c r="H1958" s="32">
        <v>184462.90589058262</v>
      </c>
      <c r="I1958" s="48"/>
      <c r="J1958" s="13">
        <f>IF(OR(I1958="retard+6mois",I1958="défaut"),0,E1958)</f>
        <v>19008.881535892906</v>
      </c>
    </row>
    <row r="1959" spans="2:10" x14ac:dyDescent="0.35">
      <c r="B1959" s="33">
        <v>2021</v>
      </c>
      <c r="C1959" s="34" t="s">
        <v>16</v>
      </c>
      <c r="D1959" s="35">
        <v>45486</v>
      </c>
      <c r="E1959" s="36">
        <v>4950.2996350873836</v>
      </c>
      <c r="F1959" s="36">
        <v>669.93383156816856</v>
      </c>
      <c r="G1959" s="36">
        <v>4280.3658035192148</v>
      </c>
      <c r="H1959" s="36">
        <v>110565.43389388108</v>
      </c>
      <c r="I1959" s="34" t="s">
        <v>13</v>
      </c>
      <c r="J1959" s="13">
        <f>IF(OR(I1959="retard+6mois",I1959="défaut"),0,E1959)</f>
        <v>0</v>
      </c>
    </row>
    <row r="1960" spans="2:10" x14ac:dyDescent="0.35">
      <c r="B1960" s="15">
        <v>2021</v>
      </c>
      <c r="C1960" s="29" t="s">
        <v>16</v>
      </c>
      <c r="D1960" s="30">
        <v>45496</v>
      </c>
      <c r="E1960" s="32">
        <v>77331.206117711656</v>
      </c>
      <c r="F1960" s="32">
        <v>7341.6001183725557</v>
      </c>
      <c r="G1960" s="32">
        <v>69989.605999339095</v>
      </c>
      <c r="H1960" s="32">
        <v>1398330.417675172</v>
      </c>
      <c r="I1960" s="48"/>
      <c r="J1960" s="13">
        <f>IF(OR(I1960="retard+6mois",I1960="défaut"),0,E1960)</f>
        <v>77331.206117711656</v>
      </c>
    </row>
    <row r="1961" spans="2:10" x14ac:dyDescent="0.35">
      <c r="B1961" s="42">
        <v>2021</v>
      </c>
      <c r="C1961" s="43" t="s">
        <v>16</v>
      </c>
      <c r="D1961" s="44">
        <v>45500</v>
      </c>
      <c r="E1961" s="58">
        <v>19801.198540349535</v>
      </c>
      <c r="F1961" s="58">
        <v>3647.177783433719</v>
      </c>
      <c r="G1961" s="58">
        <v>16154.020756915816</v>
      </c>
      <c r="H1961" s="58">
        <v>609076.45640315022</v>
      </c>
      <c r="I1961" s="43" t="s">
        <v>14</v>
      </c>
      <c r="J1961" s="13">
        <f>IF(OR(I1961="retard+6mois",I1961="défaut"),0,E1961)</f>
        <v>0</v>
      </c>
    </row>
    <row r="1962" spans="2:10" x14ac:dyDescent="0.35">
      <c r="B1962" s="15">
        <v>2021</v>
      </c>
      <c r="C1962" s="29" t="s">
        <v>16</v>
      </c>
      <c r="D1962" s="30">
        <v>45503</v>
      </c>
      <c r="E1962" s="32">
        <v>11880.719124209721</v>
      </c>
      <c r="F1962" s="32">
        <v>1844.0864185938551</v>
      </c>
      <c r="G1962" s="32">
        <v>10036.632705615866</v>
      </c>
      <c r="H1962" s="32">
        <v>306092.46762475924</v>
      </c>
      <c r="I1962" s="48"/>
      <c r="J1962" s="13">
        <f>IF(OR(I1962="retard+6mois",I1962="défaut"),0,E1962)</f>
        <v>11880.719124209721</v>
      </c>
    </row>
    <row r="1963" spans="2:10" x14ac:dyDescent="0.35">
      <c r="B1963" s="51">
        <v>2021</v>
      </c>
      <c r="C1963" s="52" t="s">
        <v>16</v>
      </c>
      <c r="D1963" s="53">
        <v>45512</v>
      </c>
      <c r="E1963" s="54">
        <v>1956.6148218728542</v>
      </c>
      <c r="F1963" s="54">
        <v>228.60783330029349</v>
      </c>
      <c r="G1963" s="54">
        <v>1728.0069885725607</v>
      </c>
      <c r="H1963" s="54">
        <v>40476.516082250855</v>
      </c>
      <c r="I1963" s="52" t="s">
        <v>15</v>
      </c>
      <c r="J1963" s="13">
        <f>IF(OR(I1963="retard+6mois",I1963="défaut"),0,E1963)</f>
        <v>1956.6148218728542</v>
      </c>
    </row>
    <row r="1964" spans="2:10" x14ac:dyDescent="0.35">
      <c r="B1964" s="15">
        <v>2021</v>
      </c>
      <c r="C1964" s="29" t="s">
        <v>16</v>
      </c>
      <c r="D1964" s="30">
        <v>45515</v>
      </c>
      <c r="E1964" s="32">
        <v>19008.881535892906</v>
      </c>
      <c r="F1964" s="32">
        <v>1014.5459823982045</v>
      </c>
      <c r="G1964" s="32">
        <v>17994.3355534947</v>
      </c>
      <c r="H1964" s="32">
        <v>166468.57033708793</v>
      </c>
      <c r="I1964" s="48"/>
      <c r="J1964" s="13">
        <f>IF(OR(I1964="retard+6mois",I1964="défaut"),0,E1964)</f>
        <v>19008.881535892906</v>
      </c>
    </row>
    <row r="1965" spans="2:10" x14ac:dyDescent="0.35">
      <c r="B1965" s="33">
        <v>2021</v>
      </c>
      <c r="C1965" s="34" t="s">
        <v>16</v>
      </c>
      <c r="D1965" s="35">
        <v>45517</v>
      </c>
      <c r="E1965" s="36">
        <v>4950.2996350873836</v>
      </c>
      <c r="F1965" s="36">
        <v>644.96503104763974</v>
      </c>
      <c r="G1965" s="36">
        <v>4305.3346040397437</v>
      </c>
      <c r="H1965" s="36">
        <v>106260.09928984134</v>
      </c>
      <c r="I1965" s="34" t="s">
        <v>13</v>
      </c>
      <c r="J1965" s="13">
        <f>IF(OR(I1965="retard+6mois",I1965="défaut"),0,E1965)</f>
        <v>0</v>
      </c>
    </row>
    <row r="1966" spans="2:10" x14ac:dyDescent="0.35">
      <c r="B1966" s="15">
        <v>2021</v>
      </c>
      <c r="C1966" s="29" t="s">
        <v>16</v>
      </c>
      <c r="D1966" s="30">
        <v>45527</v>
      </c>
      <c r="E1966" s="32">
        <v>77331.206117711656</v>
      </c>
      <c r="F1966" s="32">
        <v>6991.6520883758594</v>
      </c>
      <c r="G1966" s="32">
        <v>70339.554029335792</v>
      </c>
      <c r="H1966" s="32">
        <v>1327990.8636458362</v>
      </c>
      <c r="I1966" s="48"/>
      <c r="J1966" s="13">
        <f>IF(OR(I1966="retard+6mois",I1966="défaut"),0,E1966)</f>
        <v>77331.206117711656</v>
      </c>
    </row>
    <row r="1967" spans="2:10" x14ac:dyDescent="0.35">
      <c r="B1967" s="42">
        <v>2021</v>
      </c>
      <c r="C1967" s="43" t="s">
        <v>16</v>
      </c>
      <c r="D1967" s="44">
        <v>45531</v>
      </c>
      <c r="E1967" s="58">
        <v>19801.198540349535</v>
      </c>
      <c r="F1967" s="58">
        <v>3552.9459956850437</v>
      </c>
      <c r="G1967" s="58">
        <v>16248.25254466449</v>
      </c>
      <c r="H1967" s="58">
        <v>592828.20385848568</v>
      </c>
      <c r="I1967" s="43" t="s">
        <v>14</v>
      </c>
      <c r="J1967" s="13">
        <f>IF(OR(I1967="retard+6mois",I1967="défaut"),0,E1967)</f>
        <v>0</v>
      </c>
    </row>
    <row r="1968" spans="2:10" x14ac:dyDescent="0.35">
      <c r="B1968" s="15">
        <v>2021</v>
      </c>
      <c r="C1968" s="29" t="s">
        <v>16</v>
      </c>
      <c r="D1968" s="30">
        <v>45534</v>
      </c>
      <c r="E1968" s="32">
        <v>11880.719124209721</v>
      </c>
      <c r="F1968" s="32">
        <v>1785.5393944777625</v>
      </c>
      <c r="G1968" s="32">
        <v>10095.179729731959</v>
      </c>
      <c r="H1968" s="32">
        <v>295997.28789502726</v>
      </c>
      <c r="I1968" s="48"/>
      <c r="J1968" s="13">
        <f>IF(OR(I1968="retard+6mois",I1968="défaut"),0,E1968)</f>
        <v>11880.719124209721</v>
      </c>
    </row>
    <row r="1969" spans="2:10" x14ac:dyDescent="0.35">
      <c r="B1969" s="51">
        <v>2021</v>
      </c>
      <c r="C1969" s="52" t="s">
        <v>16</v>
      </c>
      <c r="D1969" s="53">
        <v>45543</v>
      </c>
      <c r="E1969" s="54">
        <v>1956.6148218728542</v>
      </c>
      <c r="F1969" s="54">
        <v>219.2477954455255</v>
      </c>
      <c r="G1969" s="54">
        <v>1737.3670264273287</v>
      </c>
      <c r="H1969" s="54">
        <v>38739.149055823524</v>
      </c>
      <c r="I1969" s="52" t="s">
        <v>15</v>
      </c>
      <c r="J1969" s="13">
        <f>IF(OR(I1969="retard+6mois",I1969="défaut"),0,E1969)</f>
        <v>1956.6148218728542</v>
      </c>
    </row>
    <row r="1970" spans="2:10" x14ac:dyDescent="0.35">
      <c r="B1970" s="5">
        <v>2021</v>
      </c>
      <c r="C1970" s="59" t="s">
        <v>16</v>
      </c>
      <c r="D1970" s="46">
        <v>45546</v>
      </c>
      <c r="E1970" s="60">
        <v>19008.881535892906</v>
      </c>
      <c r="F1970" s="60">
        <v>915.57713685398369</v>
      </c>
      <c r="G1970" s="60">
        <v>18093.304399038923</v>
      </c>
      <c r="H1970" s="60">
        <v>148375.26593804901</v>
      </c>
      <c r="I1970" s="55"/>
      <c r="J1970" s="13">
        <f>IF(OR(I1970="retard+6mois",I1970="défaut"),0,E1970)</f>
        <v>19008.881535892906</v>
      </c>
    </row>
    <row r="1971" spans="2:10" x14ac:dyDescent="0.35">
      <c r="B1971" s="33">
        <v>2021</v>
      </c>
      <c r="C1971" s="34" t="s">
        <v>16</v>
      </c>
      <c r="D1971" s="35">
        <v>45548</v>
      </c>
      <c r="E1971" s="36">
        <v>4950.2996350873836</v>
      </c>
      <c r="F1971" s="36">
        <v>619.8505791907412</v>
      </c>
      <c r="G1971" s="36">
        <v>4330.4490558966427</v>
      </c>
      <c r="H1971" s="36">
        <v>101929.6502339447</v>
      </c>
      <c r="I1971" s="34" t="s">
        <v>13</v>
      </c>
      <c r="J1971" s="13">
        <f>IF(OR(I1971="retard+6mois",I1971="défaut"),0,E1971)</f>
        <v>0</v>
      </c>
    </row>
    <row r="1972" spans="2:10" x14ac:dyDescent="0.35">
      <c r="B1972" s="4">
        <v>2021</v>
      </c>
      <c r="C1972" s="14" t="s">
        <v>16</v>
      </c>
      <c r="D1972" s="46">
        <v>45558</v>
      </c>
      <c r="E1972" s="47">
        <v>77331.206117711656</v>
      </c>
      <c r="F1972" s="47">
        <v>6639.9543182291809</v>
      </c>
      <c r="G1972" s="47">
        <v>70691.251799482474</v>
      </c>
      <c r="H1972" s="47">
        <v>1257299.6118463539</v>
      </c>
      <c r="I1972" s="55"/>
      <c r="J1972" s="13">
        <f>IF(OR(I1972="retard+6mois",I1972="défaut"),0,E1972)</f>
        <v>77331.206117711656</v>
      </c>
    </row>
    <row r="1973" spans="2:10" x14ac:dyDescent="0.35">
      <c r="B1973" s="4">
        <v>2021</v>
      </c>
      <c r="C1973" s="14" t="s">
        <v>16</v>
      </c>
      <c r="D1973" s="46">
        <v>45562</v>
      </c>
      <c r="E1973" s="47">
        <v>19801.198540349535</v>
      </c>
      <c r="F1973" s="47">
        <v>3458.1645225078337</v>
      </c>
      <c r="G1973" s="47">
        <v>16343.034017841701</v>
      </c>
      <c r="H1973" s="47">
        <v>576485.169840644</v>
      </c>
      <c r="I1973" s="55"/>
      <c r="J1973" s="13">
        <f>IF(OR(I1973="retard+6mois",I1973="défaut"),0,E1973)</f>
        <v>19801.198540349535</v>
      </c>
    </row>
    <row r="1974" spans="2:10" x14ac:dyDescent="0.35">
      <c r="B1974" s="4">
        <v>2021</v>
      </c>
      <c r="C1974" s="14" t="s">
        <v>16</v>
      </c>
      <c r="D1974" s="46">
        <v>45565</v>
      </c>
      <c r="E1974" s="47">
        <v>11880.719124209721</v>
      </c>
      <c r="F1974" s="47">
        <v>1726.6508460543257</v>
      </c>
      <c r="G1974" s="47">
        <v>10154.068278155395</v>
      </c>
      <c r="H1974" s="47">
        <v>285843.21961687185</v>
      </c>
      <c r="I1974" s="55"/>
      <c r="J1974" s="13">
        <f>IF(OR(I1974="retard+6mois",I1974="défaut"),0,E1974)</f>
        <v>11880.719124209721</v>
      </c>
    </row>
    <row r="1975" spans="2:10" x14ac:dyDescent="0.35">
      <c r="B1975" s="4">
        <v>2021</v>
      </c>
      <c r="C1975" s="14" t="s">
        <v>16</v>
      </c>
      <c r="D1975" s="46">
        <v>45573</v>
      </c>
      <c r="E1975" s="47">
        <v>1956.6148218728542</v>
      </c>
      <c r="F1975" s="47">
        <v>209.83705738571075</v>
      </c>
      <c r="G1975" s="47">
        <v>1746.7777644871435</v>
      </c>
      <c r="H1975" s="47">
        <v>36992.371291336378</v>
      </c>
      <c r="I1975" s="55"/>
      <c r="J1975" s="13">
        <f>IF(OR(I1975="retard+6mois",I1975="défaut"),0,E1975)</f>
        <v>1956.6148218728542</v>
      </c>
    </row>
    <row r="1976" spans="2:10" x14ac:dyDescent="0.35">
      <c r="B1976" s="4">
        <v>2021</v>
      </c>
      <c r="C1976" s="14" t="s">
        <v>16</v>
      </c>
      <c r="D1976" s="46">
        <v>45576</v>
      </c>
      <c r="E1976" s="47">
        <v>19008.881535892906</v>
      </c>
      <c r="F1976" s="47">
        <v>816.06396265926958</v>
      </c>
      <c r="G1976" s="47">
        <v>18192.817573233635</v>
      </c>
      <c r="H1976" s="47">
        <v>130182.44836481537</v>
      </c>
      <c r="I1976" s="55"/>
      <c r="J1976" s="13">
        <f>IF(OR(I1976="retard+6mois",I1976="défaut"),0,E1976)</f>
        <v>19008.881535892906</v>
      </c>
    </row>
    <row r="1977" spans="2:10" x14ac:dyDescent="0.35">
      <c r="B1977" s="33">
        <v>2021</v>
      </c>
      <c r="C1977" s="34" t="s">
        <v>16</v>
      </c>
      <c r="D1977" s="35">
        <v>45578</v>
      </c>
      <c r="E1977" s="36">
        <v>4950.2996350873836</v>
      </c>
      <c r="F1977" s="36">
        <v>594.58962636467743</v>
      </c>
      <c r="G1977" s="36">
        <v>4355.7100087227063</v>
      </c>
      <c r="H1977" s="36">
        <v>97573.940225222002</v>
      </c>
      <c r="I1977" s="34" t="s">
        <v>13</v>
      </c>
      <c r="J1977" s="13">
        <f>IF(OR(I1977="retard+6mois",I1977="défaut"),0,E1977)</f>
        <v>0</v>
      </c>
    </row>
    <row r="1978" spans="2:10" x14ac:dyDescent="0.35">
      <c r="B1978" s="4">
        <v>2021</v>
      </c>
      <c r="C1978" s="14" t="s">
        <v>16</v>
      </c>
      <c r="D1978" s="46">
        <v>45588</v>
      </c>
      <c r="E1978" s="47">
        <v>77331.206117711656</v>
      </c>
      <c r="F1978" s="47">
        <v>6286.4980592317688</v>
      </c>
      <c r="G1978" s="47">
        <v>71044.708058479882</v>
      </c>
      <c r="H1978" s="47">
        <v>1186254.9037878739</v>
      </c>
      <c r="I1978" s="55"/>
      <c r="J1978" s="13">
        <f>IF(OR(I1978="retard+6mois",I1978="défaut"),0,E1978)</f>
        <v>77331.206117711656</v>
      </c>
    </row>
    <row r="1979" spans="2:10" x14ac:dyDescent="0.35">
      <c r="B1979" s="4">
        <v>2021</v>
      </c>
      <c r="C1979" s="14" t="s">
        <v>16</v>
      </c>
      <c r="D1979" s="46">
        <v>45592</v>
      </c>
      <c r="E1979" s="47">
        <v>19801.198540349535</v>
      </c>
      <c r="F1979" s="47">
        <v>3362.8301574037573</v>
      </c>
      <c r="G1979" s="47">
        <v>16438.368382945777</v>
      </c>
      <c r="H1979" s="47">
        <v>560046.80145769822</v>
      </c>
      <c r="I1979" s="55"/>
      <c r="J1979" s="13">
        <f>IF(OR(I1979="retard+6mois",I1979="défaut"),0,E1979)</f>
        <v>19801.198540349535</v>
      </c>
    </row>
    <row r="1980" spans="2:10" x14ac:dyDescent="0.35">
      <c r="B1980" s="4">
        <v>2021</v>
      </c>
      <c r="C1980" s="14" t="s">
        <v>16</v>
      </c>
      <c r="D1980" s="46">
        <v>45595</v>
      </c>
      <c r="E1980" s="47">
        <v>11880.719124209721</v>
      </c>
      <c r="F1980" s="47">
        <v>1667.4187810984192</v>
      </c>
      <c r="G1980" s="47">
        <v>10213.300343111303</v>
      </c>
      <c r="H1980" s="47">
        <v>275629.91927376052</v>
      </c>
      <c r="I1980" s="55"/>
      <c r="J1980" s="13">
        <f>IF(OR(I1980="retard+6mois",I1980="défaut"),0,E1980)</f>
        <v>11880.719124209721</v>
      </c>
    </row>
    <row r="1981" spans="2:10" x14ac:dyDescent="0.35">
      <c r="B1981" s="4">
        <v>2021</v>
      </c>
      <c r="C1981" s="14" t="s">
        <v>16</v>
      </c>
      <c r="D1981" s="46">
        <v>45604</v>
      </c>
      <c r="E1981" s="47">
        <v>1956.6148218728542</v>
      </c>
      <c r="F1981" s="47">
        <v>200.3753444947387</v>
      </c>
      <c r="G1981" s="47">
        <v>1756.2394773781155</v>
      </c>
      <c r="H1981" s="47">
        <v>35236.131813958265</v>
      </c>
      <c r="I1981" s="55"/>
      <c r="J1981" s="13">
        <f>IF(OR(I1981="retard+6mois",I1981="défaut"),0,E1981)</f>
        <v>1956.6148218728542</v>
      </c>
    </row>
    <row r="1982" spans="2:10" x14ac:dyDescent="0.35">
      <c r="B1982" s="4">
        <v>2021</v>
      </c>
      <c r="C1982" s="14" t="s">
        <v>16</v>
      </c>
      <c r="D1982" s="46">
        <v>45607</v>
      </c>
      <c r="E1982" s="47">
        <v>19008.881535892906</v>
      </c>
      <c r="F1982" s="47">
        <v>716.00346600648447</v>
      </c>
      <c r="G1982" s="47">
        <v>18292.878069886421</v>
      </c>
      <c r="H1982" s="47">
        <v>111889.57029492894</v>
      </c>
      <c r="I1982" s="55"/>
      <c r="J1982" s="13">
        <f>IF(OR(I1982="retard+6mois",I1982="défaut"),0,E1982)</f>
        <v>19008.881535892906</v>
      </c>
    </row>
    <row r="1983" spans="2:10" x14ac:dyDescent="0.35">
      <c r="B1983" s="33">
        <v>2021</v>
      </c>
      <c r="C1983" s="34" t="s">
        <v>16</v>
      </c>
      <c r="D1983" s="35">
        <v>45609</v>
      </c>
      <c r="E1983" s="36">
        <v>4950.2996350873836</v>
      </c>
      <c r="F1983" s="36">
        <v>569.1813179804617</v>
      </c>
      <c r="G1983" s="36">
        <v>4381.1183171069224</v>
      </c>
      <c r="H1983" s="36">
        <v>93192.821908115075</v>
      </c>
      <c r="I1983" s="34" t="s">
        <v>13</v>
      </c>
      <c r="J1983" s="13">
        <f>IF(OR(I1983="retard+6mois",I1983="défaut"),0,E1983)</f>
        <v>0</v>
      </c>
    </row>
    <row r="1984" spans="2:10" x14ac:dyDescent="0.35">
      <c r="B1984" s="4">
        <v>2021</v>
      </c>
      <c r="C1984" s="14" t="s">
        <v>16</v>
      </c>
      <c r="D1984" s="46">
        <v>45619</v>
      </c>
      <c r="E1984" s="47">
        <v>77331.206117711656</v>
      </c>
      <c r="F1984" s="47">
        <v>5931.274518939369</v>
      </c>
      <c r="G1984" s="47">
        <v>71399.93159877228</v>
      </c>
      <c r="H1984" s="47">
        <v>1114854.9721891016</v>
      </c>
      <c r="I1984" s="55"/>
      <c r="J1984" s="13">
        <f>IF(OR(I1984="retard+6mois",I1984="défaut"),0,E1984)</f>
        <v>77331.206117711656</v>
      </c>
    </row>
    <row r="1985" spans="2:10" x14ac:dyDescent="0.35">
      <c r="B1985" s="4">
        <v>2021</v>
      </c>
      <c r="C1985" s="14" t="s">
        <v>16</v>
      </c>
      <c r="D1985" s="46">
        <v>45623</v>
      </c>
      <c r="E1985" s="47">
        <v>19801.198540349535</v>
      </c>
      <c r="F1985" s="47">
        <v>3266.9396751699064</v>
      </c>
      <c r="G1985" s="47">
        <v>16534.258865179629</v>
      </c>
      <c r="H1985" s="47">
        <v>543512.54259251861</v>
      </c>
      <c r="I1985" s="55"/>
      <c r="J1985" s="13">
        <f>IF(OR(I1985="retard+6mois",I1985="défaut"),0,E1985)</f>
        <v>19801.198540349535</v>
      </c>
    </row>
    <row r="1986" spans="2:10" x14ac:dyDescent="0.35">
      <c r="B1986" s="4">
        <v>2021</v>
      </c>
      <c r="C1986" s="14" t="s">
        <v>16</v>
      </c>
      <c r="D1986" s="46">
        <v>45626</v>
      </c>
      <c r="E1986" s="47">
        <v>11880.719124209721</v>
      </c>
      <c r="F1986" s="47">
        <v>1607.8411957636033</v>
      </c>
      <c r="G1986" s="47">
        <v>10272.877928446118</v>
      </c>
      <c r="H1986" s="47">
        <v>265357.04134531441</v>
      </c>
      <c r="I1986" s="55"/>
      <c r="J1986" s="13">
        <f>IF(OR(I1986="retard+6mois",I1986="défaut"),0,E1986)</f>
        <v>11880.719124209721</v>
      </c>
    </row>
    <row r="1987" spans="2:10" x14ac:dyDescent="0.35">
      <c r="B1987" s="4">
        <v>2021</v>
      </c>
      <c r="C1987" s="14" t="s">
        <v>16</v>
      </c>
      <c r="D1987" s="46">
        <v>45634</v>
      </c>
      <c r="E1987" s="47">
        <v>1956.6148218728542</v>
      </c>
      <c r="F1987" s="47">
        <v>190.86238065894062</v>
      </c>
      <c r="G1987" s="47">
        <v>1765.7524412139137</v>
      </c>
      <c r="H1987" s="47">
        <v>33470.379372744355</v>
      </c>
      <c r="I1987" s="55"/>
      <c r="J1987" s="13">
        <f>IF(OR(I1987="retard+6mois",I1987="défaut"),0,E1987)</f>
        <v>1956.6148218728542</v>
      </c>
    </row>
    <row r="1988" spans="2:10" x14ac:dyDescent="0.35">
      <c r="B1988" s="4">
        <v>2021</v>
      </c>
      <c r="C1988" s="14" t="s">
        <v>16</v>
      </c>
      <c r="D1988" s="46">
        <v>45637</v>
      </c>
      <c r="E1988" s="47">
        <v>19008.881535892906</v>
      </c>
      <c r="F1988" s="47">
        <v>615.39263662210919</v>
      </c>
      <c r="G1988" s="47">
        <v>18393.488899270797</v>
      </c>
      <c r="H1988" s="47">
        <v>93496.081395658141</v>
      </c>
      <c r="I1988" s="55"/>
      <c r="J1988" s="13">
        <f>IF(OR(I1988="retard+6mois",I1988="défaut"),0,E1988)</f>
        <v>19008.881535892906</v>
      </c>
    </row>
    <row r="1989" spans="2:10" x14ac:dyDescent="0.35">
      <c r="B1989" s="33">
        <v>2021</v>
      </c>
      <c r="C1989" s="34" t="s">
        <v>16</v>
      </c>
      <c r="D1989" s="35">
        <v>45639</v>
      </c>
      <c r="E1989" s="36">
        <v>4950.2996350873836</v>
      </c>
      <c r="F1989" s="36">
        <v>543.62479446400459</v>
      </c>
      <c r="G1989" s="36">
        <v>4406.6748406233792</v>
      </c>
      <c r="H1989" s="36">
        <v>88786.147067491693</v>
      </c>
      <c r="I1989" s="34" t="s">
        <v>13</v>
      </c>
      <c r="J1989" s="13">
        <f>IF(OR(I1989="retard+6mois",I1989="défaut"),0,E1989)</f>
        <v>0</v>
      </c>
    </row>
    <row r="1990" spans="2:10" x14ac:dyDescent="0.35">
      <c r="B1990" s="4">
        <v>2021</v>
      </c>
      <c r="C1990" s="14" t="s">
        <v>16</v>
      </c>
      <c r="D1990" s="46">
        <v>45649</v>
      </c>
      <c r="E1990" s="47">
        <v>77331.206117711656</v>
      </c>
      <c r="F1990" s="47">
        <v>5574.2748609455084</v>
      </c>
      <c r="G1990" s="47">
        <v>71756.93125676614</v>
      </c>
      <c r="H1990" s="47">
        <v>1043098.0409323354</v>
      </c>
      <c r="I1990" s="55"/>
      <c r="J1990" s="13">
        <f>IF(OR(I1990="retard+6mois",I1990="défaut"),0,E1990)</f>
        <v>77331.206117711656</v>
      </c>
    </row>
    <row r="1991" spans="2:10" x14ac:dyDescent="0.35">
      <c r="B1991" s="4">
        <v>2021</v>
      </c>
      <c r="C1991" s="14" t="s">
        <v>16</v>
      </c>
      <c r="D1991" s="46">
        <v>45653</v>
      </c>
      <c r="E1991" s="47">
        <v>19801.198540349535</v>
      </c>
      <c r="F1991" s="47">
        <v>3170.4898317896918</v>
      </c>
      <c r="G1991" s="47">
        <v>16630.708708559843</v>
      </c>
      <c r="H1991" s="47">
        <v>526881.83388395875</v>
      </c>
      <c r="I1991" s="55"/>
      <c r="J1991" s="13">
        <f>IF(OR(I1991="retard+6mois",I1991="défaut"),0,E1991)</f>
        <v>19801.198540349535</v>
      </c>
    </row>
    <row r="1992" spans="2:10" x14ac:dyDescent="0.35">
      <c r="B1992" s="4">
        <v>2021</v>
      </c>
      <c r="C1992" s="14" t="s">
        <v>16</v>
      </c>
      <c r="D1992" s="46">
        <v>45656</v>
      </c>
      <c r="E1992" s="47">
        <v>11880.719124209721</v>
      </c>
      <c r="F1992" s="47">
        <v>1547.9160745143342</v>
      </c>
      <c r="G1992" s="47">
        <v>10332.803049695387</v>
      </c>
      <c r="H1992" s="47">
        <v>255024.23829561903</v>
      </c>
      <c r="I1992" s="55"/>
      <c r="J1992" s="13">
        <f>IF(OR(I1992="retard+6mois",I1992="défaut"),0,E1992)</f>
        <v>11880.719124209721</v>
      </c>
    </row>
    <row r="1993" spans="2:10" x14ac:dyDescent="0.35">
      <c r="B1993" s="4">
        <v>2021</v>
      </c>
      <c r="C1993" s="14" t="s">
        <v>16</v>
      </c>
      <c r="D1993" s="46">
        <v>45665</v>
      </c>
      <c r="E1993" s="47">
        <v>1956.6148218728542</v>
      </c>
      <c r="F1993" s="47">
        <v>181.29788826903192</v>
      </c>
      <c r="G1993" s="47">
        <v>1775.3169336038222</v>
      </c>
      <c r="H1993" s="47">
        <v>31695.062439140533</v>
      </c>
      <c r="I1993" s="55"/>
      <c r="J1993" s="13">
        <f>IF(OR(I1993="retard+6mois",I1993="défaut"),0,E1993)</f>
        <v>1956.6148218728542</v>
      </c>
    </row>
    <row r="1994" spans="2:10" x14ac:dyDescent="0.35">
      <c r="B1994" s="4">
        <v>2021</v>
      </c>
      <c r="C1994" s="14" t="s">
        <v>16</v>
      </c>
      <c r="D1994" s="46">
        <v>45668</v>
      </c>
      <c r="E1994" s="47">
        <v>19008.881535892906</v>
      </c>
      <c r="F1994" s="47">
        <v>514.2284476761198</v>
      </c>
      <c r="G1994" s="47">
        <v>18494.653088216786</v>
      </c>
      <c r="H1994" s="47">
        <v>75001.428307441354</v>
      </c>
      <c r="I1994" s="55"/>
      <c r="J1994" s="13">
        <f>IF(OR(I1994="retard+6mois",I1994="défaut"),0,E1994)</f>
        <v>19008.881535892906</v>
      </c>
    </row>
    <row r="1995" spans="2:10" x14ac:dyDescent="0.35">
      <c r="B1995" s="33">
        <v>2021</v>
      </c>
      <c r="C1995" s="34" t="s">
        <v>16</v>
      </c>
      <c r="D1995" s="35">
        <v>45670</v>
      </c>
      <c r="E1995" s="36">
        <v>4950.2996350873836</v>
      </c>
      <c r="F1995" s="36">
        <v>517.91919122703496</v>
      </c>
      <c r="G1995" s="36">
        <v>4432.3804438603484</v>
      </c>
      <c r="H1995" s="36">
        <v>84353.766623631338</v>
      </c>
      <c r="I1995" s="34" t="s">
        <v>13</v>
      </c>
      <c r="J1995" s="13">
        <f>IF(OR(I1995="retard+6mois",I1995="défaut"),0,E1995)</f>
        <v>0</v>
      </c>
    </row>
    <row r="1996" spans="2:10" x14ac:dyDescent="0.35">
      <c r="B1996" s="4">
        <v>2021</v>
      </c>
      <c r="C1996" s="14" t="s">
        <v>16</v>
      </c>
      <c r="D1996" s="46">
        <v>45680</v>
      </c>
      <c r="E1996" s="47">
        <v>77331.206117711656</v>
      </c>
      <c r="F1996" s="47">
        <v>5215.4902046616771</v>
      </c>
      <c r="G1996" s="47">
        <v>72115.715913049979</v>
      </c>
      <c r="H1996" s="47">
        <v>970982.32501928543</v>
      </c>
      <c r="I1996" s="55"/>
      <c r="J1996" s="13">
        <f>IF(OR(I1996="retard+6mois",I1996="défaut"),0,E1996)</f>
        <v>77331.206117711656</v>
      </c>
    </row>
    <row r="1997" spans="2:10" x14ac:dyDescent="0.35">
      <c r="B1997" s="4">
        <v>2021</v>
      </c>
      <c r="C1997" s="14" t="s">
        <v>16</v>
      </c>
      <c r="D1997" s="46">
        <v>45684</v>
      </c>
      <c r="E1997" s="47">
        <v>19801.198540349535</v>
      </c>
      <c r="F1997" s="47">
        <v>3073.4773643230928</v>
      </c>
      <c r="G1997" s="47">
        <v>16727.72117602644</v>
      </c>
      <c r="H1997" s="47">
        <v>510154.11270793231</v>
      </c>
      <c r="I1997" s="55"/>
      <c r="J1997" s="13">
        <f>IF(OR(I1997="retard+6mois",I1997="défaut"),0,E1997)</f>
        <v>19801.198540349535</v>
      </c>
    </row>
    <row r="1998" spans="2:10" x14ac:dyDescent="0.35">
      <c r="B1998" s="4">
        <v>2021</v>
      </c>
      <c r="C1998" s="14" t="s">
        <v>16</v>
      </c>
      <c r="D1998" s="46">
        <v>45687</v>
      </c>
      <c r="E1998" s="47">
        <v>11880.719124209721</v>
      </c>
      <c r="F1998" s="47">
        <v>1487.6413900577779</v>
      </c>
      <c r="G1998" s="47">
        <v>10393.077734151944</v>
      </c>
      <c r="H1998" s="47">
        <v>244631.16056146708</v>
      </c>
      <c r="I1998" s="55"/>
      <c r="J1998" s="13">
        <f>IF(OR(I1998="retard+6mois",I1998="défaut"),0,E1998)</f>
        <v>11880.719124209721</v>
      </c>
    </row>
    <row r="1999" spans="2:10" x14ac:dyDescent="0.35">
      <c r="B1999" s="4">
        <v>2021</v>
      </c>
      <c r="C1999" s="14" t="s">
        <v>16</v>
      </c>
      <c r="D1999" s="46">
        <v>45696</v>
      </c>
      <c r="E1999" s="47">
        <v>1956.6148218728542</v>
      </c>
      <c r="F1999" s="47">
        <v>171.68158821201121</v>
      </c>
      <c r="G1999" s="47">
        <v>1784.9332336608431</v>
      </c>
      <c r="H1999" s="47">
        <v>29910.12920547969</v>
      </c>
      <c r="I1999" s="55"/>
      <c r="J1999" s="13">
        <f>IF(OR(I1999="retard+6mois",I1999="défaut"),0,E1999)</f>
        <v>1956.6148218728542</v>
      </c>
    </row>
    <row r="2000" spans="2:10" x14ac:dyDescent="0.35">
      <c r="B2000" s="4">
        <v>2021</v>
      </c>
      <c r="C2000" s="14" t="s">
        <v>16</v>
      </c>
      <c r="D2000" s="46">
        <v>45699</v>
      </c>
      <c r="E2000" s="47">
        <v>19008.881535892906</v>
      </c>
      <c r="F2000" s="47">
        <v>412.5078556909275</v>
      </c>
      <c r="G2000" s="47">
        <v>18596.373680201978</v>
      </c>
      <c r="H2000" s="47">
        <v>56405.054627239377</v>
      </c>
      <c r="I2000" s="55"/>
      <c r="J2000" s="13">
        <f>IF(OR(I2000="retard+6mois",I2000="défaut"),0,E2000)</f>
        <v>19008.881535892906</v>
      </c>
    </row>
    <row r="2001" spans="2:10" x14ac:dyDescent="0.35">
      <c r="B2001" s="33">
        <v>2021</v>
      </c>
      <c r="C2001" s="34" t="s">
        <v>16</v>
      </c>
      <c r="D2001" s="35">
        <v>45701</v>
      </c>
      <c r="E2001" s="36">
        <v>4950.2996350873836</v>
      </c>
      <c r="F2001" s="36">
        <v>492.06363863784946</v>
      </c>
      <c r="G2001" s="36">
        <v>4458.2359964495345</v>
      </c>
      <c r="H2001" s="36">
        <v>79895.530627181797</v>
      </c>
      <c r="I2001" s="34" t="s">
        <v>13</v>
      </c>
      <c r="J2001" s="13">
        <f>IF(OR(I2001="retard+6mois",I2001="défaut"),0,E2001)</f>
        <v>0</v>
      </c>
    </row>
    <row r="2002" spans="2:10" x14ac:dyDescent="0.35">
      <c r="B2002" s="4">
        <v>2021</v>
      </c>
      <c r="C2002" s="14" t="s">
        <v>16</v>
      </c>
      <c r="D2002" s="46">
        <v>45711</v>
      </c>
      <c r="E2002" s="47">
        <v>77331.206117711656</v>
      </c>
      <c r="F2002" s="47">
        <v>4854.9116250964271</v>
      </c>
      <c r="G2002" s="47">
        <v>72476.294492615227</v>
      </c>
      <c r="H2002" s="47">
        <v>898506.03052667016</v>
      </c>
      <c r="I2002" s="55"/>
      <c r="J2002" s="13">
        <f>IF(OR(I2002="retard+6mois",I2002="défaut"),0,E2002)</f>
        <v>77331.206117711656</v>
      </c>
    </row>
    <row r="2003" spans="2:10" x14ac:dyDescent="0.35">
      <c r="B2003" s="4">
        <v>2021</v>
      </c>
      <c r="C2003" s="14" t="s">
        <v>16</v>
      </c>
      <c r="D2003" s="46">
        <v>45715</v>
      </c>
      <c r="E2003" s="47">
        <v>19801.198540349535</v>
      </c>
      <c r="F2003" s="47">
        <v>2975.8989907962718</v>
      </c>
      <c r="G2003" s="47">
        <v>16825.299549553263</v>
      </c>
      <c r="H2003" s="47">
        <v>493328.81315837905</v>
      </c>
      <c r="I2003" s="55"/>
      <c r="J2003" s="13">
        <f>IF(OR(I2003="retard+6mois",I2003="défaut"),0,E2003)</f>
        <v>19801.198540349535</v>
      </c>
    </row>
    <row r="2004" spans="2:10" x14ac:dyDescent="0.35">
      <c r="B2004" s="4">
        <v>2021</v>
      </c>
      <c r="C2004" s="14" t="s">
        <v>16</v>
      </c>
      <c r="D2004" s="46">
        <v>45716</v>
      </c>
      <c r="E2004" s="47">
        <v>11880.719124209721</v>
      </c>
      <c r="F2004" s="47">
        <v>1427.0151032752246</v>
      </c>
      <c r="G2004" s="47">
        <v>10453.704020934496</v>
      </c>
      <c r="H2004" s="47">
        <v>234177.45654053258</v>
      </c>
      <c r="I2004" s="55"/>
      <c r="J2004" s="13">
        <f>IF(OR(I2004="retard+6mois",I2004="défaut"),0,E2004)</f>
        <v>11880.719124209721</v>
      </c>
    </row>
    <row r="2005" spans="2:10" x14ac:dyDescent="0.35">
      <c r="B2005" s="4">
        <v>2021</v>
      </c>
      <c r="C2005" s="14" t="s">
        <v>16</v>
      </c>
      <c r="D2005" s="46">
        <v>45724</v>
      </c>
      <c r="E2005" s="47">
        <v>1956.6148218728542</v>
      </c>
      <c r="F2005" s="47">
        <v>162.01319986301499</v>
      </c>
      <c r="G2005" s="47">
        <v>1794.6016220098393</v>
      </c>
      <c r="H2005" s="47">
        <v>28115.527583469851</v>
      </c>
      <c r="I2005" s="55"/>
      <c r="J2005" s="13">
        <f>IF(OR(I2005="retard+6mois",I2005="défaut"),0,E2005)</f>
        <v>1956.6148218728542</v>
      </c>
    </row>
    <row r="2006" spans="2:10" x14ac:dyDescent="0.35">
      <c r="B2006" s="4">
        <v>2021</v>
      </c>
      <c r="C2006" s="14" t="s">
        <v>16</v>
      </c>
      <c r="D2006" s="46">
        <v>45727</v>
      </c>
      <c r="E2006" s="47">
        <v>19008.881535892906</v>
      </c>
      <c r="F2006" s="47">
        <v>310.22780044981658</v>
      </c>
      <c r="G2006" s="47">
        <v>18698.653735443091</v>
      </c>
      <c r="H2006" s="47">
        <v>37706.400891796286</v>
      </c>
      <c r="I2006" s="55"/>
      <c r="J2006" s="13">
        <f>IF(OR(I2006="retard+6mois",I2006="défaut"),0,E2006)</f>
        <v>19008.881535892906</v>
      </c>
    </row>
    <row r="2007" spans="2:10" x14ac:dyDescent="0.35">
      <c r="B2007" s="33">
        <v>2021</v>
      </c>
      <c r="C2007" s="34" t="s">
        <v>16</v>
      </c>
      <c r="D2007" s="35">
        <v>45729</v>
      </c>
      <c r="E2007" s="36">
        <v>4950.2996350873836</v>
      </c>
      <c r="F2007" s="36">
        <v>466.05726199189388</v>
      </c>
      <c r="G2007" s="36">
        <v>4484.2423730954897</v>
      </c>
      <c r="H2007" s="36">
        <v>75411.288254086307</v>
      </c>
      <c r="I2007" s="34" t="s">
        <v>13</v>
      </c>
      <c r="J2007" s="13">
        <f>IF(OR(I2007="retard+6mois",I2007="défaut"),0,E2007)</f>
        <v>0</v>
      </c>
    </row>
    <row r="2008" spans="2:10" x14ac:dyDescent="0.35">
      <c r="B2008" s="4">
        <v>2021</v>
      </c>
      <c r="C2008" s="14" t="s">
        <v>16</v>
      </c>
      <c r="D2008" s="46">
        <v>45739</v>
      </c>
      <c r="E2008" s="47">
        <v>77331.206117711656</v>
      </c>
      <c r="F2008" s="47">
        <v>4492.5301526333506</v>
      </c>
      <c r="G2008" s="47">
        <v>72838.675965078306</v>
      </c>
      <c r="H2008" s="47">
        <v>825667.35456159187</v>
      </c>
      <c r="I2008" s="55"/>
      <c r="J2008" s="13">
        <f>IF(OR(I2008="retard+6mois",I2008="défaut"),0,E2008)</f>
        <v>77331.206117711656</v>
      </c>
    </row>
    <row r="2009" spans="2:10" x14ac:dyDescent="0.35">
      <c r="B2009" s="4">
        <v>2021</v>
      </c>
      <c r="C2009" s="14" t="s">
        <v>16</v>
      </c>
      <c r="D2009" s="46">
        <v>45743</v>
      </c>
      <c r="E2009" s="47">
        <v>19801.198540349535</v>
      </c>
      <c r="F2009" s="47">
        <v>2877.7514100905446</v>
      </c>
      <c r="G2009" s="47">
        <v>16923.447130258988</v>
      </c>
      <c r="H2009" s="47">
        <v>476405.36602812004</v>
      </c>
      <c r="I2009" s="55"/>
      <c r="J2009" s="13">
        <f>IF(OR(I2009="retard+6mois",I2009="défaut"),0,E2009)</f>
        <v>19801.198540349535</v>
      </c>
    </row>
    <row r="2010" spans="2:10" x14ac:dyDescent="0.35">
      <c r="B2010" s="4">
        <v>2021</v>
      </c>
      <c r="C2010" s="14" t="s">
        <v>16</v>
      </c>
      <c r="D2010" s="46">
        <v>45746</v>
      </c>
      <c r="E2010" s="47">
        <v>11880.719124209721</v>
      </c>
      <c r="F2010" s="47">
        <v>1366.0351631531069</v>
      </c>
      <c r="G2010" s="47">
        <v>10514.683961056615</v>
      </c>
      <c r="H2010" s="47">
        <v>223662.77257947598</v>
      </c>
      <c r="I2010" s="55"/>
      <c r="J2010" s="13">
        <f>IF(OR(I2010="retard+6mois",I2010="défaut"),0,E2010)</f>
        <v>11880.719124209721</v>
      </c>
    </row>
    <row r="2011" spans="2:10" x14ac:dyDescent="0.35">
      <c r="B2011" s="4">
        <v>2021</v>
      </c>
      <c r="C2011" s="14" t="s">
        <v>16</v>
      </c>
      <c r="D2011" s="46">
        <v>45755</v>
      </c>
      <c r="E2011" s="47">
        <v>1956.6148218728542</v>
      </c>
      <c r="F2011" s="47">
        <v>152.29244107712836</v>
      </c>
      <c r="G2011" s="47">
        <v>1804.3223807957258</v>
      </c>
      <c r="H2011" s="47">
        <v>26311.205202674126</v>
      </c>
      <c r="I2011" s="55"/>
      <c r="J2011" s="13">
        <f>IF(OR(I2011="retard+6mois",I2011="défaut"),0,E2011)</f>
        <v>1956.6148218728542</v>
      </c>
    </row>
    <row r="2012" spans="2:10" x14ac:dyDescent="0.35">
      <c r="B2012" s="4">
        <v>2021</v>
      </c>
      <c r="C2012" s="14" t="s">
        <v>16</v>
      </c>
      <c r="D2012" s="46">
        <v>45758</v>
      </c>
      <c r="E2012" s="47">
        <v>19008.881535892906</v>
      </c>
      <c r="F2012" s="47">
        <v>207.3852049048796</v>
      </c>
      <c r="G2012" s="47">
        <v>18801.496330988026</v>
      </c>
      <c r="H2012" s="47">
        <v>18904.90456080826</v>
      </c>
      <c r="I2012" s="55"/>
      <c r="J2012" s="13">
        <f>IF(OR(I2012="retard+6mois",I2012="défaut"),0,E2012)</f>
        <v>19008.881535892906</v>
      </c>
    </row>
    <row r="2013" spans="2:10" x14ac:dyDescent="0.35">
      <c r="B2013" s="33">
        <v>2021</v>
      </c>
      <c r="C2013" s="34" t="s">
        <v>16</v>
      </c>
      <c r="D2013" s="35">
        <v>45760</v>
      </c>
      <c r="E2013" s="36">
        <v>4950.2996350873836</v>
      </c>
      <c r="F2013" s="36">
        <v>439.89918148217015</v>
      </c>
      <c r="G2013" s="36">
        <v>4510.4004536052134</v>
      </c>
      <c r="H2013" s="36">
        <v>70900.887800481098</v>
      </c>
      <c r="I2013" s="34" t="s">
        <v>13</v>
      </c>
      <c r="J2013" s="13">
        <f>IF(OR(I2013="retard+6mois",I2013="défaut"),0,E2013)</f>
        <v>0</v>
      </c>
    </row>
    <row r="2014" spans="2:10" x14ac:dyDescent="0.35">
      <c r="B2014" s="4">
        <v>2021</v>
      </c>
      <c r="C2014" s="14" t="s">
        <v>16</v>
      </c>
      <c r="D2014" s="46">
        <v>45770</v>
      </c>
      <c r="E2014" s="47">
        <v>77331.206117711656</v>
      </c>
      <c r="F2014" s="47">
        <v>4128.3367728079593</v>
      </c>
      <c r="G2014" s="47">
        <v>73202.869344903695</v>
      </c>
      <c r="H2014" s="47">
        <v>752464.48521668813</v>
      </c>
      <c r="I2014" s="55"/>
      <c r="J2014" s="13">
        <f>IF(OR(I2014="retard+6mois",I2014="défaut"),0,E2014)</f>
        <v>77331.206117711656</v>
      </c>
    </row>
    <row r="2015" spans="2:10" x14ac:dyDescent="0.35">
      <c r="B2015" s="4">
        <v>2021</v>
      </c>
      <c r="C2015" s="14" t="s">
        <v>16</v>
      </c>
      <c r="D2015" s="46">
        <v>45774</v>
      </c>
      <c r="E2015" s="47">
        <v>19801.198540349535</v>
      </c>
      <c r="F2015" s="47">
        <v>2779.0313018307006</v>
      </c>
      <c r="G2015" s="47">
        <v>17022.167238518836</v>
      </c>
      <c r="H2015" s="47">
        <v>459383.19878960121</v>
      </c>
      <c r="I2015" s="55"/>
      <c r="J2015" s="13">
        <f>IF(OR(I2015="retard+6mois",I2015="défaut"),0,E2015)</f>
        <v>19801.198540349535</v>
      </c>
    </row>
    <row r="2016" spans="2:10" x14ac:dyDescent="0.35">
      <c r="B2016" s="4">
        <v>2021</v>
      </c>
      <c r="C2016" s="14" t="s">
        <v>16</v>
      </c>
      <c r="D2016" s="46">
        <v>45777</v>
      </c>
      <c r="E2016" s="47">
        <v>11880.719124209721</v>
      </c>
      <c r="F2016" s="47">
        <v>1304.6995067136099</v>
      </c>
      <c r="G2016" s="47">
        <v>10576.019617496111</v>
      </c>
      <c r="H2016" s="47">
        <v>213086.75296197986</v>
      </c>
      <c r="I2016" s="55"/>
      <c r="J2016" s="13">
        <f>IF(OR(I2016="retard+6mois",I2016="défaut"),0,E2016)</f>
        <v>11880.719124209721</v>
      </c>
    </row>
    <row r="2017" spans="2:10" x14ac:dyDescent="0.35">
      <c r="B2017" s="4">
        <v>2021</v>
      </c>
      <c r="C2017" s="14" t="s">
        <v>16</v>
      </c>
      <c r="D2017" s="46">
        <v>45785</v>
      </c>
      <c r="E2017" s="47">
        <v>1956.6148218728542</v>
      </c>
      <c r="F2017" s="47">
        <v>142.51902818115153</v>
      </c>
      <c r="G2017" s="47">
        <v>1814.0957936917027</v>
      </c>
      <c r="H2017" s="47">
        <v>24497.109408982422</v>
      </c>
      <c r="I2017" s="55"/>
      <c r="J2017" s="13">
        <f>IF(OR(I2017="retard+6mois",I2017="défaut"),0,E2017)</f>
        <v>1956.6148218728542</v>
      </c>
    </row>
    <row r="2018" spans="2:10" x14ac:dyDescent="0.35">
      <c r="B2018" s="4">
        <v>2021</v>
      </c>
      <c r="C2018" s="14" t="s">
        <v>16</v>
      </c>
      <c r="D2018" s="46">
        <v>45788</v>
      </c>
      <c r="E2018" s="47">
        <v>19008.881535892906</v>
      </c>
      <c r="F2018" s="47">
        <v>103.97697508444543</v>
      </c>
      <c r="G2018" s="47">
        <v>18904.90456080846</v>
      </c>
      <c r="H2018" s="47">
        <v>-2.0008883439004421E-10</v>
      </c>
      <c r="I2018" s="55"/>
      <c r="J2018" s="13">
        <f>IF(OR(I2018="retard+6mois",I2018="défaut"),0,E2018)</f>
        <v>19008.881535892906</v>
      </c>
    </row>
    <row r="2019" spans="2:10" x14ac:dyDescent="0.35">
      <c r="B2019" s="33">
        <v>2021</v>
      </c>
      <c r="C2019" s="34" t="s">
        <v>16</v>
      </c>
      <c r="D2019" s="35">
        <v>45790</v>
      </c>
      <c r="E2019" s="36">
        <v>4950.2996350873836</v>
      </c>
      <c r="F2019" s="36">
        <v>413.58851216947306</v>
      </c>
      <c r="G2019" s="36">
        <v>4536.7111229179109</v>
      </c>
      <c r="H2019" s="36">
        <v>66364.176677563184</v>
      </c>
      <c r="I2019" s="34" t="s">
        <v>13</v>
      </c>
      <c r="J2019" s="13">
        <f>IF(OR(I2019="retard+6mois",I2019="défaut"),0,E2019)</f>
        <v>0</v>
      </c>
    </row>
    <row r="2020" spans="2:10" x14ac:dyDescent="0.35">
      <c r="B2020" s="4">
        <v>2021</v>
      </c>
      <c r="C2020" s="14" t="s">
        <v>16</v>
      </c>
      <c r="D2020" s="46">
        <v>45800</v>
      </c>
      <c r="E2020" s="47">
        <v>77331.206117711656</v>
      </c>
      <c r="F2020" s="47">
        <v>3762.3224260834409</v>
      </c>
      <c r="G2020" s="47">
        <v>73568.883691628216</v>
      </c>
      <c r="H2020" s="47">
        <v>678895.6015250599</v>
      </c>
      <c r="I2020" s="55"/>
      <c r="J2020" s="13">
        <f>IF(OR(I2020="retard+6mois",I2020="défaut"),0,E2020)</f>
        <v>77331.206117711656</v>
      </c>
    </row>
    <row r="2021" spans="2:10" x14ac:dyDescent="0.35">
      <c r="B2021" s="4">
        <v>2021</v>
      </c>
      <c r="C2021" s="14" t="s">
        <v>16</v>
      </c>
      <c r="D2021" s="46">
        <v>45804</v>
      </c>
      <c r="E2021" s="47">
        <v>19801.198540349535</v>
      </c>
      <c r="F2021" s="47">
        <v>2679.7353262726742</v>
      </c>
      <c r="G2021" s="47">
        <v>17121.463214076859</v>
      </c>
      <c r="H2021" s="47">
        <v>442261.73557552433</v>
      </c>
      <c r="I2021" s="55"/>
      <c r="J2021" s="13">
        <f>IF(OR(I2021="retard+6mois",I2021="défaut"),0,E2021)</f>
        <v>19801.198540349535</v>
      </c>
    </row>
    <row r="2022" spans="2:10" x14ac:dyDescent="0.35">
      <c r="B2022" s="4">
        <v>2021</v>
      </c>
      <c r="C2022" s="14" t="s">
        <v>16</v>
      </c>
      <c r="D2022" s="46">
        <v>45807</v>
      </c>
      <c r="E2022" s="47">
        <v>11880.719124209721</v>
      </c>
      <c r="F2022" s="47">
        <v>1243.0060589448826</v>
      </c>
      <c r="G2022" s="47">
        <v>10637.713065264839</v>
      </c>
      <c r="H2022" s="47">
        <v>202449.03989671502</v>
      </c>
      <c r="I2022" s="55"/>
      <c r="J2022" s="13">
        <f>IF(OR(I2022="retard+6mois",I2022="défaut"),0,E2022)</f>
        <v>11880.719124209721</v>
      </c>
    </row>
    <row r="2023" spans="2:10" x14ac:dyDescent="0.35">
      <c r="B2023" s="4">
        <v>2021</v>
      </c>
      <c r="C2023" s="14" t="s">
        <v>16</v>
      </c>
      <c r="D2023" s="46">
        <v>45816</v>
      </c>
      <c r="E2023" s="47">
        <v>1956.6148218728542</v>
      </c>
      <c r="F2023" s="47">
        <v>132.69267596532146</v>
      </c>
      <c r="G2023" s="47">
        <v>1823.9221459075327</v>
      </c>
      <c r="H2023" s="47">
        <v>22673.187263074888</v>
      </c>
      <c r="I2023" s="55"/>
      <c r="J2023" s="13">
        <f>IF(OR(I2023="retard+6mois",I2023="défaut"),0,E2023)</f>
        <v>1956.6148218728542</v>
      </c>
    </row>
    <row r="2024" spans="2:10" x14ac:dyDescent="0.35">
      <c r="B2024" s="33">
        <v>2021</v>
      </c>
      <c r="C2024" s="34" t="s">
        <v>16</v>
      </c>
      <c r="D2024" s="35">
        <v>45821</v>
      </c>
      <c r="E2024" s="36">
        <v>4950.2996350873836</v>
      </c>
      <c r="F2024" s="36">
        <v>387.12436395245192</v>
      </c>
      <c r="G2024" s="36">
        <v>4563.1752711349318</v>
      </c>
      <c r="H2024" s="36">
        <v>61801.001406428251</v>
      </c>
      <c r="I2024" s="34" t="s">
        <v>13</v>
      </c>
      <c r="J2024" s="13">
        <f>IF(OR(I2024="retard+6mois",I2024="défaut"),0,E2024)</f>
        <v>0</v>
      </c>
    </row>
    <row r="2025" spans="2:10" x14ac:dyDescent="0.35">
      <c r="B2025" s="4">
        <v>2021</v>
      </c>
      <c r="C2025" s="14" t="s">
        <v>16</v>
      </c>
      <c r="D2025" s="46">
        <v>45831</v>
      </c>
      <c r="E2025" s="47">
        <v>77331.206117711656</v>
      </c>
      <c r="F2025" s="47">
        <v>3394.4780076252991</v>
      </c>
      <c r="G2025" s="47">
        <v>73936.728110086362</v>
      </c>
      <c r="H2025" s="47">
        <v>604958.8734149735</v>
      </c>
      <c r="I2025" s="55"/>
      <c r="J2025" s="13">
        <f>IF(OR(I2025="retard+6mois",I2025="défaut"),0,E2025)</f>
        <v>77331.206117711656</v>
      </c>
    </row>
    <row r="2026" spans="2:10" x14ac:dyDescent="0.35">
      <c r="B2026" s="4">
        <v>2021</v>
      </c>
      <c r="C2026" s="14" t="s">
        <v>16</v>
      </c>
      <c r="D2026" s="46">
        <v>45835</v>
      </c>
      <c r="E2026" s="47">
        <v>19801.198540349535</v>
      </c>
      <c r="F2026" s="47">
        <v>2579.860124190559</v>
      </c>
      <c r="G2026" s="47">
        <v>17221.338416158975</v>
      </c>
      <c r="H2026" s="47">
        <v>425040.39715936536</v>
      </c>
      <c r="I2026" s="55"/>
      <c r="J2026" s="13">
        <f>IF(OR(I2026="retard+6mois",I2026="défaut"),0,E2026)</f>
        <v>19801.198540349535</v>
      </c>
    </row>
    <row r="2027" spans="2:10" x14ac:dyDescent="0.35">
      <c r="B2027" s="4">
        <v>2021</v>
      </c>
      <c r="C2027" s="14" t="s">
        <v>16</v>
      </c>
      <c r="D2027" s="46">
        <v>45838</v>
      </c>
      <c r="E2027" s="47">
        <v>11880.719124209721</v>
      </c>
      <c r="F2027" s="47">
        <v>1180.9527327308376</v>
      </c>
      <c r="G2027" s="47">
        <v>10699.766391478885</v>
      </c>
      <c r="H2027" s="47">
        <v>191749.27350523614</v>
      </c>
      <c r="I2027" s="55"/>
      <c r="J2027" s="13">
        <f>IF(OR(I2027="retard+6mois",I2027="défaut"),0,E2027)</f>
        <v>11880.719124209721</v>
      </c>
    </row>
    <row r="2028" spans="2:10" x14ac:dyDescent="0.35">
      <c r="B2028" s="4">
        <v>2021</v>
      </c>
      <c r="C2028" s="14" t="s">
        <v>16</v>
      </c>
      <c r="D2028" s="46">
        <v>45846</v>
      </c>
      <c r="E2028" s="47">
        <v>1956.6148218728542</v>
      </c>
      <c r="F2028" s="47">
        <v>122.81309767498898</v>
      </c>
      <c r="G2028" s="47">
        <v>1833.8017241978653</v>
      </c>
      <c r="H2028" s="47">
        <v>20839.385538877021</v>
      </c>
      <c r="I2028" s="55"/>
      <c r="J2028" s="13">
        <f>IF(OR(I2028="retard+6mois",I2028="défaut"),0,E2028)</f>
        <v>1956.6148218728542</v>
      </c>
    </row>
    <row r="2029" spans="2:10" x14ac:dyDescent="0.35">
      <c r="B2029" s="33">
        <v>2021</v>
      </c>
      <c r="C2029" s="34" t="s">
        <v>16</v>
      </c>
      <c r="D2029" s="35">
        <v>45851</v>
      </c>
      <c r="E2029" s="36">
        <v>4950.2996350873836</v>
      </c>
      <c r="F2029" s="36">
        <v>360.50584153749816</v>
      </c>
      <c r="G2029" s="36">
        <v>4589.7937935498858</v>
      </c>
      <c r="H2029" s="36">
        <v>57211.207612878366</v>
      </c>
      <c r="I2029" s="34" t="s">
        <v>13</v>
      </c>
      <c r="J2029" s="13">
        <f>IF(OR(I2029="retard+6mois",I2029="défaut"),0,E2029)</f>
        <v>0</v>
      </c>
    </row>
    <row r="2030" spans="2:10" x14ac:dyDescent="0.35">
      <c r="B2030" s="4">
        <v>2021</v>
      </c>
      <c r="C2030" s="14" t="s">
        <v>16</v>
      </c>
      <c r="D2030" s="46">
        <v>45861</v>
      </c>
      <c r="E2030" s="47">
        <v>77331.206117711656</v>
      </c>
      <c r="F2030" s="47">
        <v>3024.7943670748678</v>
      </c>
      <c r="G2030" s="47">
        <v>74306.411750636791</v>
      </c>
      <c r="H2030" s="47">
        <v>530652.46166433673</v>
      </c>
      <c r="I2030" s="55"/>
      <c r="J2030" s="13">
        <f>IF(OR(I2030="retard+6mois",I2030="défaut"),0,E2030)</f>
        <v>77331.206117711656</v>
      </c>
    </row>
    <row r="2031" spans="2:10" x14ac:dyDescent="0.35">
      <c r="B2031" s="4">
        <v>2021</v>
      </c>
      <c r="C2031" s="14" t="s">
        <v>16</v>
      </c>
      <c r="D2031" s="46">
        <v>45865</v>
      </c>
      <c r="E2031" s="47">
        <v>19801.198540349535</v>
      </c>
      <c r="F2031" s="47">
        <v>2479.4023167629648</v>
      </c>
      <c r="G2031" s="47">
        <v>17321.796223586571</v>
      </c>
      <c r="H2031" s="47">
        <v>407718.60093577881</v>
      </c>
      <c r="I2031" s="55"/>
      <c r="J2031" s="13">
        <f>IF(OR(I2031="retard+6mois",I2031="défaut"),0,E2031)</f>
        <v>19801.198540349535</v>
      </c>
    </row>
    <row r="2032" spans="2:10" x14ac:dyDescent="0.35">
      <c r="B2032" s="4">
        <v>2021</v>
      </c>
      <c r="C2032" s="14" t="s">
        <v>16</v>
      </c>
      <c r="D2032" s="46">
        <v>45868</v>
      </c>
      <c r="E2032" s="47">
        <v>11880.719124209721</v>
      </c>
      <c r="F2032" s="47">
        <v>1118.5374287805441</v>
      </c>
      <c r="G2032" s="47">
        <v>10762.181695429177</v>
      </c>
      <c r="H2032" s="47">
        <v>180987.09180980697</v>
      </c>
      <c r="I2032" s="55"/>
      <c r="J2032" s="13">
        <f>IF(OR(I2032="retard+6mois",I2032="défaut"),0,E2032)</f>
        <v>11880.719124209721</v>
      </c>
    </row>
    <row r="2033" spans="2:10" x14ac:dyDescent="0.35">
      <c r="B2033" s="4">
        <v>2021</v>
      </c>
      <c r="C2033" s="14" t="s">
        <v>16</v>
      </c>
      <c r="D2033" s="46">
        <v>45877</v>
      </c>
      <c r="E2033" s="47">
        <v>1956.6148218728542</v>
      </c>
      <c r="F2033" s="47">
        <v>112.88000500225053</v>
      </c>
      <c r="G2033" s="47">
        <v>1843.7348168706037</v>
      </c>
      <c r="H2033" s="47">
        <v>18995.650722006416</v>
      </c>
      <c r="I2033" s="55"/>
      <c r="J2033" s="13">
        <f>IF(OR(I2033="retard+6mois",I2033="défaut"),0,E2033)</f>
        <v>1956.6148218728542</v>
      </c>
    </row>
    <row r="2034" spans="2:10" x14ac:dyDescent="0.35">
      <c r="B2034" s="33">
        <v>2021</v>
      </c>
      <c r="C2034" s="34" t="s">
        <v>16</v>
      </c>
      <c r="D2034" s="35">
        <v>45882</v>
      </c>
      <c r="E2034" s="36">
        <v>4950.2996350873836</v>
      </c>
      <c r="F2034" s="36">
        <v>333.73204440845717</v>
      </c>
      <c r="G2034" s="36">
        <v>4616.5675906789265</v>
      </c>
      <c r="H2034" s="36">
        <v>52594.640022199441</v>
      </c>
      <c r="I2034" s="34" t="s">
        <v>13</v>
      </c>
      <c r="J2034" s="13">
        <f>IF(OR(I2034="retard+6mois",I2034="défaut"),0,E2034)</f>
        <v>0</v>
      </c>
    </row>
    <row r="2035" spans="2:10" x14ac:dyDescent="0.35">
      <c r="B2035" s="4">
        <v>2021</v>
      </c>
      <c r="C2035" s="14" t="s">
        <v>16</v>
      </c>
      <c r="D2035" s="46">
        <v>45892</v>
      </c>
      <c r="E2035" s="47">
        <v>77331.206117711656</v>
      </c>
      <c r="F2035" s="47">
        <v>2653.2623083216836</v>
      </c>
      <c r="G2035" s="47">
        <v>74677.943809389966</v>
      </c>
      <c r="H2035" s="47">
        <v>455974.51785494678</v>
      </c>
      <c r="I2035" s="55"/>
      <c r="J2035" s="13">
        <f>IF(OR(I2035="retard+6mois",I2035="défaut"),0,E2035)</f>
        <v>77331.206117711656</v>
      </c>
    </row>
    <row r="2036" spans="2:10" x14ac:dyDescent="0.35">
      <c r="B2036" s="4">
        <v>2021</v>
      </c>
      <c r="C2036" s="14" t="s">
        <v>16</v>
      </c>
      <c r="D2036" s="46">
        <v>45896</v>
      </c>
      <c r="E2036" s="47">
        <v>19801.198540349535</v>
      </c>
      <c r="F2036" s="47">
        <v>2378.3585054587097</v>
      </c>
      <c r="G2036" s="47">
        <v>17422.840034890825</v>
      </c>
      <c r="H2036" s="47">
        <v>390295.76090088801</v>
      </c>
      <c r="I2036" s="55"/>
      <c r="J2036" s="13">
        <f>IF(OR(I2036="retard+6mois",I2036="défaut"),0,E2036)</f>
        <v>19801.198540349535</v>
      </c>
    </row>
    <row r="2037" spans="2:10" x14ac:dyDescent="0.35">
      <c r="B2037" s="4">
        <v>2021</v>
      </c>
      <c r="C2037" s="14" t="s">
        <v>16</v>
      </c>
      <c r="D2037" s="46">
        <v>45899</v>
      </c>
      <c r="E2037" s="47">
        <v>11880.719124209721</v>
      </c>
      <c r="F2037" s="47">
        <v>1055.7580355572074</v>
      </c>
      <c r="G2037" s="47">
        <v>10824.961088652513</v>
      </c>
      <c r="H2037" s="47">
        <v>170162.13072115445</v>
      </c>
      <c r="I2037" s="55"/>
      <c r="J2037" s="13">
        <f>IF(OR(I2037="retard+6mois",I2037="défaut"),0,E2037)</f>
        <v>11880.719124209721</v>
      </c>
    </row>
    <row r="2038" spans="2:10" x14ac:dyDescent="0.35">
      <c r="B2038" s="4">
        <v>2021</v>
      </c>
      <c r="C2038" s="14" t="s">
        <v>16</v>
      </c>
      <c r="D2038" s="46">
        <v>45908</v>
      </c>
      <c r="E2038" s="47">
        <v>1956.6148218728542</v>
      </c>
      <c r="F2038" s="47">
        <v>102.89310807753475</v>
      </c>
      <c r="G2038" s="47">
        <v>1853.7217137953194</v>
      </c>
      <c r="H2038" s="47">
        <v>17141.929008211097</v>
      </c>
      <c r="I2038" s="55"/>
      <c r="J2038" s="13">
        <f>IF(OR(I2038="retard+6mois",I2038="défaut"),0,E2038)</f>
        <v>1956.6148218728542</v>
      </c>
    </row>
    <row r="2039" spans="2:10" x14ac:dyDescent="0.35">
      <c r="B2039" s="33">
        <v>2021</v>
      </c>
      <c r="C2039" s="34" t="s">
        <v>16</v>
      </c>
      <c r="D2039" s="35">
        <v>45913</v>
      </c>
      <c r="E2039" s="36">
        <v>4950.2996350873836</v>
      </c>
      <c r="F2039" s="36">
        <v>306.80206679616344</v>
      </c>
      <c r="G2039" s="36">
        <v>4643.49756829122</v>
      </c>
      <c r="H2039" s="36">
        <v>47951.142453908222</v>
      </c>
      <c r="I2039" s="34" t="s">
        <v>13</v>
      </c>
      <c r="J2039" s="13">
        <f>IF(OR(I2039="retard+6mois",I2039="défaut"),0,E2039)</f>
        <v>0</v>
      </c>
    </row>
    <row r="2040" spans="2:10" x14ac:dyDescent="0.35">
      <c r="B2040" s="4">
        <v>2021</v>
      </c>
      <c r="C2040" s="14" t="s">
        <v>16</v>
      </c>
      <c r="D2040" s="46">
        <v>45923</v>
      </c>
      <c r="E2040" s="47">
        <v>77331.206117711656</v>
      </c>
      <c r="F2040" s="47">
        <v>2279.8725892747339</v>
      </c>
      <c r="G2040" s="47">
        <v>75051.333528436924</v>
      </c>
      <c r="H2040" s="47">
        <v>380923.18432650983</v>
      </c>
      <c r="I2040" s="55"/>
      <c r="J2040" s="13">
        <f>IF(OR(I2040="retard+6mois",I2040="défaut"),0,E2040)</f>
        <v>77331.206117711656</v>
      </c>
    </row>
    <row r="2041" spans="2:10" x14ac:dyDescent="0.35">
      <c r="B2041" s="4">
        <v>2021</v>
      </c>
      <c r="C2041" s="14" t="s">
        <v>16</v>
      </c>
      <c r="D2041" s="46">
        <v>45927</v>
      </c>
      <c r="E2041" s="47">
        <v>19801.198540349535</v>
      </c>
      <c r="F2041" s="47">
        <v>2276.7252719218468</v>
      </c>
      <c r="G2041" s="47">
        <v>17524.47326842769</v>
      </c>
      <c r="H2041" s="47">
        <v>372771.2876324603</v>
      </c>
      <c r="I2041" s="55"/>
      <c r="J2041" s="13">
        <f>IF(OR(I2041="retard+6mois",I2041="défaut"),0,E2041)</f>
        <v>19801.198540349535</v>
      </c>
    </row>
    <row r="2042" spans="2:10" x14ac:dyDescent="0.35">
      <c r="B2042" s="4">
        <v>2021</v>
      </c>
      <c r="C2042" s="14" t="s">
        <v>16</v>
      </c>
      <c r="D2042" s="46">
        <v>45930</v>
      </c>
      <c r="E2042" s="47">
        <v>11880.719124209721</v>
      </c>
      <c r="F2042" s="47">
        <v>992.6124292067343</v>
      </c>
      <c r="G2042" s="47">
        <v>10888.106695002987</v>
      </c>
      <c r="H2042" s="47">
        <v>159274.02402615146</v>
      </c>
      <c r="I2042" s="55"/>
      <c r="J2042" s="13">
        <f>IF(OR(I2042="retard+6mois",I2042="défaut"),0,E2042)</f>
        <v>11880.719124209721</v>
      </c>
    </row>
    <row r="2043" spans="2:10" x14ac:dyDescent="0.35">
      <c r="B2043" s="4">
        <v>2021</v>
      </c>
      <c r="C2043" s="14" t="s">
        <v>16</v>
      </c>
      <c r="D2043" s="46">
        <v>45938</v>
      </c>
      <c r="E2043" s="47">
        <v>1956.6148218728542</v>
      </c>
      <c r="F2043" s="47">
        <v>92.852115461143441</v>
      </c>
      <c r="G2043" s="47">
        <v>1863.7627064117107</v>
      </c>
      <c r="H2043" s="47">
        <v>15278.166301799385</v>
      </c>
      <c r="I2043" s="55"/>
      <c r="J2043" s="13">
        <f>IF(OR(I2043="retard+6mois",I2043="défaut"),0,E2043)</f>
        <v>1956.6148218728542</v>
      </c>
    </row>
    <row r="2044" spans="2:10" x14ac:dyDescent="0.35">
      <c r="B2044" s="33">
        <v>2021</v>
      </c>
      <c r="C2044" s="34" t="s">
        <v>16</v>
      </c>
      <c r="D2044" s="35">
        <v>45943</v>
      </c>
      <c r="E2044" s="36">
        <v>4950.2996350873836</v>
      </c>
      <c r="F2044" s="36">
        <v>279.71499764779799</v>
      </c>
      <c r="G2044" s="36">
        <v>4670.584637439586</v>
      </c>
      <c r="H2044" s="36">
        <v>43280.557816468638</v>
      </c>
      <c r="I2044" s="34" t="s">
        <v>13</v>
      </c>
      <c r="J2044" s="13">
        <f>IF(OR(I2044="retard+6mois",I2044="défaut"),0,E2044)</f>
        <v>0</v>
      </c>
    </row>
    <row r="2045" spans="2:10" x14ac:dyDescent="0.35">
      <c r="B2045" s="4">
        <v>2021</v>
      </c>
      <c r="C2045" s="14" t="s">
        <v>16</v>
      </c>
      <c r="D2045" s="46">
        <v>45953</v>
      </c>
      <c r="E2045" s="47">
        <v>77331.206117711656</v>
      </c>
      <c r="F2045" s="47">
        <v>1904.6159216325489</v>
      </c>
      <c r="G2045" s="47">
        <v>75426.590196079109</v>
      </c>
      <c r="H2045" s="47">
        <v>305496.59413043072</v>
      </c>
      <c r="I2045" s="55"/>
      <c r="J2045" s="13">
        <f>IF(OR(I2045="retard+6mois",I2045="défaut"),0,E2045)</f>
        <v>77331.206117711656</v>
      </c>
    </row>
    <row r="2046" spans="2:10" x14ac:dyDescent="0.35">
      <c r="B2046" s="4">
        <v>2021</v>
      </c>
      <c r="C2046" s="14" t="s">
        <v>16</v>
      </c>
      <c r="D2046" s="46">
        <v>45957</v>
      </c>
      <c r="E2046" s="47">
        <v>19801.198540349535</v>
      </c>
      <c r="F2046" s="47">
        <v>2174.4991778560184</v>
      </c>
      <c r="G2046" s="47">
        <v>17626.699362493517</v>
      </c>
      <c r="H2046" s="47">
        <v>355144.58826996677</v>
      </c>
      <c r="I2046" s="55"/>
      <c r="J2046" s="13">
        <f>IF(OR(I2046="retard+6mois",I2046="défaut"),0,E2046)</f>
        <v>19801.198540349535</v>
      </c>
    </row>
    <row r="2047" spans="2:10" x14ac:dyDescent="0.35">
      <c r="B2047" s="4">
        <v>2021</v>
      </c>
      <c r="C2047" s="14" t="s">
        <v>16</v>
      </c>
      <c r="D2047" s="46">
        <v>45960</v>
      </c>
      <c r="E2047" s="47">
        <v>11880.719124209721</v>
      </c>
      <c r="F2047" s="47">
        <v>929.09847348588357</v>
      </c>
      <c r="G2047" s="47">
        <v>10951.620650723838</v>
      </c>
      <c r="H2047" s="47">
        <v>148322.40337542762</v>
      </c>
      <c r="I2047" s="55"/>
      <c r="J2047" s="13">
        <f>IF(OR(I2047="retard+6mois",I2047="défaut"),0,E2047)</f>
        <v>11880.719124209721</v>
      </c>
    </row>
    <row r="2048" spans="2:10" x14ac:dyDescent="0.35">
      <c r="B2048" s="4">
        <v>2021</v>
      </c>
      <c r="C2048" s="14" t="s">
        <v>16</v>
      </c>
      <c r="D2048" s="46">
        <v>45969</v>
      </c>
      <c r="E2048" s="47">
        <v>1956.6148218728542</v>
      </c>
      <c r="F2048" s="47">
        <v>82.756734134746679</v>
      </c>
      <c r="G2048" s="47">
        <v>1873.8580877381075</v>
      </c>
      <c r="H2048" s="47">
        <v>13404.308214061277</v>
      </c>
      <c r="I2048" s="55"/>
      <c r="J2048" s="13">
        <f>IF(OR(I2048="retard+6mois",I2048="défaut"),0,E2048)</f>
        <v>1956.6148218728542</v>
      </c>
    </row>
    <row r="2049" spans="2:10" x14ac:dyDescent="0.35">
      <c r="B2049" s="33">
        <v>2021</v>
      </c>
      <c r="C2049" s="34" t="s">
        <v>16</v>
      </c>
      <c r="D2049" s="35">
        <v>45974</v>
      </c>
      <c r="E2049" s="36">
        <v>4950.2996350873836</v>
      </c>
      <c r="F2049" s="36">
        <v>252.46992059606706</v>
      </c>
      <c r="G2049" s="36">
        <v>4697.8297144913167</v>
      </c>
      <c r="H2049" s="36">
        <v>38582.728101977322</v>
      </c>
      <c r="I2049" s="34" t="s">
        <v>13</v>
      </c>
      <c r="J2049" s="13">
        <f>IF(OR(I2049="retard+6mois",I2049="défaut"),0,E2049)</f>
        <v>0</v>
      </c>
    </row>
    <row r="2050" spans="2:10" x14ac:dyDescent="0.35">
      <c r="B2050" s="4">
        <v>2021</v>
      </c>
      <c r="C2050" s="14" t="s">
        <v>16</v>
      </c>
      <c r="D2050" s="46">
        <v>45984</v>
      </c>
      <c r="E2050" s="47">
        <v>77331.206117711656</v>
      </c>
      <c r="F2050" s="47">
        <v>1527.4829706521534</v>
      </c>
      <c r="G2050" s="47">
        <v>75803.7231470595</v>
      </c>
      <c r="H2050" s="47">
        <v>229692.87098337122</v>
      </c>
      <c r="I2050" s="55"/>
      <c r="J2050" s="13">
        <f>IF(OR(I2050="retard+6mois",I2050="défaut"),0,E2050)</f>
        <v>77331.206117711656</v>
      </c>
    </row>
    <row r="2051" spans="2:10" x14ac:dyDescent="0.35">
      <c r="B2051" s="4">
        <v>2021</v>
      </c>
      <c r="C2051" s="14" t="s">
        <v>16</v>
      </c>
      <c r="D2051" s="46">
        <v>45988</v>
      </c>
      <c r="E2051" s="47">
        <v>19801.198540349535</v>
      </c>
      <c r="F2051" s="47">
        <v>2071.6767649081398</v>
      </c>
      <c r="G2051" s="47">
        <v>17729.521775441393</v>
      </c>
      <c r="H2051" s="47">
        <v>337415.06649452535</v>
      </c>
      <c r="I2051" s="55"/>
      <c r="J2051" s="13">
        <f>IF(OR(I2051="retard+6mois",I2051="défaut"),0,E2051)</f>
        <v>19801.198540349535</v>
      </c>
    </row>
    <row r="2052" spans="2:10" x14ac:dyDescent="0.35">
      <c r="B2052" s="4">
        <v>2021</v>
      </c>
      <c r="C2052" s="14" t="s">
        <v>16</v>
      </c>
      <c r="D2052" s="46">
        <v>45991</v>
      </c>
      <c r="E2052" s="47">
        <v>11880.719124209721</v>
      </c>
      <c r="F2052" s="47">
        <v>865.21401968999453</v>
      </c>
      <c r="G2052" s="47">
        <v>11015.505104519727</v>
      </c>
      <c r="H2052" s="47">
        <v>137306.8982709079</v>
      </c>
      <c r="I2052" s="55"/>
      <c r="J2052" s="13">
        <f>IF(OR(I2052="retard+6mois",I2052="défaut"),0,E2052)</f>
        <v>11880.719124209721</v>
      </c>
    </row>
    <row r="2053" spans="2:10" x14ac:dyDescent="0.35">
      <c r="B2053" s="4">
        <v>2021</v>
      </c>
      <c r="C2053" s="14" t="s">
        <v>16</v>
      </c>
      <c r="D2053" s="46">
        <v>45999</v>
      </c>
      <c r="E2053" s="47">
        <v>1956.6148218728542</v>
      </c>
      <c r="F2053" s="47">
        <v>72.606669492831927</v>
      </c>
      <c r="G2053" s="47">
        <v>1884.0081523800222</v>
      </c>
      <c r="H2053" s="47">
        <v>11520.300061681255</v>
      </c>
      <c r="I2053" s="55"/>
      <c r="J2053" s="13">
        <f>IF(OR(I2053="retard+6mois",I2053="défaut"),0,E2053)</f>
        <v>1956.6148218728542</v>
      </c>
    </row>
    <row r="2054" spans="2:10" x14ac:dyDescent="0.35">
      <c r="B2054" s="33">
        <v>2021</v>
      </c>
      <c r="C2054" s="34" t="s">
        <v>16</v>
      </c>
      <c r="D2054" s="35">
        <v>46004</v>
      </c>
      <c r="E2054" s="36">
        <v>4950.2996350873836</v>
      </c>
      <c r="F2054" s="36">
        <v>225.06591392820107</v>
      </c>
      <c r="G2054" s="36">
        <v>4725.233721159183</v>
      </c>
      <c r="H2054" s="36">
        <v>33857.494380818142</v>
      </c>
      <c r="I2054" s="34" t="s">
        <v>13</v>
      </c>
      <c r="J2054" s="13">
        <f>IF(OR(I2054="retard+6mois",I2054="défaut"),0,E2054)</f>
        <v>0</v>
      </c>
    </row>
    <row r="2055" spans="2:10" x14ac:dyDescent="0.35">
      <c r="B2055" s="4">
        <v>2021</v>
      </c>
      <c r="C2055" s="14" t="s">
        <v>16</v>
      </c>
      <c r="D2055" s="46">
        <v>46014</v>
      </c>
      <c r="E2055" s="47">
        <v>77331.206117711656</v>
      </c>
      <c r="F2055" s="47">
        <v>1148.4643549168561</v>
      </c>
      <c r="G2055" s="47">
        <v>76182.741762794802</v>
      </c>
      <c r="H2055" s="47">
        <v>153510.12922057643</v>
      </c>
      <c r="I2055" s="55"/>
      <c r="J2055" s="13">
        <f>IF(OR(I2055="retard+6mois",I2055="défaut"),0,E2055)</f>
        <v>77331.206117711656</v>
      </c>
    </row>
    <row r="2056" spans="2:10" x14ac:dyDescent="0.35">
      <c r="B2056" s="4">
        <v>2021</v>
      </c>
      <c r="C2056" s="14" t="s">
        <v>16</v>
      </c>
      <c r="D2056" s="46">
        <v>46018</v>
      </c>
      <c r="E2056" s="47">
        <v>19801.198540349535</v>
      </c>
      <c r="F2056" s="47">
        <v>1968.2545545513979</v>
      </c>
      <c r="G2056" s="47">
        <v>17832.943985798138</v>
      </c>
      <c r="H2056" s="47">
        <v>319582.12250872719</v>
      </c>
      <c r="I2056" s="55"/>
      <c r="J2056" s="13">
        <f>IF(OR(I2056="retard+6mois",I2056="défaut"),0,E2056)</f>
        <v>19801.198540349535</v>
      </c>
    </row>
    <row r="2057" spans="2:10" x14ac:dyDescent="0.35">
      <c r="B2057" s="4">
        <v>2021</v>
      </c>
      <c r="C2057" s="14" t="s">
        <v>16</v>
      </c>
      <c r="D2057" s="46">
        <v>46021</v>
      </c>
      <c r="E2057" s="47">
        <v>11880.719124209721</v>
      </c>
      <c r="F2057" s="47">
        <v>800.95690658029616</v>
      </c>
      <c r="G2057" s="47">
        <v>11079.762217629424</v>
      </c>
      <c r="H2057" s="47">
        <v>126227.13605327847</v>
      </c>
      <c r="I2057" s="55"/>
      <c r="J2057" s="13">
        <f>IF(OR(I2057="retard+6mois",I2057="défaut"),0,E2057)</f>
        <v>11880.719124209721</v>
      </c>
    </row>
    <row r="2058" spans="2:10" x14ac:dyDescent="0.35">
      <c r="B2058" s="4">
        <v>2021</v>
      </c>
      <c r="C2058" s="14" t="s">
        <v>16</v>
      </c>
      <c r="D2058" s="46">
        <v>46030</v>
      </c>
      <c r="E2058" s="47">
        <v>1956.6148218728542</v>
      </c>
      <c r="F2058" s="47">
        <v>62.401625334106797</v>
      </c>
      <c r="G2058" s="47">
        <v>1894.2131965387475</v>
      </c>
      <c r="H2058" s="47">
        <v>9626.086865142508</v>
      </c>
      <c r="I2058" s="55"/>
      <c r="J2058" s="13">
        <f>IF(OR(I2058="retard+6mois",I2058="défaut"),0,E2058)</f>
        <v>1956.6148218728542</v>
      </c>
    </row>
    <row r="2059" spans="2:10" x14ac:dyDescent="0.35">
      <c r="B2059" s="33">
        <v>2021</v>
      </c>
      <c r="C2059" s="34" t="s">
        <v>16</v>
      </c>
      <c r="D2059" s="35">
        <v>46035</v>
      </c>
      <c r="E2059" s="36">
        <v>4950.2996350873836</v>
      </c>
      <c r="F2059" s="36">
        <v>197.5020505547725</v>
      </c>
      <c r="G2059" s="36">
        <v>4752.7975845326109</v>
      </c>
      <c r="H2059" s="36">
        <v>29104.696796285531</v>
      </c>
      <c r="I2059" s="34" t="s">
        <v>13</v>
      </c>
      <c r="J2059" s="13">
        <f>IF(OR(I2059="retard+6mois",I2059="défaut"),0,E2059)</f>
        <v>0</v>
      </c>
    </row>
    <row r="2060" spans="2:10" x14ac:dyDescent="0.35">
      <c r="B2060" s="4">
        <v>2021</v>
      </c>
      <c r="C2060" s="14" t="s">
        <v>16</v>
      </c>
      <c r="D2060" s="46">
        <v>46045</v>
      </c>
      <c r="E2060" s="47">
        <v>77331.206117711656</v>
      </c>
      <c r="F2060" s="47">
        <v>767.55064610288218</v>
      </c>
      <c r="G2060" s="47">
        <v>76563.65547160877</v>
      </c>
      <c r="H2060" s="47">
        <v>76946.473748967663</v>
      </c>
      <c r="I2060" s="55"/>
      <c r="J2060" s="13">
        <f>IF(OR(I2060="retard+6mois",I2060="défaut"),0,E2060)</f>
        <v>77331.206117711656</v>
      </c>
    </row>
    <row r="2061" spans="2:10" x14ac:dyDescent="0.35">
      <c r="B2061" s="4">
        <v>2021</v>
      </c>
      <c r="C2061" s="14" t="s">
        <v>16</v>
      </c>
      <c r="D2061" s="46">
        <v>46049</v>
      </c>
      <c r="E2061" s="47">
        <v>19801.198540349535</v>
      </c>
      <c r="F2061" s="47">
        <v>1864.2290479675755</v>
      </c>
      <c r="G2061" s="47">
        <v>17936.969492381959</v>
      </c>
      <c r="H2061" s="47">
        <v>301645.15301634523</v>
      </c>
      <c r="I2061" s="55"/>
      <c r="J2061" s="13">
        <f>IF(OR(I2061="retard+6mois",I2061="défaut"),0,E2061)</f>
        <v>19801.198540349535</v>
      </c>
    </row>
    <row r="2062" spans="2:10" x14ac:dyDescent="0.35">
      <c r="B2062" s="4">
        <v>2021</v>
      </c>
      <c r="C2062" s="14" t="s">
        <v>16</v>
      </c>
      <c r="D2062" s="46">
        <v>46052</v>
      </c>
      <c r="E2062" s="47">
        <v>11880.719124209721</v>
      </c>
      <c r="F2062" s="47">
        <v>736.3249603107912</v>
      </c>
      <c r="G2062" s="47">
        <v>11144.394163898931</v>
      </c>
      <c r="H2062" s="47">
        <v>115082.74188937954</v>
      </c>
      <c r="I2062" s="55"/>
      <c r="J2062" s="13">
        <f>IF(OR(I2062="retard+6mois",I2062="défaut"),0,E2062)</f>
        <v>11880.719124209721</v>
      </c>
    </row>
    <row r="2063" spans="2:10" x14ac:dyDescent="0.35">
      <c r="B2063" s="4">
        <v>2021</v>
      </c>
      <c r="C2063" s="14" t="s">
        <v>16</v>
      </c>
      <c r="D2063" s="46">
        <v>46061</v>
      </c>
      <c r="E2063" s="47">
        <v>1956.6148218728542</v>
      </c>
      <c r="F2063" s="47">
        <v>52.141303852855252</v>
      </c>
      <c r="G2063" s="47">
        <v>1904.4735180199989</v>
      </c>
      <c r="H2063" s="47">
        <v>7721.6133471225094</v>
      </c>
      <c r="I2063" s="55"/>
      <c r="J2063" s="13">
        <f>IF(OR(I2063="retard+6mois",I2063="défaut"),0,E2063)</f>
        <v>1956.6148218728542</v>
      </c>
    </row>
    <row r="2064" spans="2:10" x14ac:dyDescent="0.35">
      <c r="B2064" s="33">
        <v>2021</v>
      </c>
      <c r="C2064" s="34" t="s">
        <v>16</v>
      </c>
      <c r="D2064" s="35">
        <v>46066</v>
      </c>
      <c r="E2064" s="36">
        <v>4950.2996350873836</v>
      </c>
      <c r="F2064" s="36">
        <v>169.77739797833229</v>
      </c>
      <c r="G2064" s="36">
        <v>4780.5222371090513</v>
      </c>
      <c r="H2064" s="36">
        <v>24324.174559176477</v>
      </c>
      <c r="I2064" s="34" t="s">
        <v>13</v>
      </c>
      <c r="J2064" s="13">
        <f>IF(OR(I2064="retard+6mois",I2064="défaut"),0,E2064)</f>
        <v>0</v>
      </c>
    </row>
    <row r="2065" spans="2:10" x14ac:dyDescent="0.35">
      <c r="B2065" s="4">
        <v>2021</v>
      </c>
      <c r="C2065" s="14" t="s">
        <v>16</v>
      </c>
      <c r="D2065" s="46">
        <v>46076</v>
      </c>
      <c r="E2065" s="47">
        <v>77331.206117711656</v>
      </c>
      <c r="F2065" s="47">
        <v>384.73236874483831</v>
      </c>
      <c r="G2065" s="47">
        <v>76946.473748966819</v>
      </c>
      <c r="H2065" s="47">
        <v>8.440110832452774E-10</v>
      </c>
      <c r="I2065" s="55"/>
      <c r="J2065" s="13">
        <f>IF(OR(I2065="retard+6mois",I2065="défaut"),0,E2065)</f>
        <v>77331.206117711656</v>
      </c>
    </row>
    <row r="2066" spans="2:10" x14ac:dyDescent="0.35">
      <c r="B2066" s="4">
        <v>2021</v>
      </c>
      <c r="C2066" s="14" t="s">
        <v>16</v>
      </c>
      <c r="D2066" s="46">
        <v>46080</v>
      </c>
      <c r="E2066" s="47">
        <v>19801.198540349535</v>
      </c>
      <c r="F2066" s="47">
        <v>1759.5967259286806</v>
      </c>
      <c r="G2066" s="47">
        <v>18041.601814420854</v>
      </c>
      <c r="H2066" s="47">
        <v>283603.55120192439</v>
      </c>
      <c r="I2066" s="55"/>
      <c r="J2066" s="13">
        <f>IF(OR(I2066="retard+6mois",I2066="défaut"),0,E2066)</f>
        <v>19801.198540349535</v>
      </c>
    </row>
    <row r="2067" spans="2:10" x14ac:dyDescent="0.35">
      <c r="B2067" s="4">
        <v>2021</v>
      </c>
      <c r="C2067" s="14" t="s">
        <v>16</v>
      </c>
      <c r="D2067" s="46">
        <v>46081</v>
      </c>
      <c r="E2067" s="47">
        <v>11880.719124209721</v>
      </c>
      <c r="F2067" s="47">
        <v>671.31599435471401</v>
      </c>
      <c r="G2067" s="47">
        <v>11209.403129855007</v>
      </c>
      <c r="H2067" s="47">
        <v>103873.33875952453</v>
      </c>
      <c r="I2067" s="55"/>
      <c r="J2067" s="13">
        <f>IF(OR(I2067="retard+6mois",I2067="défaut"),0,E2067)</f>
        <v>11880.719124209721</v>
      </c>
    </row>
    <row r="2068" spans="2:10" x14ac:dyDescent="0.35">
      <c r="B2068" s="4">
        <v>2021</v>
      </c>
      <c r="C2068" s="14" t="s">
        <v>16</v>
      </c>
      <c r="D2068" s="46">
        <v>46089</v>
      </c>
      <c r="E2068" s="47">
        <v>1956.6148218728542</v>
      </c>
      <c r="F2068" s="47">
        <v>41.825405630246927</v>
      </c>
      <c r="G2068" s="47">
        <v>1914.7894162426073</v>
      </c>
      <c r="H2068" s="47">
        <v>5806.823930879902</v>
      </c>
      <c r="I2068" s="55"/>
      <c r="J2068" s="13">
        <f>IF(OR(I2068="retard+6mois",I2068="défaut"),0,E2068)</f>
        <v>1956.6148218728542</v>
      </c>
    </row>
    <row r="2069" spans="2:10" x14ac:dyDescent="0.35">
      <c r="B2069" s="33">
        <v>2021</v>
      </c>
      <c r="C2069" s="34" t="s">
        <v>16</v>
      </c>
      <c r="D2069" s="35">
        <v>46094</v>
      </c>
      <c r="E2069" s="36">
        <v>4950.2996350873836</v>
      </c>
      <c r="F2069" s="36">
        <v>141.8910182618628</v>
      </c>
      <c r="G2069" s="36">
        <v>4808.4086168255208</v>
      </c>
      <c r="H2069" s="36">
        <v>19515.765942350958</v>
      </c>
      <c r="I2069" s="34" t="s">
        <v>13</v>
      </c>
      <c r="J2069" s="13">
        <f>IF(OR(I2069="retard+6mois",I2069="défaut"),0,E2069)</f>
        <v>0</v>
      </c>
    </row>
    <row r="2070" spans="2:10" x14ac:dyDescent="0.35">
      <c r="B2070" s="4">
        <v>2021</v>
      </c>
      <c r="C2070" s="14" t="s">
        <v>16</v>
      </c>
      <c r="D2070" s="46">
        <v>46108</v>
      </c>
      <c r="E2070" s="47">
        <v>19801.198540349535</v>
      </c>
      <c r="F2070" s="47">
        <v>1654.3540486778923</v>
      </c>
      <c r="G2070" s="47">
        <v>18146.844491671643</v>
      </c>
      <c r="H2070" s="47">
        <v>265456.70671025274</v>
      </c>
      <c r="I2070" s="55"/>
      <c r="J2070" s="13">
        <f>IF(OR(I2070="retard+6mois",I2070="défaut"),0,E2070)</f>
        <v>19801.198540349535</v>
      </c>
    </row>
    <row r="2071" spans="2:10" x14ac:dyDescent="0.35">
      <c r="B2071" s="4">
        <v>2021</v>
      </c>
      <c r="C2071" s="14" t="s">
        <v>16</v>
      </c>
      <c r="D2071" s="46">
        <v>46111</v>
      </c>
      <c r="E2071" s="47">
        <v>11880.719124209721</v>
      </c>
      <c r="F2071" s="47">
        <v>605.92780943055982</v>
      </c>
      <c r="G2071" s="47">
        <v>11274.791314779162</v>
      </c>
      <c r="H2071" s="47">
        <v>92598.547444745374</v>
      </c>
      <c r="I2071" s="55"/>
      <c r="J2071" s="13">
        <f>IF(OR(I2071="retard+6mois",I2071="défaut"),0,E2071)</f>
        <v>11880.719124209721</v>
      </c>
    </row>
    <row r="2072" spans="2:10" x14ac:dyDescent="0.35">
      <c r="B2072" s="4">
        <v>2021</v>
      </c>
      <c r="C2072" s="14" t="s">
        <v>16</v>
      </c>
      <c r="D2072" s="46">
        <v>46120</v>
      </c>
      <c r="E2072" s="47">
        <v>1956.6148218728542</v>
      </c>
      <c r="F2072" s="47">
        <v>31.453629625599472</v>
      </c>
      <c r="G2072" s="47">
        <v>1925.1611922472548</v>
      </c>
      <c r="H2072" s="47">
        <v>3881.6627386326472</v>
      </c>
      <c r="I2072" s="55"/>
      <c r="J2072" s="13">
        <f>IF(OR(I2072="retard+6mois",I2072="défaut"),0,E2072)</f>
        <v>1956.6148218728542</v>
      </c>
    </row>
    <row r="2073" spans="2:10" x14ac:dyDescent="0.35">
      <c r="B2073" s="33">
        <v>2021</v>
      </c>
      <c r="C2073" s="34" t="s">
        <v>16</v>
      </c>
      <c r="D2073" s="35">
        <v>46125</v>
      </c>
      <c r="E2073" s="36">
        <v>4950.2996350873836</v>
      </c>
      <c r="F2073" s="36">
        <v>113.84196799704726</v>
      </c>
      <c r="G2073" s="36">
        <v>4836.4576670903361</v>
      </c>
      <c r="H2073" s="36">
        <v>14679.308275260621</v>
      </c>
      <c r="I2073" s="34" t="s">
        <v>13</v>
      </c>
      <c r="J2073" s="13">
        <f>IF(OR(I2073="retard+6mois",I2073="défaut"),0,E2073)</f>
        <v>0</v>
      </c>
    </row>
    <row r="2074" spans="2:10" x14ac:dyDescent="0.35">
      <c r="B2074" s="4">
        <v>2021</v>
      </c>
      <c r="C2074" s="14" t="s">
        <v>16</v>
      </c>
      <c r="D2074" s="46">
        <v>46139</v>
      </c>
      <c r="E2074" s="47">
        <v>19801.198540349535</v>
      </c>
      <c r="F2074" s="47">
        <v>1548.4974558098077</v>
      </c>
      <c r="G2074" s="47">
        <v>18252.701084539727</v>
      </c>
      <c r="H2074" s="47">
        <v>247204.00562571301</v>
      </c>
      <c r="I2074" s="55"/>
      <c r="J2074" s="13">
        <f>IF(OR(I2074="retard+6mois",I2074="défaut"),0,E2074)</f>
        <v>19801.198540349535</v>
      </c>
    </row>
    <row r="2075" spans="2:10" x14ac:dyDescent="0.35">
      <c r="B2075" s="4">
        <v>2021</v>
      </c>
      <c r="C2075" s="14" t="s">
        <v>16</v>
      </c>
      <c r="D2075" s="46">
        <v>46142</v>
      </c>
      <c r="E2075" s="47">
        <v>11880.719124209721</v>
      </c>
      <c r="F2075" s="47">
        <v>540.15819342768134</v>
      </c>
      <c r="G2075" s="47">
        <v>11340.56093078204</v>
      </c>
      <c r="H2075" s="47">
        <v>81257.986513963333</v>
      </c>
      <c r="I2075" s="55"/>
      <c r="J2075" s="13">
        <f>IF(OR(I2075="retard+6mois",I2075="défaut"),0,E2075)</f>
        <v>11880.719124209721</v>
      </c>
    </row>
    <row r="2076" spans="2:10" x14ac:dyDescent="0.35">
      <c r="B2076" s="4">
        <v>2021</v>
      </c>
      <c r="C2076" s="14" t="s">
        <v>16</v>
      </c>
      <c r="D2076" s="46">
        <v>46150</v>
      </c>
      <c r="E2076" s="47">
        <v>1956.6148218728542</v>
      </c>
      <c r="F2076" s="47">
        <v>21.025673167593506</v>
      </c>
      <c r="G2076" s="47">
        <v>1935.5891487052606</v>
      </c>
      <c r="H2076" s="47">
        <v>1946.0735899273866</v>
      </c>
      <c r="I2076" s="55"/>
      <c r="J2076" s="13">
        <f>IF(OR(I2076="retard+6mois",I2076="défaut"),0,E2076)</f>
        <v>1956.6148218728542</v>
      </c>
    </row>
    <row r="2077" spans="2:10" x14ac:dyDescent="0.35">
      <c r="B2077" s="33">
        <v>2021</v>
      </c>
      <c r="C2077" s="34" t="s">
        <v>16</v>
      </c>
      <c r="D2077" s="35">
        <v>46155</v>
      </c>
      <c r="E2077" s="36">
        <v>4950.2996350873836</v>
      </c>
      <c r="F2077" s="36">
        <v>85.629298272353637</v>
      </c>
      <c r="G2077" s="36">
        <v>4864.6703368150302</v>
      </c>
      <c r="H2077" s="36">
        <v>9814.6379384455904</v>
      </c>
      <c r="I2077" s="34" t="s">
        <v>13</v>
      </c>
      <c r="J2077" s="13">
        <f>IF(OR(I2077="retard+6mois",I2077="défaut"),0,E2077)</f>
        <v>0</v>
      </c>
    </row>
    <row r="2078" spans="2:10" x14ac:dyDescent="0.35">
      <c r="B2078" s="4">
        <v>2021</v>
      </c>
      <c r="C2078" s="14" t="s">
        <v>16</v>
      </c>
      <c r="D2078" s="46">
        <v>46169</v>
      </c>
      <c r="E2078" s="47">
        <v>19801.198540349535</v>
      </c>
      <c r="F2078" s="47">
        <v>1442.0233661499926</v>
      </c>
      <c r="G2078" s="47">
        <v>18359.175174199543</v>
      </c>
      <c r="H2078" s="47">
        <v>228844.83045151347</v>
      </c>
      <c r="I2078" s="55"/>
      <c r="J2078" s="13">
        <f>IF(OR(I2078="retard+6mois",I2078="défaut"),0,E2078)</f>
        <v>19801.198540349535</v>
      </c>
    </row>
    <row r="2079" spans="2:10" x14ac:dyDescent="0.35">
      <c r="B2079" s="4">
        <v>2021</v>
      </c>
      <c r="C2079" s="14" t="s">
        <v>16</v>
      </c>
      <c r="D2079" s="46">
        <v>46172</v>
      </c>
      <c r="E2079" s="47">
        <v>11880.719124209721</v>
      </c>
      <c r="F2079" s="47">
        <v>474.00492133145281</v>
      </c>
      <c r="G2079" s="47">
        <v>11406.714202878269</v>
      </c>
      <c r="H2079" s="47">
        <v>69851.272311085064</v>
      </c>
      <c r="I2079" s="55"/>
      <c r="J2079" s="13">
        <f>IF(OR(I2079="retard+6mois",I2079="défaut"),0,E2079)</f>
        <v>11880.719124209721</v>
      </c>
    </row>
    <row r="2080" spans="2:10" x14ac:dyDescent="0.35">
      <c r="B2080" s="4">
        <v>2021</v>
      </c>
      <c r="C2080" s="14" t="s">
        <v>16</v>
      </c>
      <c r="D2080" s="46">
        <v>46181</v>
      </c>
      <c r="E2080" s="47">
        <v>1956.6148218728542</v>
      </c>
      <c r="F2080" s="47">
        <v>10.541231945440011</v>
      </c>
      <c r="G2080" s="47">
        <v>1946.0735899274143</v>
      </c>
      <c r="H2080" s="47">
        <v>-2.7739588404074311E-11</v>
      </c>
      <c r="I2080" s="55"/>
      <c r="J2080" s="13">
        <f>IF(OR(I2080="retard+6mois",I2080="défaut"),0,E2080)</f>
        <v>1956.6148218728542</v>
      </c>
    </row>
    <row r="2081" spans="2:10" x14ac:dyDescent="0.35">
      <c r="B2081" s="33">
        <v>2021</v>
      </c>
      <c r="C2081" s="34" t="s">
        <v>16</v>
      </c>
      <c r="D2081" s="35">
        <v>46186</v>
      </c>
      <c r="E2081" s="36">
        <v>4950.2996350873836</v>
      </c>
      <c r="F2081" s="36">
        <v>57.252054640932613</v>
      </c>
      <c r="G2081" s="36">
        <v>4893.0475804464513</v>
      </c>
      <c r="H2081" s="36">
        <v>4921.5903579991391</v>
      </c>
      <c r="I2081" s="34" t="s">
        <v>13</v>
      </c>
      <c r="J2081" s="13">
        <f>IF(OR(I2081="retard+6mois",I2081="défaut"),0,E2081)</f>
        <v>0</v>
      </c>
    </row>
    <row r="2082" spans="2:10" x14ac:dyDescent="0.35">
      <c r="B2082" s="4">
        <v>2021</v>
      </c>
      <c r="C2082" s="14" t="s">
        <v>16</v>
      </c>
      <c r="D2082" s="46">
        <v>46200</v>
      </c>
      <c r="E2082" s="47">
        <v>19801.198540349535</v>
      </c>
      <c r="F2082" s="47">
        <v>1334.9281776338287</v>
      </c>
      <c r="G2082" s="47">
        <v>18466.270362715706</v>
      </c>
      <c r="H2082" s="47">
        <v>210378.56008879776</v>
      </c>
      <c r="I2082" s="55"/>
      <c r="J2082" s="13">
        <f>IF(OR(I2082="retard+6mois",I2082="défaut"),0,E2082)</f>
        <v>19801.198540349535</v>
      </c>
    </row>
    <row r="2083" spans="2:10" x14ac:dyDescent="0.35">
      <c r="B2083" s="4">
        <v>2021</v>
      </c>
      <c r="C2083" s="14" t="s">
        <v>16</v>
      </c>
      <c r="D2083" s="46">
        <v>46203</v>
      </c>
      <c r="E2083" s="47">
        <v>11880.719124209721</v>
      </c>
      <c r="F2083" s="47">
        <v>407.46575514799628</v>
      </c>
      <c r="G2083" s="47">
        <v>11473.253369061726</v>
      </c>
      <c r="H2083" s="47">
        <v>58378.018942023336</v>
      </c>
      <c r="I2083" s="55"/>
      <c r="J2083" s="13">
        <f>IF(OR(I2083="retard+6mois",I2083="défaut"),0,E2083)</f>
        <v>11880.719124209721</v>
      </c>
    </row>
    <row r="2084" spans="2:10" x14ac:dyDescent="0.35">
      <c r="B2084" s="33">
        <v>2021</v>
      </c>
      <c r="C2084" s="34" t="s">
        <v>16</v>
      </c>
      <c r="D2084" s="35">
        <v>46216</v>
      </c>
      <c r="E2084" s="36">
        <v>4950.2996350873836</v>
      </c>
      <c r="F2084" s="36">
        <v>28.709277088328317</v>
      </c>
      <c r="G2084" s="36">
        <v>4921.5903579990554</v>
      </c>
      <c r="H2084" s="36">
        <v>8.3673512563109398E-11</v>
      </c>
      <c r="I2084" s="34" t="s">
        <v>13</v>
      </c>
      <c r="J2084" s="13">
        <f>IF(OR(I2084="retard+6mois",I2084="défaut"),0,E2084)</f>
        <v>0</v>
      </c>
    </row>
    <row r="2085" spans="2:10" x14ac:dyDescent="0.35">
      <c r="B2085" s="4">
        <v>2021</v>
      </c>
      <c r="C2085" s="14" t="s">
        <v>16</v>
      </c>
      <c r="D2085" s="46">
        <v>46230</v>
      </c>
      <c r="E2085" s="47">
        <v>19801.198540349535</v>
      </c>
      <c r="F2085" s="47">
        <v>1227.2082671846538</v>
      </c>
      <c r="G2085" s="47">
        <v>18573.99027316488</v>
      </c>
      <c r="H2085" s="47">
        <v>191804.56981563289</v>
      </c>
      <c r="I2085" s="55"/>
      <c r="J2085" s="13">
        <f>IF(OR(I2085="retard+6mois",I2085="défaut"),0,E2085)</f>
        <v>19801.198540349535</v>
      </c>
    </row>
    <row r="2086" spans="2:10" x14ac:dyDescent="0.35">
      <c r="B2086" s="4">
        <v>2021</v>
      </c>
      <c r="C2086" s="14" t="s">
        <v>16</v>
      </c>
      <c r="D2086" s="46">
        <v>46233</v>
      </c>
      <c r="E2086" s="47">
        <v>11880.719124209721</v>
      </c>
      <c r="F2086" s="47">
        <v>340.5384438284695</v>
      </c>
      <c r="G2086" s="47">
        <v>11540.180680381252</v>
      </c>
      <c r="H2086" s="47">
        <v>46837.838261642086</v>
      </c>
      <c r="I2086" s="55"/>
      <c r="J2086" s="13">
        <f>IF(OR(I2086="retard+6mois",I2086="défaut"),0,E2086)</f>
        <v>11880.719124209721</v>
      </c>
    </row>
    <row r="2087" spans="2:10" x14ac:dyDescent="0.35">
      <c r="B2087" s="4">
        <v>2021</v>
      </c>
      <c r="C2087" s="14" t="s">
        <v>16</v>
      </c>
      <c r="D2087" s="46">
        <v>46261</v>
      </c>
      <c r="E2087" s="47">
        <v>19801.198540349535</v>
      </c>
      <c r="F2087" s="47">
        <v>1118.8599905911919</v>
      </c>
      <c r="G2087" s="47">
        <v>18682.338549758344</v>
      </c>
      <c r="H2087" s="47">
        <v>173122.23126587455</v>
      </c>
      <c r="I2087" s="55"/>
      <c r="J2087" s="13">
        <f>IF(OR(I2087="retard+6mois",I2087="défaut"),0,E2087)</f>
        <v>19801.198540349535</v>
      </c>
    </row>
    <row r="2088" spans="2:10" x14ac:dyDescent="0.35">
      <c r="B2088" s="4">
        <v>2021</v>
      </c>
      <c r="C2088" s="14" t="s">
        <v>16</v>
      </c>
      <c r="D2088" s="46">
        <v>46264</v>
      </c>
      <c r="E2088" s="47">
        <v>11880.719124209721</v>
      </c>
      <c r="F2088" s="47">
        <v>273.2207231929122</v>
      </c>
      <c r="G2088" s="47">
        <v>11607.49840101681</v>
      </c>
      <c r="H2088" s="47">
        <v>35230.339860625274</v>
      </c>
      <c r="I2088" s="55"/>
      <c r="J2088" s="13">
        <f>IF(OR(I2088="retard+6mois",I2088="défaut"),0,E2088)</f>
        <v>11880.719124209721</v>
      </c>
    </row>
    <row r="2089" spans="2:10" x14ac:dyDescent="0.35">
      <c r="B2089" s="4">
        <v>2021</v>
      </c>
      <c r="C2089" s="14" t="s">
        <v>16</v>
      </c>
      <c r="D2089" s="46">
        <v>46292</v>
      </c>
      <c r="E2089" s="47">
        <v>19801.198540349535</v>
      </c>
      <c r="F2089" s="47">
        <v>1009.8796823842682</v>
      </c>
      <c r="G2089" s="47">
        <v>18791.318857965267</v>
      </c>
      <c r="H2089" s="47">
        <v>154330.91240790929</v>
      </c>
      <c r="I2089" s="55"/>
      <c r="J2089" s="13">
        <f>IF(OR(I2089="retard+6mois",I2089="défaut"),0,E2089)</f>
        <v>19801.198540349535</v>
      </c>
    </row>
    <row r="2090" spans="2:10" x14ac:dyDescent="0.35">
      <c r="B2090" s="4">
        <v>2021</v>
      </c>
      <c r="C2090" s="14" t="s">
        <v>16</v>
      </c>
      <c r="D2090" s="46">
        <v>46295</v>
      </c>
      <c r="E2090" s="47">
        <v>11880.719124209721</v>
      </c>
      <c r="F2090" s="47">
        <v>205.51031585364743</v>
      </c>
      <c r="G2090" s="47">
        <v>11675.208808356074</v>
      </c>
      <c r="H2090" s="47">
        <v>23555.1310522692</v>
      </c>
      <c r="I2090" s="55"/>
      <c r="J2090" s="13">
        <f>IF(OR(I2090="retard+6mois",I2090="défaut"),0,E2090)</f>
        <v>11880.719124209721</v>
      </c>
    </row>
    <row r="2091" spans="2:10" x14ac:dyDescent="0.35">
      <c r="B2091" s="4">
        <v>2021</v>
      </c>
      <c r="C2091" s="14" t="s">
        <v>16</v>
      </c>
      <c r="D2091" s="46">
        <v>46322</v>
      </c>
      <c r="E2091" s="47">
        <v>19801.198540349535</v>
      </c>
      <c r="F2091" s="47">
        <v>900.26365571280428</v>
      </c>
      <c r="G2091" s="47">
        <v>18900.934884636732</v>
      </c>
      <c r="H2091" s="47">
        <v>135429.97752327257</v>
      </c>
      <c r="I2091" s="55"/>
      <c r="J2091" s="13">
        <f>IF(OR(I2091="retard+6mois",I2091="défaut"),0,E2091)</f>
        <v>19801.198540349535</v>
      </c>
    </row>
    <row r="2092" spans="2:10" x14ac:dyDescent="0.35">
      <c r="B2092" s="4">
        <v>2021</v>
      </c>
      <c r="C2092" s="14" t="s">
        <v>16</v>
      </c>
      <c r="D2092" s="46">
        <v>46325</v>
      </c>
      <c r="E2092" s="47">
        <v>11880.719124209721</v>
      </c>
      <c r="F2092" s="47">
        <v>137.404931138237</v>
      </c>
      <c r="G2092" s="47">
        <v>11743.314193071485</v>
      </c>
      <c r="H2092" s="47">
        <v>11811.816859197716</v>
      </c>
      <c r="I2092" s="55"/>
      <c r="J2092" s="13">
        <f>IF(OR(I2092="retard+6mois",I2092="défaut"),0,E2092)</f>
        <v>11880.719124209721</v>
      </c>
    </row>
    <row r="2093" spans="2:10" x14ac:dyDescent="0.35">
      <c r="B2093" s="4">
        <v>2021</v>
      </c>
      <c r="C2093" s="14" t="s">
        <v>16</v>
      </c>
      <c r="D2093" s="46">
        <v>46353</v>
      </c>
      <c r="E2093" s="47">
        <v>19801.198540349535</v>
      </c>
      <c r="F2093" s="47">
        <v>790.00820221908998</v>
      </c>
      <c r="G2093" s="47">
        <v>19011.190338130444</v>
      </c>
      <c r="H2093" s="47">
        <v>116418.78718514212</v>
      </c>
      <c r="I2093" s="55"/>
      <c r="J2093" s="13">
        <f>IF(OR(I2093="retard+6mois",I2093="défaut"),0,E2093)</f>
        <v>19801.198540349535</v>
      </c>
    </row>
    <row r="2094" spans="2:10" x14ac:dyDescent="0.35">
      <c r="B2094" s="4">
        <v>2021</v>
      </c>
      <c r="C2094" s="14" t="s">
        <v>16</v>
      </c>
      <c r="D2094" s="46">
        <v>46356</v>
      </c>
      <c r="E2094" s="47">
        <v>11880.719124209721</v>
      </c>
      <c r="F2094" s="47">
        <v>68.902265011986671</v>
      </c>
      <c r="G2094" s="47">
        <v>11811.816859197736</v>
      </c>
      <c r="H2094" s="47">
        <v>-2.0008883439004421E-11</v>
      </c>
      <c r="I2094" s="55"/>
      <c r="J2094" s="13">
        <f>IF(OR(I2094="retard+6mois",I2094="défaut"),0,E2094)</f>
        <v>11880.719124209721</v>
      </c>
    </row>
    <row r="2095" spans="2:10" x14ac:dyDescent="0.35">
      <c r="B2095" s="4">
        <v>2021</v>
      </c>
      <c r="C2095" s="14" t="s">
        <v>16</v>
      </c>
      <c r="D2095" s="46">
        <v>46383</v>
      </c>
      <c r="E2095" s="47">
        <v>19801.198540349535</v>
      </c>
      <c r="F2095" s="47">
        <v>679.10959191332915</v>
      </c>
      <c r="G2095" s="47">
        <v>19122.088948436205</v>
      </c>
      <c r="H2095" s="47">
        <v>97296.69823670591</v>
      </c>
      <c r="I2095" s="55"/>
      <c r="J2095" s="13">
        <f>IF(OR(I2095="retard+6mois",I2095="défaut"),0,E2095)</f>
        <v>19801.198540349535</v>
      </c>
    </row>
    <row r="2096" spans="2:10" x14ac:dyDescent="0.35">
      <c r="B2096" s="4">
        <v>2021</v>
      </c>
      <c r="C2096" s="14" t="s">
        <v>16</v>
      </c>
      <c r="D2096" s="46">
        <v>46414</v>
      </c>
      <c r="E2096" s="47">
        <v>19801.198540349535</v>
      </c>
      <c r="F2096" s="47">
        <v>567.56407304745119</v>
      </c>
      <c r="G2096" s="47">
        <v>19233.634467302083</v>
      </c>
      <c r="H2096" s="47">
        <v>78063.063769403831</v>
      </c>
      <c r="I2096" s="55"/>
      <c r="J2096" s="13">
        <f>IF(OR(I2096="retard+6mois",I2096="défaut"),0,E2096)</f>
        <v>19801.198540349535</v>
      </c>
    </row>
    <row r="2097" spans="2:10" x14ac:dyDescent="0.35">
      <c r="B2097" s="4">
        <v>2021</v>
      </c>
      <c r="C2097" s="14" t="s">
        <v>16</v>
      </c>
      <c r="D2097" s="46">
        <v>46445</v>
      </c>
      <c r="E2097" s="47">
        <v>19801.198540349535</v>
      </c>
      <c r="F2097" s="47">
        <v>455.36787198818905</v>
      </c>
      <c r="G2097" s="47">
        <v>19345.830668361345</v>
      </c>
      <c r="H2097" s="47">
        <v>58717.233101042482</v>
      </c>
      <c r="I2097" s="55"/>
      <c r="J2097" s="13">
        <f>IF(OR(I2097="retard+6mois",I2097="défaut"),0,E2097)</f>
        <v>19801.198540349535</v>
      </c>
    </row>
    <row r="2098" spans="2:10" x14ac:dyDescent="0.35">
      <c r="B2098" s="4">
        <v>2021</v>
      </c>
      <c r="C2098" s="14" t="s">
        <v>16</v>
      </c>
      <c r="D2098" s="46">
        <v>46473</v>
      </c>
      <c r="E2098" s="47">
        <v>19801.198540349535</v>
      </c>
      <c r="F2098" s="47">
        <v>342.51719308941455</v>
      </c>
      <c r="G2098" s="47">
        <v>19458.681347260121</v>
      </c>
      <c r="H2098" s="47">
        <v>39258.551753782362</v>
      </c>
      <c r="I2098" s="55"/>
      <c r="J2098" s="13">
        <f>IF(OR(I2098="retard+6mois",I2098="défaut"),0,E2098)</f>
        <v>19801.198540349535</v>
      </c>
    </row>
    <row r="2099" spans="2:10" x14ac:dyDescent="0.35">
      <c r="B2099" s="4">
        <v>2021</v>
      </c>
      <c r="C2099" s="14" t="s">
        <v>16</v>
      </c>
      <c r="D2099" s="46">
        <v>46504</v>
      </c>
      <c r="E2099" s="47">
        <v>19801.198540349535</v>
      </c>
      <c r="F2099" s="47">
        <v>229.00821856373045</v>
      </c>
      <c r="G2099" s="47">
        <v>19572.190321785805</v>
      </c>
      <c r="H2099" s="47">
        <v>19686.361431996556</v>
      </c>
      <c r="I2099" s="55"/>
      <c r="J2099" s="13">
        <f>IF(OR(I2099="retard+6mois",I2099="défaut"),0,E2099)</f>
        <v>19801.198540349535</v>
      </c>
    </row>
    <row r="2100" spans="2:10" x14ac:dyDescent="0.35">
      <c r="B2100" s="4">
        <v>2021</v>
      </c>
      <c r="C2100" s="14" t="s">
        <v>16</v>
      </c>
      <c r="D2100" s="46">
        <v>46534</v>
      </c>
      <c r="E2100" s="47">
        <v>24837.303369111767</v>
      </c>
      <c r="F2100" s="47">
        <f>114.837108353313+5036.1</f>
        <v>5150.9371083533133</v>
      </c>
      <c r="G2100" s="47">
        <v>19686.361431996556</v>
      </c>
      <c r="H2100" s="47">
        <v>0</v>
      </c>
      <c r="I2100" s="55"/>
      <c r="J2100" s="13">
        <f>IF(OR(I2100="retard+6mois",I2100="défaut"),0,E2100)</f>
        <v>24837.303369111767</v>
      </c>
    </row>
    <row r="2101" spans="2:10" x14ac:dyDescent="0.35">
      <c r="B2101" s="15">
        <v>2022</v>
      </c>
      <c r="C2101" s="29" t="s">
        <v>16</v>
      </c>
      <c r="D2101" s="30">
        <v>44577</v>
      </c>
      <c r="E2101" s="32">
        <v>30877.096865371943</v>
      </c>
      <c r="F2101" s="32">
        <v>5833.333333333333</v>
      </c>
      <c r="G2101" s="32">
        <v>25043.763532038611</v>
      </c>
      <c r="H2101" s="32">
        <v>974956.23646796134</v>
      </c>
      <c r="I2101" s="48"/>
      <c r="J2101" s="13">
        <f>IF(OR(I2101="retard+6mois",I2101="défaut"),0,E2101)</f>
        <v>30877.096865371943</v>
      </c>
    </row>
    <row r="2102" spans="2:10" x14ac:dyDescent="0.35">
      <c r="B2102" s="7">
        <v>2022</v>
      </c>
      <c r="C2102" s="6" t="s">
        <v>16</v>
      </c>
      <c r="D2102" s="37">
        <v>44607</v>
      </c>
      <c r="E2102" s="38">
        <v>-150000</v>
      </c>
      <c r="F2102" s="39"/>
      <c r="G2102" s="39"/>
      <c r="H2102" s="40">
        <f>-E2102</f>
        <v>150000</v>
      </c>
      <c r="I2102" s="6" t="s">
        <v>9</v>
      </c>
      <c r="J2102" s="13">
        <f>IF(OR(I2102="retard+6mois",I2102="défaut"),0,E2102)</f>
        <v>-150000</v>
      </c>
    </row>
    <row r="2103" spans="2:10" x14ac:dyDescent="0.35">
      <c r="B2103" s="15">
        <v>2022</v>
      </c>
      <c r="C2103" s="29" t="s">
        <v>16</v>
      </c>
      <c r="D2103" s="30">
        <v>44608</v>
      </c>
      <c r="E2103" s="32">
        <v>30877.096865371943</v>
      </c>
      <c r="F2103" s="32">
        <v>5687.2447127297746</v>
      </c>
      <c r="G2103" s="32">
        <v>25189.852152642168</v>
      </c>
      <c r="H2103" s="32">
        <v>949766.38431531913</v>
      </c>
      <c r="I2103" s="48"/>
      <c r="J2103" s="13">
        <f>IF(OR(I2103="retard+6mois",I2103="défaut"),0,E2103)</f>
        <v>30877.096865371943</v>
      </c>
    </row>
    <row r="2104" spans="2:10" x14ac:dyDescent="0.35">
      <c r="B2104" s="7">
        <v>2022</v>
      </c>
      <c r="C2104" s="6" t="s">
        <v>16</v>
      </c>
      <c r="D2104" s="37">
        <v>44629</v>
      </c>
      <c r="E2104" s="38">
        <v>-3000000</v>
      </c>
      <c r="F2104" s="39"/>
      <c r="G2104" s="39"/>
      <c r="H2104" s="40">
        <f>-E2104</f>
        <v>3000000</v>
      </c>
      <c r="I2104" s="6" t="s">
        <v>9</v>
      </c>
      <c r="J2104" s="13">
        <f>IF(OR(I2104="retard+6mois",I2104="défaut"),0,E2104)</f>
        <v>-3000000</v>
      </c>
    </row>
    <row r="2105" spans="2:10" x14ac:dyDescent="0.35">
      <c r="B2105" s="15">
        <v>2022</v>
      </c>
      <c r="C2105" s="29" t="s">
        <v>16</v>
      </c>
      <c r="D2105" s="30">
        <v>44635</v>
      </c>
      <c r="E2105" s="32">
        <v>2970.1797810524304</v>
      </c>
      <c r="F2105" s="32">
        <v>875.00000000000011</v>
      </c>
      <c r="G2105" s="32">
        <v>2095.1797810524304</v>
      </c>
      <c r="H2105" s="32">
        <v>147904.82021894757</v>
      </c>
      <c r="I2105" s="48"/>
      <c r="J2105" s="13">
        <f>IF(OR(I2105="retard+6mois",I2105="défaut"),0,E2105)</f>
        <v>2970.1797810524304</v>
      </c>
    </row>
    <row r="2106" spans="2:10" x14ac:dyDescent="0.35">
      <c r="B2106" s="15">
        <v>2022</v>
      </c>
      <c r="C2106" s="29" t="s">
        <v>16</v>
      </c>
      <c r="D2106" s="30">
        <v>44636</v>
      </c>
      <c r="E2106" s="32">
        <v>30877.096865371943</v>
      </c>
      <c r="F2106" s="32">
        <v>5540.3039085060291</v>
      </c>
      <c r="G2106" s="32">
        <v>25336.792956865913</v>
      </c>
      <c r="H2106" s="32">
        <v>924429.59135845327</v>
      </c>
      <c r="I2106" s="48"/>
      <c r="J2106" s="13">
        <f>IF(OR(I2106="retard+6mois",I2106="défaut"),0,E2106)</f>
        <v>30877.096865371943</v>
      </c>
    </row>
    <row r="2107" spans="2:10" x14ac:dyDescent="0.35">
      <c r="B2107" s="15">
        <v>2022</v>
      </c>
      <c r="C2107" s="29" t="s">
        <v>16</v>
      </c>
      <c r="D2107" s="30">
        <v>44666</v>
      </c>
      <c r="E2107" s="32">
        <v>2970.1797810524304</v>
      </c>
      <c r="F2107" s="32">
        <v>862.77811794386082</v>
      </c>
      <c r="G2107" s="32">
        <v>2107.4016631085697</v>
      </c>
      <c r="H2107" s="32">
        <v>145797.41855583899</v>
      </c>
      <c r="I2107" s="48"/>
      <c r="J2107" s="13">
        <f>IF(OR(I2107="retard+6mois",I2107="défaut"),0,E2107)</f>
        <v>2970.1797810524304</v>
      </c>
    </row>
    <row r="2108" spans="2:10" x14ac:dyDescent="0.35">
      <c r="B2108" s="15">
        <v>2022</v>
      </c>
      <c r="C2108" s="29" t="s">
        <v>16</v>
      </c>
      <c r="D2108" s="30">
        <v>44667</v>
      </c>
      <c r="E2108" s="32">
        <v>30877.096865371943</v>
      </c>
      <c r="F2108" s="32">
        <v>5392.5059495909782</v>
      </c>
      <c r="G2108" s="32">
        <v>25484.590915780966</v>
      </c>
      <c r="H2108" s="32">
        <v>898945.00044267229</v>
      </c>
      <c r="I2108" s="48"/>
      <c r="J2108" s="13">
        <f>IF(OR(I2108="retard+6mois",I2108="défaut"),0,E2108)</f>
        <v>30877.096865371943</v>
      </c>
    </row>
    <row r="2109" spans="2:10" x14ac:dyDescent="0.35">
      <c r="B2109" s="7">
        <v>2022</v>
      </c>
      <c r="C2109" s="6" t="s">
        <v>16</v>
      </c>
      <c r="D2109" s="37">
        <v>44694</v>
      </c>
      <c r="E2109" s="38">
        <v>-2122468</v>
      </c>
      <c r="F2109" s="39"/>
      <c r="G2109" s="39"/>
      <c r="H2109" s="40">
        <f>-E2109</f>
        <v>2122468</v>
      </c>
      <c r="I2109" s="6" t="s">
        <v>9</v>
      </c>
      <c r="J2109" s="13">
        <f>IF(OR(I2109="retard+6mois",I2109="défaut"),0,E2109)</f>
        <v>-2122468</v>
      </c>
    </row>
    <row r="2110" spans="2:10" x14ac:dyDescent="0.35">
      <c r="B2110" s="15">
        <v>2022</v>
      </c>
      <c r="C2110" s="29" t="s">
        <v>16</v>
      </c>
      <c r="D2110" s="30">
        <v>44696</v>
      </c>
      <c r="E2110" s="32">
        <v>2970.1797810524304</v>
      </c>
      <c r="F2110" s="32">
        <v>850.48494157572748</v>
      </c>
      <c r="G2110" s="32">
        <v>2119.6948394767028</v>
      </c>
      <c r="H2110" s="32">
        <v>143677.72371636229</v>
      </c>
      <c r="I2110" s="48"/>
      <c r="J2110" s="13">
        <f>IF(OR(I2110="retard+6mois",I2110="défaut"),0,E2110)</f>
        <v>2970.1797810524304</v>
      </c>
    </row>
    <row r="2111" spans="2:10" x14ac:dyDescent="0.35">
      <c r="B2111" s="15">
        <v>2022</v>
      </c>
      <c r="C2111" s="29" t="s">
        <v>16</v>
      </c>
      <c r="D2111" s="30">
        <v>44697</v>
      </c>
      <c r="E2111" s="32">
        <v>30877.096865371943</v>
      </c>
      <c r="F2111" s="32">
        <v>5243.8458359155893</v>
      </c>
      <c r="G2111" s="32">
        <v>25633.251029456354</v>
      </c>
      <c r="H2111" s="32">
        <v>873311.7494132159</v>
      </c>
      <c r="I2111" s="48"/>
      <c r="J2111" s="13">
        <f>IF(OR(I2111="retard+6mois",I2111="défaut"),0,E2111)</f>
        <v>30877.096865371943</v>
      </c>
    </row>
    <row r="2112" spans="2:10" x14ac:dyDescent="0.35">
      <c r="B2112" s="15">
        <v>2022</v>
      </c>
      <c r="C2112" s="29" t="s">
        <v>16</v>
      </c>
      <c r="D2112" s="30">
        <v>44725</v>
      </c>
      <c r="E2112" s="32">
        <v>93115.62082608878</v>
      </c>
      <c r="F2112" s="32">
        <v>8843.6166666666668</v>
      </c>
      <c r="G2112" s="32">
        <v>84272.004159422111</v>
      </c>
      <c r="H2112" s="32">
        <v>2038195.9958405779</v>
      </c>
      <c r="I2112" s="48"/>
      <c r="J2112" s="13">
        <f>IF(OR(I2112="retard+6mois",I2112="défaut"),0,E2112)</f>
        <v>93115.62082608878</v>
      </c>
    </row>
    <row r="2113" spans="2:10" x14ac:dyDescent="0.35">
      <c r="B2113" s="7">
        <v>2022</v>
      </c>
      <c r="C2113" s="6" t="s">
        <v>16</v>
      </c>
      <c r="D2113" s="37">
        <v>44727</v>
      </c>
      <c r="E2113" s="38">
        <v>-2000000</v>
      </c>
      <c r="F2113" s="39"/>
      <c r="G2113" s="39"/>
      <c r="H2113" s="40">
        <f>-E2113</f>
        <v>2000000</v>
      </c>
      <c r="I2113" s="6" t="s">
        <v>9</v>
      </c>
      <c r="J2113" s="13">
        <f>IF(OR(I2113="retard+6mois",I2113="défaut"),0,E2113)</f>
        <v>-2000000</v>
      </c>
    </row>
    <row r="2114" spans="2:10" x14ac:dyDescent="0.35">
      <c r="B2114" s="15">
        <v>2022</v>
      </c>
      <c r="C2114" s="29" t="s">
        <v>16</v>
      </c>
      <c r="D2114" s="30">
        <v>44727</v>
      </c>
      <c r="E2114" s="32">
        <v>2970.1797810524304</v>
      </c>
      <c r="F2114" s="32">
        <v>838.12005501211343</v>
      </c>
      <c r="G2114" s="32">
        <v>2132.0597260403169</v>
      </c>
      <c r="H2114" s="32">
        <v>141545.66399032198</v>
      </c>
      <c r="I2114" s="48"/>
      <c r="J2114" s="13">
        <f>IF(OR(I2114="retard+6mois",I2114="défaut"),0,E2114)</f>
        <v>2970.1797810524304</v>
      </c>
    </row>
    <row r="2115" spans="2:10" x14ac:dyDescent="0.35">
      <c r="B2115" s="15">
        <v>2022</v>
      </c>
      <c r="C2115" s="29" t="s">
        <v>16</v>
      </c>
      <c r="D2115" s="30">
        <v>44728</v>
      </c>
      <c r="E2115" s="32">
        <v>30877.096865371943</v>
      </c>
      <c r="F2115" s="32">
        <v>5094.3185382437596</v>
      </c>
      <c r="G2115" s="32">
        <v>25782.778327128184</v>
      </c>
      <c r="H2115" s="32">
        <v>847528.97108608775</v>
      </c>
      <c r="I2115" s="48"/>
      <c r="J2115" s="13">
        <f>IF(OR(I2115="retard+6mois",I2115="défaut"),0,E2115)</f>
        <v>30877.096865371943</v>
      </c>
    </row>
    <row r="2116" spans="2:10" x14ac:dyDescent="0.35">
      <c r="B2116" s="15">
        <v>2022</v>
      </c>
      <c r="C2116" s="29" t="s">
        <v>16</v>
      </c>
      <c r="D2116" s="30">
        <v>44755</v>
      </c>
      <c r="E2116" s="32">
        <v>93115.62082608878</v>
      </c>
      <c r="F2116" s="32">
        <v>8492.4833160024082</v>
      </c>
      <c r="G2116" s="32">
        <v>84623.137510086366</v>
      </c>
      <c r="H2116" s="32">
        <v>1953572.8583304915</v>
      </c>
      <c r="I2116" s="48"/>
      <c r="J2116" s="13">
        <f>IF(OR(I2116="retard+6mois",I2116="défaut"),0,E2116)</f>
        <v>93115.62082608878</v>
      </c>
    </row>
    <row r="2117" spans="2:10" x14ac:dyDescent="0.35">
      <c r="B2117" s="15">
        <v>2022</v>
      </c>
      <c r="C2117" s="29" t="s">
        <v>16</v>
      </c>
      <c r="D2117" s="30">
        <v>44757</v>
      </c>
      <c r="E2117" s="32">
        <v>2970.1797810524304</v>
      </c>
      <c r="F2117" s="32">
        <v>825.68303994354494</v>
      </c>
      <c r="G2117" s="32">
        <v>2144.4967411088855</v>
      </c>
      <c r="H2117" s="32">
        <v>139401.16724921309</v>
      </c>
      <c r="I2117" s="48"/>
      <c r="J2117" s="13">
        <f>IF(OR(I2117="retard+6mois",I2117="défaut"),0,E2117)</f>
        <v>2970.1797810524304</v>
      </c>
    </row>
    <row r="2118" spans="2:10" x14ac:dyDescent="0.35">
      <c r="B2118" s="15">
        <v>2022</v>
      </c>
      <c r="C2118" s="29" t="s">
        <v>16</v>
      </c>
      <c r="D2118" s="30">
        <v>44757</v>
      </c>
      <c r="E2118" s="32">
        <v>38665.603058855828</v>
      </c>
      <c r="F2118" s="32">
        <v>10000</v>
      </c>
      <c r="G2118" s="32">
        <v>28665.603058855828</v>
      </c>
      <c r="H2118" s="32">
        <v>1971334.3969411443</v>
      </c>
      <c r="I2118" s="48"/>
      <c r="J2118" s="13">
        <f>IF(OR(I2118="retard+6mois",I2118="défaut"),0,E2118)</f>
        <v>38665.603058855828</v>
      </c>
    </row>
    <row r="2119" spans="2:10" x14ac:dyDescent="0.35">
      <c r="B2119" s="15">
        <v>2022</v>
      </c>
      <c r="C2119" s="29" t="s">
        <v>16</v>
      </c>
      <c r="D2119" s="30">
        <v>44758</v>
      </c>
      <c r="E2119" s="32">
        <v>30877.096865371943</v>
      </c>
      <c r="F2119" s="32">
        <v>4943.9189980021793</v>
      </c>
      <c r="G2119" s="32">
        <v>25933.177867369763</v>
      </c>
      <c r="H2119" s="32">
        <v>821595.79321871803</v>
      </c>
      <c r="I2119" s="48"/>
      <c r="J2119" s="13">
        <f>IF(OR(I2119="retard+6mois",I2119="défaut"),0,E2119)</f>
        <v>30877.096865371943</v>
      </c>
    </row>
    <row r="2120" spans="2:10" x14ac:dyDescent="0.35">
      <c r="B2120" s="7">
        <v>2022</v>
      </c>
      <c r="C2120" s="6" t="s">
        <v>16</v>
      </c>
      <c r="D2120" s="37">
        <v>44760</v>
      </c>
      <c r="E2120" s="38">
        <v>-750000</v>
      </c>
      <c r="F2120" s="39"/>
      <c r="G2120" s="39"/>
      <c r="H2120" s="40">
        <f>-E2120</f>
        <v>750000</v>
      </c>
      <c r="I2120" s="6" t="s">
        <v>9</v>
      </c>
      <c r="J2120" s="13">
        <f>IF(OR(I2120="retard+6mois",I2120="défaut"),0,E2120)</f>
        <v>-750000</v>
      </c>
    </row>
    <row r="2121" spans="2:10" x14ac:dyDescent="0.35">
      <c r="B2121" s="15">
        <v>2022</v>
      </c>
      <c r="C2121" s="29" t="s">
        <v>16</v>
      </c>
      <c r="D2121" s="30">
        <v>44786</v>
      </c>
      <c r="E2121" s="32">
        <v>93115.62082608878</v>
      </c>
      <c r="F2121" s="32">
        <v>8139.8869097103816</v>
      </c>
      <c r="G2121" s="32">
        <v>84975.733916378405</v>
      </c>
      <c r="H2121" s="32">
        <v>1868597.1244141131</v>
      </c>
      <c r="I2121" s="48"/>
      <c r="J2121" s="13">
        <f>IF(OR(I2121="retard+6mois",I2121="défaut"),0,E2121)</f>
        <v>93115.62082608878</v>
      </c>
    </row>
    <row r="2122" spans="2:10" x14ac:dyDescent="0.35">
      <c r="B2122" s="15">
        <v>2022</v>
      </c>
      <c r="C2122" s="29" t="s">
        <v>16</v>
      </c>
      <c r="D2122" s="30">
        <v>44788</v>
      </c>
      <c r="E2122" s="32">
        <v>2970.1797810524304</v>
      </c>
      <c r="F2122" s="32">
        <v>813.1734756204097</v>
      </c>
      <c r="G2122" s="32">
        <v>2157.0063054320208</v>
      </c>
      <c r="H2122" s="32">
        <v>137244.16094378105</v>
      </c>
      <c r="I2122" s="48"/>
      <c r="J2122" s="13">
        <f>IF(OR(I2122="retard+6mois",I2122="défaut"),0,E2122)</f>
        <v>2970.1797810524304</v>
      </c>
    </row>
    <row r="2123" spans="2:10" x14ac:dyDescent="0.35">
      <c r="B2123" s="15">
        <v>2022</v>
      </c>
      <c r="C2123" s="29" t="s">
        <v>16</v>
      </c>
      <c r="D2123" s="30">
        <v>44788</v>
      </c>
      <c r="E2123" s="32">
        <v>38665.603058855828</v>
      </c>
      <c r="F2123" s="32">
        <v>9856.6719847057211</v>
      </c>
      <c r="G2123" s="32">
        <v>28808.931074150107</v>
      </c>
      <c r="H2123" s="32">
        <v>1942525.4658669941</v>
      </c>
      <c r="I2123" s="48"/>
      <c r="J2123" s="13">
        <f>IF(OR(I2123="retard+6mois",I2123="défaut"),0,E2123)</f>
        <v>38665.603058855828</v>
      </c>
    </row>
    <row r="2124" spans="2:10" x14ac:dyDescent="0.35">
      <c r="B2124" s="15">
        <v>2022</v>
      </c>
      <c r="C2124" s="29" t="s">
        <v>16</v>
      </c>
      <c r="D2124" s="30">
        <v>44789</v>
      </c>
      <c r="E2124" s="32">
        <v>30877.096865371943</v>
      </c>
      <c r="F2124" s="32">
        <v>4792.6421271091886</v>
      </c>
      <c r="G2124" s="32">
        <v>26084.454738262753</v>
      </c>
      <c r="H2124" s="32">
        <v>795511.33848045522</v>
      </c>
      <c r="I2124" s="48"/>
      <c r="J2124" s="13">
        <f>IF(OR(I2124="retard+6mois",I2124="défaut"),0,E2124)</f>
        <v>30877.096865371943</v>
      </c>
    </row>
    <row r="2125" spans="2:10" x14ac:dyDescent="0.35">
      <c r="B2125" s="15">
        <v>2022</v>
      </c>
      <c r="C2125" s="29" t="s">
        <v>16</v>
      </c>
      <c r="D2125" s="30">
        <v>44791</v>
      </c>
      <c r="E2125" s="32">
        <v>18486.227519126784</v>
      </c>
      <c r="F2125" s="32">
        <v>5312.5000000000009</v>
      </c>
      <c r="G2125" s="32">
        <v>13173.727519126784</v>
      </c>
      <c r="H2125" s="32">
        <v>736826.27248087316</v>
      </c>
      <c r="I2125" s="48"/>
      <c r="J2125" s="13">
        <f>IF(OR(I2125="retard+6mois",I2125="défaut"),0,E2125)</f>
        <v>18486.227519126784</v>
      </c>
    </row>
    <row r="2126" spans="2:10" x14ac:dyDescent="0.35">
      <c r="B2126" s="15">
        <v>2022</v>
      </c>
      <c r="C2126" s="29" t="s">
        <v>16</v>
      </c>
      <c r="D2126" s="30">
        <v>44813</v>
      </c>
      <c r="E2126" s="32">
        <v>82500</v>
      </c>
      <c r="F2126" s="32">
        <v>82500</v>
      </c>
      <c r="G2126" s="32">
        <v>0</v>
      </c>
      <c r="H2126" s="32">
        <v>3000000</v>
      </c>
      <c r="I2126" s="48"/>
      <c r="J2126" s="13">
        <f>IF(OR(I2126="retard+6mois",I2126="défaut"),0,E2126)</f>
        <v>82500</v>
      </c>
    </row>
    <row r="2127" spans="2:10" x14ac:dyDescent="0.35">
      <c r="B2127" s="15">
        <v>2022</v>
      </c>
      <c r="C2127" s="29" t="s">
        <v>16</v>
      </c>
      <c r="D2127" s="30">
        <v>44817</v>
      </c>
      <c r="E2127" s="32">
        <v>93115.62082608878</v>
      </c>
      <c r="F2127" s="32">
        <v>7785.8213517254726</v>
      </c>
      <c r="G2127" s="32">
        <v>85329.799474363303</v>
      </c>
      <c r="H2127" s="32">
        <v>1783267.3249397499</v>
      </c>
      <c r="I2127" s="48"/>
      <c r="J2127" s="13">
        <f>IF(OR(I2127="retard+6mois",I2127="défaut"),0,E2127)</f>
        <v>93115.62082608878</v>
      </c>
    </row>
    <row r="2128" spans="2:10" x14ac:dyDescent="0.35">
      <c r="B2128" s="7">
        <v>2022</v>
      </c>
      <c r="C2128" s="6" t="s">
        <v>16</v>
      </c>
      <c r="D2128" s="37">
        <v>44819</v>
      </c>
      <c r="E2128" s="38">
        <v>-1000000</v>
      </c>
      <c r="F2128" s="39"/>
      <c r="G2128" s="39"/>
      <c r="H2128" s="40">
        <f>-E2128</f>
        <v>1000000</v>
      </c>
      <c r="I2128" s="6" t="s">
        <v>9</v>
      </c>
      <c r="J2128" s="13">
        <f>IF(OR(I2128="retard+6mois",I2128="défaut"),0,E2128)</f>
        <v>-1000000</v>
      </c>
    </row>
    <row r="2129" spans="2:10" x14ac:dyDescent="0.35">
      <c r="B2129" s="15">
        <v>2022</v>
      </c>
      <c r="C2129" s="29" t="s">
        <v>16</v>
      </c>
      <c r="D2129" s="30">
        <v>44819</v>
      </c>
      <c r="E2129" s="32">
        <v>144214.22</v>
      </c>
      <c r="F2129" s="32">
        <v>6970.06</v>
      </c>
      <c r="G2129" s="32">
        <v>137244.16</v>
      </c>
      <c r="H2129" s="32">
        <v>0</v>
      </c>
      <c r="I2129" s="48"/>
      <c r="J2129" s="13">
        <f>IF(OR(I2129="retard+6mois",I2129="défaut"),0,E2129)</f>
        <v>144214.22</v>
      </c>
    </row>
    <row r="2130" spans="2:10" x14ac:dyDescent="0.35">
      <c r="B2130" s="15">
        <v>2022</v>
      </c>
      <c r="C2130" s="29" t="s">
        <v>16</v>
      </c>
      <c r="D2130" s="30">
        <v>44819</v>
      </c>
      <c r="E2130" s="32">
        <v>38665.603058855828</v>
      </c>
      <c r="F2130" s="32">
        <v>9712.6273293349714</v>
      </c>
      <c r="G2130" s="32">
        <v>28952.975729520855</v>
      </c>
      <c r="H2130" s="32">
        <v>1913572.4901374732</v>
      </c>
      <c r="I2130" s="48"/>
      <c r="J2130" s="13">
        <f>IF(OR(I2130="retard+6mois",I2130="défaut"),0,E2130)</f>
        <v>38665.603058855828</v>
      </c>
    </row>
    <row r="2131" spans="2:10" x14ac:dyDescent="0.35">
      <c r="B2131" s="15">
        <v>2022</v>
      </c>
      <c r="C2131" s="29" t="s">
        <v>16</v>
      </c>
      <c r="D2131" s="30">
        <v>44820</v>
      </c>
      <c r="E2131" s="32">
        <v>30877.096865371943</v>
      </c>
      <c r="F2131" s="32">
        <v>4640.4828078026558</v>
      </c>
      <c r="G2131" s="32">
        <v>26236.614057569288</v>
      </c>
      <c r="H2131" s="32">
        <v>769274.72442288592</v>
      </c>
      <c r="I2131" s="48"/>
      <c r="J2131" s="13">
        <f>IF(OR(I2131="retard+6mois",I2131="défaut"),0,E2131)</f>
        <v>30877.096865371943</v>
      </c>
    </row>
    <row r="2132" spans="2:10" x14ac:dyDescent="0.35">
      <c r="B2132" s="15">
        <v>2022</v>
      </c>
      <c r="C2132" s="29" t="s">
        <v>16</v>
      </c>
      <c r="D2132" s="30">
        <v>44822</v>
      </c>
      <c r="E2132" s="32">
        <v>18486.227519126784</v>
      </c>
      <c r="F2132" s="32">
        <v>5219.1860967395187</v>
      </c>
      <c r="G2132" s="32">
        <v>13267.041422387265</v>
      </c>
      <c r="H2132" s="32">
        <v>723559.23105848592</v>
      </c>
      <c r="I2132" s="48"/>
      <c r="J2132" s="13">
        <f>IF(OR(I2132="retard+6mois",I2132="défaut"),0,E2132)</f>
        <v>18486.227519126784</v>
      </c>
    </row>
    <row r="2133" spans="2:10" x14ac:dyDescent="0.35">
      <c r="B2133" s="15">
        <v>2022</v>
      </c>
      <c r="C2133" s="29" t="s">
        <v>16</v>
      </c>
      <c r="D2133" s="30">
        <v>44847</v>
      </c>
      <c r="E2133" s="32">
        <v>93115.62082608878</v>
      </c>
      <c r="F2133" s="32">
        <v>7430.2805205822915</v>
      </c>
      <c r="G2133" s="32">
        <v>85685.340305506485</v>
      </c>
      <c r="H2133" s="32">
        <v>1697581.9846342434</v>
      </c>
      <c r="I2133" s="48"/>
      <c r="J2133" s="13">
        <f>IF(OR(I2133="retard+6mois",I2133="défaut"),0,E2133)</f>
        <v>93115.62082608878</v>
      </c>
    </row>
    <row r="2134" spans="2:10" x14ac:dyDescent="0.35">
      <c r="B2134" s="15">
        <v>2022</v>
      </c>
      <c r="C2134" s="29" t="s">
        <v>16</v>
      </c>
      <c r="D2134" s="30">
        <v>44849</v>
      </c>
      <c r="E2134" s="32">
        <v>24412.922341502483</v>
      </c>
      <c r="F2134" s="32">
        <v>6666.666666666667</v>
      </c>
      <c r="G2134" s="32">
        <v>17746.255674835815</v>
      </c>
      <c r="H2134" s="32">
        <v>982253.74432516424</v>
      </c>
      <c r="I2134" s="48"/>
      <c r="J2134" s="13">
        <f>IF(OR(I2134="retard+6mois",I2134="défaut"),0,E2134)</f>
        <v>24412.922341502483</v>
      </c>
    </row>
    <row r="2135" spans="2:10" x14ac:dyDescent="0.35">
      <c r="B2135" s="15">
        <v>2022</v>
      </c>
      <c r="C2135" s="29" t="s">
        <v>16</v>
      </c>
      <c r="D2135" s="30">
        <v>44849</v>
      </c>
      <c r="E2135" s="32">
        <v>38665.603058855828</v>
      </c>
      <c r="F2135" s="32">
        <v>9567.8624506873657</v>
      </c>
      <c r="G2135" s="32">
        <v>29097.74060816846</v>
      </c>
      <c r="H2135" s="32">
        <v>1884474.7495293047</v>
      </c>
      <c r="I2135" s="48"/>
      <c r="J2135" s="13">
        <f>IF(OR(I2135="retard+6mois",I2135="défaut"),0,E2135)</f>
        <v>38665.603058855828</v>
      </c>
    </row>
    <row r="2136" spans="2:10" x14ac:dyDescent="0.35">
      <c r="B2136" s="15">
        <v>2022</v>
      </c>
      <c r="C2136" s="29" t="s">
        <v>16</v>
      </c>
      <c r="D2136" s="30">
        <v>44850</v>
      </c>
      <c r="E2136" s="32">
        <v>30877.096865371943</v>
      </c>
      <c r="F2136" s="32">
        <v>4487.435892466835</v>
      </c>
      <c r="G2136" s="32">
        <v>26389.660972905109</v>
      </c>
      <c r="H2136" s="32">
        <v>742885.06344998081</v>
      </c>
      <c r="I2136" s="48"/>
      <c r="J2136" s="13">
        <f>IF(OR(I2136="retard+6mois",I2136="défaut"),0,E2136)</f>
        <v>30877.096865371943</v>
      </c>
    </row>
    <row r="2137" spans="2:10" x14ac:dyDescent="0.35">
      <c r="B2137" s="15">
        <v>2022</v>
      </c>
      <c r="C2137" s="29" t="s">
        <v>16</v>
      </c>
      <c r="D2137" s="30">
        <v>44852</v>
      </c>
      <c r="E2137" s="32">
        <v>18486.227519126784</v>
      </c>
      <c r="F2137" s="32">
        <v>5125.2112199976091</v>
      </c>
      <c r="G2137" s="32">
        <v>13361.016299129175</v>
      </c>
      <c r="H2137" s="32">
        <v>710198.21475935669</v>
      </c>
      <c r="I2137" s="48"/>
      <c r="J2137" s="13">
        <f>IF(OR(I2137="retard+6mois",I2137="défaut"),0,E2137)</f>
        <v>18486.227519126784</v>
      </c>
    </row>
    <row r="2138" spans="2:10" x14ac:dyDescent="0.35">
      <c r="B2138" s="7">
        <v>2022</v>
      </c>
      <c r="C2138" s="6" t="s">
        <v>16</v>
      </c>
      <c r="D2138" s="37">
        <v>44859</v>
      </c>
      <c r="E2138" s="38">
        <v>-300000</v>
      </c>
      <c r="F2138" s="39"/>
      <c r="G2138" s="39"/>
      <c r="H2138" s="40">
        <f>-E2138</f>
        <v>300000</v>
      </c>
      <c r="I2138" s="6" t="s">
        <v>9</v>
      </c>
      <c r="J2138" s="13">
        <f>IF(OR(I2138="retard+6mois",I2138="défaut"),0,E2138)</f>
        <v>-300000</v>
      </c>
    </row>
    <row r="2139" spans="2:10" x14ac:dyDescent="0.35">
      <c r="B2139" s="15">
        <v>2022</v>
      </c>
      <c r="C2139" s="29" t="s">
        <v>16</v>
      </c>
      <c r="D2139" s="30">
        <v>44878</v>
      </c>
      <c r="E2139" s="32">
        <v>93115.62082608878</v>
      </c>
      <c r="F2139" s="32">
        <v>7073.2582693093473</v>
      </c>
      <c r="G2139" s="32">
        <v>86042.362556779437</v>
      </c>
      <c r="H2139" s="32">
        <v>1611539.6220774639</v>
      </c>
      <c r="I2139" s="48"/>
      <c r="J2139" s="13">
        <f>IF(OR(I2139="retard+6mois",I2139="défaut"),0,E2139)</f>
        <v>93115.62082608878</v>
      </c>
    </row>
    <row r="2140" spans="2:10" x14ac:dyDescent="0.35">
      <c r="B2140" s="15">
        <v>2022</v>
      </c>
      <c r="C2140" s="29" t="s">
        <v>16</v>
      </c>
      <c r="D2140" s="30">
        <v>44880</v>
      </c>
      <c r="E2140" s="32">
        <v>24412.922341502483</v>
      </c>
      <c r="F2140" s="32">
        <v>6548.3582955010943</v>
      </c>
      <c r="G2140" s="32">
        <v>17864.564046001389</v>
      </c>
      <c r="H2140" s="32">
        <v>964389.18027916283</v>
      </c>
      <c r="I2140" s="48"/>
      <c r="J2140" s="13">
        <f>IF(OR(I2140="retard+6mois",I2140="défaut"),0,E2140)</f>
        <v>24412.922341502483</v>
      </c>
    </row>
    <row r="2141" spans="2:10" x14ac:dyDescent="0.35">
      <c r="B2141" s="15">
        <v>2022</v>
      </c>
      <c r="C2141" s="29" t="s">
        <v>16</v>
      </c>
      <c r="D2141" s="30">
        <v>44880</v>
      </c>
      <c r="E2141" s="32">
        <v>38665.603058855828</v>
      </c>
      <c r="F2141" s="32">
        <v>9422.373747646523</v>
      </c>
      <c r="G2141" s="32">
        <v>29243.229311209303</v>
      </c>
      <c r="H2141" s="32">
        <v>1855231.5202180953</v>
      </c>
      <c r="I2141" s="48"/>
      <c r="J2141" s="13">
        <f>IF(OR(I2141="retard+6mois",I2141="défaut"),0,E2141)</f>
        <v>38665.603058855828</v>
      </c>
    </row>
    <row r="2142" spans="2:10" x14ac:dyDescent="0.35">
      <c r="B2142" s="15">
        <v>2022</v>
      </c>
      <c r="C2142" s="29" t="s">
        <v>16</v>
      </c>
      <c r="D2142" s="30">
        <v>44881</v>
      </c>
      <c r="E2142" s="32">
        <v>30877.096865371943</v>
      </c>
      <c r="F2142" s="32">
        <v>4333.4962034582213</v>
      </c>
      <c r="G2142" s="32">
        <v>26543.600661913722</v>
      </c>
      <c r="H2142" s="32">
        <v>716341.46278806706</v>
      </c>
      <c r="I2142" s="48"/>
      <c r="J2142" s="13">
        <f>IF(OR(I2142="retard+6mois",I2142="défaut"),0,E2142)</f>
        <v>30877.096865371943</v>
      </c>
    </row>
    <row r="2143" spans="2:10" x14ac:dyDescent="0.35">
      <c r="B2143" s="15">
        <v>2022</v>
      </c>
      <c r="C2143" s="29" t="s">
        <v>16</v>
      </c>
      <c r="D2143" s="30">
        <v>44883</v>
      </c>
      <c r="E2143" s="32">
        <v>18486.227519126784</v>
      </c>
      <c r="F2143" s="32">
        <v>5030.5706878787769</v>
      </c>
      <c r="G2143" s="32">
        <v>13455.656831248007</v>
      </c>
      <c r="H2143" s="32">
        <v>696742.55792810873</v>
      </c>
      <c r="I2143" s="48"/>
      <c r="J2143" s="13">
        <f>IF(OR(I2143="retard+6mois",I2143="défaut"),0,E2143)</f>
        <v>18486.227519126784</v>
      </c>
    </row>
    <row r="2144" spans="2:10" x14ac:dyDescent="0.35">
      <c r="B2144" s="15">
        <v>2022</v>
      </c>
      <c r="C2144" s="29" t="s">
        <v>16</v>
      </c>
      <c r="D2144" s="30">
        <v>44890</v>
      </c>
      <c r="E2144" s="32">
        <v>6011.3845786871289</v>
      </c>
      <c r="F2144" s="32">
        <v>1875</v>
      </c>
      <c r="G2144" s="32">
        <v>4136.3845786871289</v>
      </c>
      <c r="H2144" s="32">
        <v>295863.61542131286</v>
      </c>
      <c r="I2144" s="48"/>
      <c r="J2144" s="13">
        <f>IF(OR(I2144="retard+6mois",I2144="défaut"),0,E2144)</f>
        <v>6011.3845786871289</v>
      </c>
    </row>
    <row r="2145" spans="2:10" x14ac:dyDescent="0.35">
      <c r="B2145" s="15">
        <v>2022</v>
      </c>
      <c r="C2145" s="29" t="s">
        <v>16</v>
      </c>
      <c r="D2145" s="30">
        <v>44908</v>
      </c>
      <c r="E2145" s="32">
        <v>93115.62082608878</v>
      </c>
      <c r="F2145" s="32">
        <v>6714.7484253227667</v>
      </c>
      <c r="G2145" s="32">
        <v>86400.872400766006</v>
      </c>
      <c r="H2145" s="32">
        <v>1525138.7496766979</v>
      </c>
      <c r="I2145" s="48"/>
      <c r="J2145" s="13">
        <f>IF(OR(I2145="retard+6mois",I2145="défaut"),0,E2145)</f>
        <v>93115.62082608878</v>
      </c>
    </row>
    <row r="2146" spans="2:10" x14ac:dyDescent="0.35">
      <c r="B2146" s="15">
        <v>2022</v>
      </c>
      <c r="C2146" s="29" t="s">
        <v>16</v>
      </c>
      <c r="D2146" s="30">
        <v>44910</v>
      </c>
      <c r="E2146" s="32">
        <v>24412.922341502483</v>
      </c>
      <c r="F2146" s="32">
        <v>6429.2612018610853</v>
      </c>
      <c r="G2146" s="32">
        <v>17983.661139641397</v>
      </c>
      <c r="H2146" s="32">
        <v>946405.51913952141</v>
      </c>
      <c r="I2146" s="48"/>
      <c r="J2146" s="13">
        <f>IF(OR(I2146="retard+6mois",I2146="défaut"),0,E2146)</f>
        <v>24412.922341502483</v>
      </c>
    </row>
    <row r="2147" spans="2:10" x14ac:dyDescent="0.35">
      <c r="B2147" s="15">
        <v>2022</v>
      </c>
      <c r="C2147" s="29" t="s">
        <v>16</v>
      </c>
      <c r="D2147" s="30">
        <v>44910</v>
      </c>
      <c r="E2147" s="32">
        <v>38665.603058855828</v>
      </c>
      <c r="F2147" s="32">
        <v>9276.1576010904755</v>
      </c>
      <c r="G2147" s="32">
        <v>29389.445457765352</v>
      </c>
      <c r="H2147" s="32">
        <v>1825842.0747603299</v>
      </c>
      <c r="I2147" s="48"/>
      <c r="J2147" s="13">
        <f>IF(OR(I2147="retard+6mois",I2147="défaut"),0,E2147)</f>
        <v>38665.603058855828</v>
      </c>
    </row>
    <row r="2148" spans="2:10" x14ac:dyDescent="0.35">
      <c r="B2148" s="15">
        <v>2022</v>
      </c>
      <c r="C2148" s="29" t="s">
        <v>16</v>
      </c>
      <c r="D2148" s="30">
        <v>44911</v>
      </c>
      <c r="E2148" s="32">
        <v>30877.096865371943</v>
      </c>
      <c r="F2148" s="32">
        <v>4178.6585329303916</v>
      </c>
      <c r="G2148" s="32">
        <v>26698.43833244155</v>
      </c>
      <c r="H2148" s="32">
        <v>689643.02445562556</v>
      </c>
      <c r="I2148" s="48"/>
      <c r="J2148" s="13">
        <f>IF(OR(I2148="retard+6mois",I2148="défaut"),0,E2148)</f>
        <v>30877.096865371943</v>
      </c>
    </row>
    <row r="2149" spans="2:10" x14ac:dyDescent="0.35">
      <c r="B2149" s="15">
        <v>2022</v>
      </c>
      <c r="C2149" s="29" t="s">
        <v>16</v>
      </c>
      <c r="D2149" s="30">
        <v>44913</v>
      </c>
      <c r="E2149" s="32">
        <v>18486.227519126784</v>
      </c>
      <c r="F2149" s="32">
        <v>4935.2597853241041</v>
      </c>
      <c r="G2149" s="32">
        <v>13550.96773380268</v>
      </c>
      <c r="H2149" s="32">
        <v>683191.5901943061</v>
      </c>
      <c r="I2149" s="48"/>
      <c r="J2149" s="13">
        <f>IF(OR(I2149="retard+6mois",I2149="défaut"),0,E2149)</f>
        <v>18486.227519126784</v>
      </c>
    </row>
    <row r="2150" spans="2:10" x14ac:dyDescent="0.35">
      <c r="B2150" s="7">
        <v>2022</v>
      </c>
      <c r="C2150" s="6" t="s">
        <v>16</v>
      </c>
      <c r="D2150" s="37">
        <v>44915</v>
      </c>
      <c r="E2150" s="38">
        <v>-2060000</v>
      </c>
      <c r="F2150" s="39"/>
      <c r="G2150" s="39"/>
      <c r="H2150" s="40">
        <f>-E2150</f>
        <v>2060000</v>
      </c>
      <c r="I2150" s="6" t="s">
        <v>9</v>
      </c>
      <c r="J2150" s="13">
        <f>IF(OR(I2150="retard+6mois",I2150="défaut"),0,E2150)</f>
        <v>-2060000</v>
      </c>
    </row>
    <row r="2151" spans="2:10" x14ac:dyDescent="0.35">
      <c r="B2151" s="15">
        <v>2022</v>
      </c>
      <c r="C2151" s="29" t="s">
        <v>16</v>
      </c>
      <c r="D2151" s="30">
        <v>44920</v>
      </c>
      <c r="E2151" s="32">
        <v>6011.3845786871289</v>
      </c>
      <c r="F2151" s="32">
        <v>1849.1475963832054</v>
      </c>
      <c r="G2151" s="32">
        <v>4162.2369823039235</v>
      </c>
      <c r="H2151" s="32">
        <v>291701.37843900896</v>
      </c>
      <c r="I2151" s="48"/>
      <c r="J2151" s="13">
        <f>IF(OR(I2151="retard+6mois",I2151="défaut"),0,E2151)</f>
        <v>6011.3845786871289</v>
      </c>
    </row>
    <row r="2152" spans="2:10" x14ac:dyDescent="0.35">
      <c r="B2152" s="15">
        <v>2022</v>
      </c>
      <c r="C2152" s="29" t="s">
        <v>16</v>
      </c>
      <c r="D2152" s="30">
        <v>44939</v>
      </c>
      <c r="E2152" s="32">
        <v>93115.62082608878</v>
      </c>
      <c r="F2152" s="32">
        <v>6354.7447903195753</v>
      </c>
      <c r="G2152" s="32">
        <v>86760.876035769208</v>
      </c>
      <c r="H2152" s="32">
        <v>1438377.8736409287</v>
      </c>
      <c r="I2152" s="48"/>
      <c r="J2152" s="13">
        <f>IF(OR(I2152="retard+6mois",I2152="défaut"),0,E2152)</f>
        <v>93115.62082608878</v>
      </c>
    </row>
    <row r="2153" spans="2:10" x14ac:dyDescent="0.35">
      <c r="B2153" s="15">
        <v>2022</v>
      </c>
      <c r="C2153" s="29" t="s">
        <v>16</v>
      </c>
      <c r="D2153" s="30">
        <v>44941</v>
      </c>
      <c r="E2153" s="32">
        <v>24412.922341502483</v>
      </c>
      <c r="F2153" s="32">
        <v>6309.3701275968097</v>
      </c>
      <c r="G2153" s="32">
        <v>18103.552213905674</v>
      </c>
      <c r="H2153" s="32">
        <v>928301.96692561568</v>
      </c>
      <c r="I2153" s="48"/>
      <c r="J2153" s="13">
        <f>IF(OR(I2153="retard+6mois",I2153="défaut"),0,E2153)</f>
        <v>24412.922341502483</v>
      </c>
    </row>
    <row r="2154" spans="2:10" x14ac:dyDescent="0.35">
      <c r="B2154" s="15">
        <v>2022</v>
      </c>
      <c r="C2154" s="29" t="s">
        <v>16</v>
      </c>
      <c r="D2154" s="30">
        <v>44941</v>
      </c>
      <c r="E2154" s="32">
        <v>38665.603058855828</v>
      </c>
      <c r="F2154" s="32">
        <v>9129.2103738016503</v>
      </c>
      <c r="G2154" s="32">
        <v>29536.392685054176</v>
      </c>
      <c r="H2154" s="32">
        <v>1796305.6820752758</v>
      </c>
      <c r="I2154" s="48"/>
      <c r="J2154" s="13">
        <f>IF(OR(I2154="retard+6mois",I2154="défaut"),0,E2154)</f>
        <v>38665.603058855828</v>
      </c>
    </row>
    <row r="2155" spans="2:10" x14ac:dyDescent="0.35">
      <c r="B2155" s="15">
        <v>2022</v>
      </c>
      <c r="C2155" s="29" t="s">
        <v>16</v>
      </c>
      <c r="D2155" s="30">
        <v>44942</v>
      </c>
      <c r="E2155" s="32">
        <v>30877.096865371943</v>
      </c>
      <c r="F2155" s="32">
        <v>4022.917642657816</v>
      </c>
      <c r="G2155" s="32">
        <v>26854.179222714127</v>
      </c>
      <c r="H2155" s="32">
        <v>662788.84523291141</v>
      </c>
      <c r="I2155" s="48"/>
      <c r="J2155" s="13">
        <f>IF(OR(I2155="retard+6mois",I2155="défaut"),0,E2155)</f>
        <v>30877.096865371943</v>
      </c>
    </row>
    <row r="2156" spans="2:10" x14ac:dyDescent="0.35">
      <c r="B2156" s="15">
        <v>2022</v>
      </c>
      <c r="C2156" s="29" t="s">
        <v>16</v>
      </c>
      <c r="D2156" s="30">
        <v>44944</v>
      </c>
      <c r="E2156" s="32">
        <v>18486.227519126784</v>
      </c>
      <c r="F2156" s="32">
        <v>4839.2737638763347</v>
      </c>
      <c r="G2156" s="32">
        <v>13646.953755250448</v>
      </c>
      <c r="H2156" s="32">
        <v>669544.63643905567</v>
      </c>
      <c r="I2156" s="48"/>
      <c r="J2156" s="13">
        <f>IF(OR(I2156="retard+6mois",I2156="défaut"),0,E2156)</f>
        <v>18486.227519126784</v>
      </c>
    </row>
    <row r="2157" spans="2:10" x14ac:dyDescent="0.35">
      <c r="B2157" s="15">
        <v>2022</v>
      </c>
      <c r="C2157" s="29" t="s">
        <v>16</v>
      </c>
      <c r="D2157" s="30">
        <v>44946</v>
      </c>
      <c r="E2157" s="32">
        <v>91300.457120679188</v>
      </c>
      <c r="F2157" s="32">
        <v>10300</v>
      </c>
      <c r="G2157" s="32">
        <v>81000.457120679188</v>
      </c>
      <c r="H2157" s="32">
        <v>1978999.5428793209</v>
      </c>
      <c r="I2157" s="48"/>
      <c r="J2157" s="13">
        <f>IF(OR(I2157="retard+6mois",I2157="défaut"),0,E2157)</f>
        <v>91300.457120679188</v>
      </c>
    </row>
    <row r="2158" spans="2:10" x14ac:dyDescent="0.35">
      <c r="B2158" s="15">
        <v>2022</v>
      </c>
      <c r="C2158" s="29" t="s">
        <v>16</v>
      </c>
      <c r="D2158" s="30">
        <v>44951</v>
      </c>
      <c r="E2158" s="32">
        <v>6011.3845786871289</v>
      </c>
      <c r="F2158" s="32">
        <v>1823.1336152438059</v>
      </c>
      <c r="G2158" s="32">
        <v>4188.2509634433227</v>
      </c>
      <c r="H2158" s="32">
        <v>287513.12747556565</v>
      </c>
      <c r="I2158" s="48"/>
      <c r="J2158" s="13">
        <f>IF(OR(I2158="retard+6mois",I2158="défaut"),0,E2158)</f>
        <v>6011.3845786871289</v>
      </c>
    </row>
    <row r="2159" spans="2:10" x14ac:dyDescent="0.35">
      <c r="B2159" s="15">
        <v>2022</v>
      </c>
      <c r="C2159" s="29" t="s">
        <v>16</v>
      </c>
      <c r="D2159" s="30">
        <v>44970</v>
      </c>
      <c r="E2159" s="32">
        <v>93115.62082608878</v>
      </c>
      <c r="F2159" s="32">
        <v>5993.2411401705358</v>
      </c>
      <c r="G2159" s="32">
        <v>87122.379685918248</v>
      </c>
      <c r="H2159" s="32">
        <v>1351255.4939550103</v>
      </c>
      <c r="I2159" s="48"/>
      <c r="J2159" s="13">
        <f>IF(OR(I2159="retard+6mois",I2159="défaut"),0,E2159)</f>
        <v>93115.62082608878</v>
      </c>
    </row>
    <row r="2160" spans="2:10" x14ac:dyDescent="0.35">
      <c r="B2160" s="15">
        <v>2022</v>
      </c>
      <c r="C2160" s="29" t="s">
        <v>16</v>
      </c>
      <c r="D2160" s="30">
        <v>44972</v>
      </c>
      <c r="E2160" s="32">
        <v>24412.922341502483</v>
      </c>
      <c r="F2160" s="32">
        <v>6188.6797795041048</v>
      </c>
      <c r="G2160" s="32">
        <v>18224.242561998377</v>
      </c>
      <c r="H2160" s="32">
        <v>910077.72436361725</v>
      </c>
      <c r="I2160" s="48"/>
      <c r="J2160" s="13">
        <f>IF(OR(I2160="retard+6mois",I2160="défaut"),0,E2160)</f>
        <v>24412.922341502483</v>
      </c>
    </row>
    <row r="2161" spans="2:10" x14ac:dyDescent="0.35">
      <c r="B2161" s="15">
        <v>2022</v>
      </c>
      <c r="C2161" s="29" t="s">
        <v>16</v>
      </c>
      <c r="D2161" s="30">
        <v>44972</v>
      </c>
      <c r="E2161" s="32">
        <v>38665.603058855828</v>
      </c>
      <c r="F2161" s="32">
        <v>8981.5284103763788</v>
      </c>
      <c r="G2161" s="32">
        <v>29684.074648479451</v>
      </c>
      <c r="H2161" s="32">
        <v>1766621.6074267963</v>
      </c>
      <c r="I2161" s="48"/>
      <c r="J2161" s="13">
        <f>IF(OR(I2161="retard+6mois",I2161="défaut"),0,E2161)</f>
        <v>38665.603058855828</v>
      </c>
    </row>
    <row r="2162" spans="2:10" x14ac:dyDescent="0.35">
      <c r="B2162" s="15">
        <v>2022</v>
      </c>
      <c r="C2162" s="29" t="s">
        <v>16</v>
      </c>
      <c r="D2162" s="30">
        <v>44973</v>
      </c>
      <c r="E2162" s="32">
        <v>30877.096865371943</v>
      </c>
      <c r="F2162" s="32">
        <v>3866.2682638586502</v>
      </c>
      <c r="G2162" s="32">
        <v>27010.828601513291</v>
      </c>
      <c r="H2162" s="32">
        <v>635778.01663139812</v>
      </c>
      <c r="I2162" s="48"/>
      <c r="J2162" s="13">
        <f>IF(OR(I2162="retard+6mois",I2162="défaut"),0,E2162)</f>
        <v>30877.096865371943</v>
      </c>
    </row>
    <row r="2163" spans="2:10" x14ac:dyDescent="0.35">
      <c r="B2163" s="15">
        <v>2022</v>
      </c>
      <c r="C2163" s="29" t="s">
        <v>16</v>
      </c>
      <c r="D2163" s="30">
        <v>44975</v>
      </c>
      <c r="E2163" s="32">
        <v>18486.227519126784</v>
      </c>
      <c r="F2163" s="32">
        <v>4742.6078414433114</v>
      </c>
      <c r="G2163" s="32">
        <v>13743.619677683473</v>
      </c>
      <c r="H2163" s="32">
        <v>655801.01676137222</v>
      </c>
      <c r="I2163" s="48"/>
      <c r="J2163" s="13">
        <f>IF(OR(I2163="retard+6mois",I2163="défaut"),0,E2163)</f>
        <v>18486.227519126784</v>
      </c>
    </row>
    <row r="2164" spans="2:10" x14ac:dyDescent="0.35">
      <c r="B2164" s="15">
        <v>2022</v>
      </c>
      <c r="C2164" s="29" t="s">
        <v>16</v>
      </c>
      <c r="D2164" s="30">
        <v>44977</v>
      </c>
      <c r="E2164" s="32">
        <v>91300.457120679188</v>
      </c>
      <c r="F2164" s="32">
        <v>9894.9977143966044</v>
      </c>
      <c r="G2164" s="32">
        <v>81405.459406282578</v>
      </c>
      <c r="H2164" s="32">
        <v>1897594.0834730384</v>
      </c>
      <c r="I2164" s="48"/>
      <c r="J2164" s="13">
        <f>IF(OR(I2164="retard+6mois",I2164="défaut"),0,E2164)</f>
        <v>91300.457120679188</v>
      </c>
    </row>
    <row r="2165" spans="2:10" x14ac:dyDescent="0.35">
      <c r="B2165" s="15">
        <v>2022</v>
      </c>
      <c r="C2165" s="29" t="s">
        <v>16</v>
      </c>
      <c r="D2165" s="30">
        <v>44982</v>
      </c>
      <c r="E2165" s="32">
        <v>6011.3845786871289</v>
      </c>
      <c r="F2165" s="32">
        <v>1796.9570467222854</v>
      </c>
      <c r="G2165" s="32">
        <v>4214.4275319648432</v>
      </c>
      <c r="H2165" s="32">
        <v>283298.6999436008</v>
      </c>
      <c r="I2165" s="48"/>
      <c r="J2165" s="13">
        <f>IF(OR(I2165="retard+6mois",I2165="défaut"),0,E2165)</f>
        <v>6011.3845786871289</v>
      </c>
    </row>
    <row r="2166" spans="2:10" x14ac:dyDescent="0.35">
      <c r="B2166" s="15">
        <v>2022</v>
      </c>
      <c r="C2166" s="29" t="s">
        <v>16</v>
      </c>
      <c r="D2166" s="30">
        <v>44994</v>
      </c>
      <c r="E2166" s="32">
        <v>82500</v>
      </c>
      <c r="F2166" s="32">
        <v>82500</v>
      </c>
      <c r="G2166" s="32">
        <v>0</v>
      </c>
      <c r="H2166" s="32">
        <v>3000000</v>
      </c>
      <c r="I2166" s="48"/>
      <c r="J2166" s="13">
        <f>IF(OR(I2166="retard+6mois",I2166="défaut"),0,E2166)</f>
        <v>82500</v>
      </c>
    </row>
    <row r="2167" spans="2:10" x14ac:dyDescent="0.35">
      <c r="B2167" s="15">
        <v>2022</v>
      </c>
      <c r="C2167" s="29" t="s">
        <v>16</v>
      </c>
      <c r="D2167" s="30">
        <v>44998</v>
      </c>
      <c r="E2167" s="32">
        <v>93115.62082608878</v>
      </c>
      <c r="F2167" s="32">
        <v>5630.2312248125427</v>
      </c>
      <c r="G2167" s="32">
        <v>87485.389601276242</v>
      </c>
      <c r="H2167" s="32">
        <v>1263770.1043537341</v>
      </c>
      <c r="I2167" s="48"/>
      <c r="J2167" s="13">
        <f>IF(OR(I2167="retard+6mois",I2167="défaut"),0,E2167)</f>
        <v>93115.62082608878</v>
      </c>
    </row>
    <row r="2168" spans="2:10" x14ac:dyDescent="0.35">
      <c r="B2168" s="15">
        <v>2022</v>
      </c>
      <c r="C2168" s="29" t="s">
        <v>16</v>
      </c>
      <c r="D2168" s="30">
        <v>45000</v>
      </c>
      <c r="E2168" s="32">
        <v>24412.922341502483</v>
      </c>
      <c r="F2168" s="32">
        <v>6067.184829090781</v>
      </c>
      <c r="G2168" s="32">
        <v>18345.737512411702</v>
      </c>
      <c r="H2168" s="32">
        <v>891731.98685120558</v>
      </c>
      <c r="I2168" s="48"/>
      <c r="J2168" s="13">
        <f>IF(OR(I2168="retard+6mois",I2168="défaut"),0,E2168)</f>
        <v>24412.922341502483</v>
      </c>
    </row>
    <row r="2169" spans="2:10" x14ac:dyDescent="0.35">
      <c r="B2169" s="15">
        <v>2022</v>
      </c>
      <c r="C2169" s="29" t="s">
        <v>16</v>
      </c>
      <c r="D2169" s="30">
        <v>45000</v>
      </c>
      <c r="E2169" s="32">
        <v>38665.603058855828</v>
      </c>
      <c r="F2169" s="32">
        <v>8833.1080371339813</v>
      </c>
      <c r="G2169" s="32">
        <v>29832.495021721847</v>
      </c>
      <c r="H2169" s="32">
        <v>1736789.1124050745</v>
      </c>
      <c r="I2169" s="48"/>
      <c r="J2169" s="13">
        <f>IF(OR(I2169="retard+6mois",I2169="défaut"),0,E2169)</f>
        <v>38665.603058855828</v>
      </c>
    </row>
    <row r="2170" spans="2:10" x14ac:dyDescent="0.35">
      <c r="B2170" s="15">
        <v>2022</v>
      </c>
      <c r="C2170" s="29" t="s">
        <v>16</v>
      </c>
      <c r="D2170" s="30">
        <v>45001</v>
      </c>
      <c r="E2170" s="32">
        <v>30877.096865371943</v>
      </c>
      <c r="F2170" s="32">
        <v>3708.7050970164892</v>
      </c>
      <c r="G2170" s="32">
        <v>27168.391768355454</v>
      </c>
      <c r="H2170" s="32">
        <v>608609.62486304261</v>
      </c>
      <c r="I2170" s="48"/>
      <c r="J2170" s="13">
        <f>IF(OR(I2170="retard+6mois",I2170="défaut"),0,E2170)</f>
        <v>30877.096865371943</v>
      </c>
    </row>
    <row r="2171" spans="2:10" x14ac:dyDescent="0.35">
      <c r="B2171" s="15">
        <v>2022</v>
      </c>
      <c r="C2171" s="29" t="s">
        <v>16</v>
      </c>
      <c r="D2171" s="30">
        <v>45003</v>
      </c>
      <c r="E2171" s="32">
        <v>18486.227519126784</v>
      </c>
      <c r="F2171" s="32">
        <v>4645.2572020597199</v>
      </c>
      <c r="G2171" s="32">
        <v>13840.970317067064</v>
      </c>
      <c r="H2171" s="32">
        <v>641960.0464443051</v>
      </c>
      <c r="I2171" s="48"/>
      <c r="J2171" s="13">
        <f>IF(OR(I2171="retard+6mois",I2171="défaut"),0,E2171)</f>
        <v>18486.227519126784</v>
      </c>
    </row>
    <row r="2172" spans="2:10" x14ac:dyDescent="0.35">
      <c r="B2172" s="15">
        <v>2022</v>
      </c>
      <c r="C2172" s="29" t="s">
        <v>16</v>
      </c>
      <c r="D2172" s="30">
        <v>45005</v>
      </c>
      <c r="E2172" s="32">
        <v>91300.457120679188</v>
      </c>
      <c r="F2172" s="32">
        <v>9487.9704173651917</v>
      </c>
      <c r="G2172" s="32">
        <v>81812.486703314004</v>
      </c>
      <c r="H2172" s="32">
        <v>1815781.5967697245</v>
      </c>
      <c r="I2172" s="48"/>
      <c r="J2172" s="13">
        <f>IF(OR(I2172="retard+6mois",I2172="défaut"),0,E2172)</f>
        <v>91300.457120679188</v>
      </c>
    </row>
    <row r="2173" spans="2:10" x14ac:dyDescent="0.35">
      <c r="B2173" s="15">
        <v>2022</v>
      </c>
      <c r="C2173" s="29" t="s">
        <v>16</v>
      </c>
      <c r="D2173" s="30">
        <v>45010</v>
      </c>
      <c r="E2173" s="32">
        <v>6011.3845786871289</v>
      </c>
      <c r="F2173" s="32">
        <v>1770.616874647505</v>
      </c>
      <c r="G2173" s="32">
        <v>4240.7677040396238</v>
      </c>
      <c r="H2173" s="32">
        <v>279057.93223956117</v>
      </c>
      <c r="I2173" s="48"/>
      <c r="J2173" s="13">
        <f>IF(OR(I2173="retard+6mois",I2173="défaut"),0,E2173)</f>
        <v>6011.3845786871289</v>
      </c>
    </row>
    <row r="2174" spans="2:10" x14ac:dyDescent="0.35">
      <c r="B2174" s="15">
        <v>2022</v>
      </c>
      <c r="C2174" s="29" t="s">
        <v>16</v>
      </c>
      <c r="D2174" s="30">
        <v>45029</v>
      </c>
      <c r="E2174" s="32">
        <v>93115.62082608878</v>
      </c>
      <c r="F2174" s="32">
        <v>5265.7087681405583</v>
      </c>
      <c r="G2174" s="32">
        <v>87849.912057948226</v>
      </c>
      <c r="H2174" s="32">
        <v>1175920.1922957858</v>
      </c>
      <c r="I2174" s="48"/>
      <c r="J2174" s="13">
        <f>IF(OR(I2174="retard+6mois",I2174="défaut"),0,E2174)</f>
        <v>93115.62082608878</v>
      </c>
    </row>
    <row r="2175" spans="2:10" x14ac:dyDescent="0.35">
      <c r="B2175" s="15">
        <v>2022</v>
      </c>
      <c r="C2175" s="29" t="s">
        <v>16</v>
      </c>
      <c r="D2175" s="30">
        <v>45031</v>
      </c>
      <c r="E2175" s="32">
        <v>24412.922341502483</v>
      </c>
      <c r="F2175" s="32">
        <v>5944.879912341371</v>
      </c>
      <c r="G2175" s="32">
        <v>18468.042429161113</v>
      </c>
      <c r="H2175" s="32">
        <v>873263.94442204444</v>
      </c>
      <c r="I2175" s="48"/>
      <c r="J2175" s="13">
        <f>IF(OR(I2175="retard+6mois",I2175="défaut"),0,E2175)</f>
        <v>24412.922341502483</v>
      </c>
    </row>
    <row r="2176" spans="2:10" x14ac:dyDescent="0.35">
      <c r="B2176" s="15">
        <v>2022</v>
      </c>
      <c r="C2176" s="29" t="s">
        <v>16</v>
      </c>
      <c r="D2176" s="30">
        <v>45031</v>
      </c>
      <c r="E2176" s="32">
        <v>38665.603058855828</v>
      </c>
      <c r="F2176" s="32">
        <v>8683.9455620253721</v>
      </c>
      <c r="G2176" s="32">
        <v>29981.657496830456</v>
      </c>
      <c r="H2176" s="32">
        <v>1706807.4549082441</v>
      </c>
      <c r="I2176" s="48"/>
      <c r="J2176" s="13">
        <f>IF(OR(I2176="retard+6mois",I2176="défaut"),0,E2176)</f>
        <v>38665.603058855828</v>
      </c>
    </row>
    <row r="2177" spans="2:10" x14ac:dyDescent="0.35">
      <c r="B2177" s="15">
        <v>2022</v>
      </c>
      <c r="C2177" s="29" t="s">
        <v>16</v>
      </c>
      <c r="D2177" s="30">
        <v>45032</v>
      </c>
      <c r="E2177" s="32">
        <v>30877.096865371943</v>
      </c>
      <c r="F2177" s="32">
        <v>3550.2228117010823</v>
      </c>
      <c r="G2177" s="32">
        <v>27326.874053670861</v>
      </c>
      <c r="H2177" s="32">
        <v>581282.7508093717</v>
      </c>
      <c r="I2177" s="48"/>
      <c r="J2177" s="13">
        <f>IF(OR(I2177="retard+6mois",I2177="défaut"),0,E2177)</f>
        <v>30877.096865371943</v>
      </c>
    </row>
    <row r="2178" spans="2:10" x14ac:dyDescent="0.35">
      <c r="B2178" s="15">
        <v>2022</v>
      </c>
      <c r="C2178" s="29" t="s">
        <v>16</v>
      </c>
      <c r="D2178" s="30">
        <v>45034</v>
      </c>
      <c r="E2178" s="32">
        <v>18486.227519126784</v>
      </c>
      <c r="F2178" s="32">
        <v>4547.2169956471616</v>
      </c>
      <c r="G2178" s="32">
        <v>13939.010523479621</v>
      </c>
      <c r="H2178" s="32">
        <v>628021.03592082544</v>
      </c>
      <c r="I2178" s="48"/>
      <c r="J2178" s="13">
        <f>IF(OR(I2178="retard+6mois",I2178="défaut"),0,E2178)</f>
        <v>18486.227519126784</v>
      </c>
    </row>
    <row r="2179" spans="2:10" x14ac:dyDescent="0.35">
      <c r="B2179" s="15">
        <v>2022</v>
      </c>
      <c r="C2179" s="29" t="s">
        <v>16</v>
      </c>
      <c r="D2179" s="30">
        <v>45036</v>
      </c>
      <c r="E2179" s="32">
        <v>91300.457120679188</v>
      </c>
      <c r="F2179" s="32">
        <v>9078.9079838486232</v>
      </c>
      <c r="G2179" s="32">
        <v>82221.549136830567</v>
      </c>
      <c r="H2179" s="32">
        <v>1733560.047632894</v>
      </c>
      <c r="I2179" s="48"/>
      <c r="J2179" s="13">
        <f>IF(OR(I2179="retard+6mois",I2179="défaut"),0,E2179)</f>
        <v>91300.457120679188</v>
      </c>
    </row>
    <row r="2180" spans="2:10" x14ac:dyDescent="0.35">
      <c r="B2180" s="15">
        <v>2022</v>
      </c>
      <c r="C2180" s="29" t="s">
        <v>16</v>
      </c>
      <c r="D2180" s="30">
        <v>45041</v>
      </c>
      <c r="E2180" s="32">
        <v>6011.3845786871289</v>
      </c>
      <c r="F2180" s="32">
        <v>1744.1120764972572</v>
      </c>
      <c r="G2180" s="32">
        <v>4267.2725021898714</v>
      </c>
      <c r="H2180" s="32">
        <v>274790.65973737132</v>
      </c>
      <c r="I2180" s="48"/>
      <c r="J2180" s="13">
        <f>IF(OR(I2180="retard+6mois",I2180="défaut"),0,E2180)</f>
        <v>6011.3845786871289</v>
      </c>
    </row>
    <row r="2181" spans="2:10" x14ac:dyDescent="0.35">
      <c r="B2181" s="15">
        <v>2022</v>
      </c>
      <c r="C2181" s="29" t="s">
        <v>16</v>
      </c>
      <c r="D2181" s="30">
        <v>45059</v>
      </c>
      <c r="E2181" s="32">
        <v>93115.62082608878</v>
      </c>
      <c r="F2181" s="32">
        <v>4899.6674678991076</v>
      </c>
      <c r="G2181" s="32">
        <v>88215.953358189669</v>
      </c>
      <c r="H2181" s="32">
        <v>1087704.2389375961</v>
      </c>
      <c r="I2181" s="48"/>
      <c r="J2181" s="13">
        <f>IF(OR(I2181="retard+6mois",I2181="défaut"),0,E2181)</f>
        <v>93115.62082608878</v>
      </c>
    </row>
    <row r="2182" spans="2:10" x14ac:dyDescent="0.35">
      <c r="B2182" s="15">
        <v>2022</v>
      </c>
      <c r="C2182" s="29" t="s">
        <v>16</v>
      </c>
      <c r="D2182" s="30">
        <v>45061</v>
      </c>
      <c r="E2182" s="32">
        <v>24412.922341502483</v>
      </c>
      <c r="F2182" s="32">
        <v>5821.7596294802961</v>
      </c>
      <c r="G2182" s="32">
        <v>18591.162712022186</v>
      </c>
      <c r="H2182" s="32">
        <v>854672.78171002225</v>
      </c>
      <c r="I2182" s="48"/>
      <c r="J2182" s="13">
        <f>IF(OR(I2182="retard+6mois",I2182="défaut"),0,E2182)</f>
        <v>24412.922341502483</v>
      </c>
    </row>
    <row r="2183" spans="2:10" x14ac:dyDescent="0.35">
      <c r="B2183" s="15">
        <v>2022</v>
      </c>
      <c r="C2183" s="29" t="s">
        <v>16</v>
      </c>
      <c r="D2183" s="30">
        <v>45061</v>
      </c>
      <c r="E2183" s="32">
        <v>38665.603058855828</v>
      </c>
      <c r="F2183" s="32">
        <v>8534.0372745412205</v>
      </c>
      <c r="G2183" s="32">
        <v>30131.565784314607</v>
      </c>
      <c r="H2183" s="32">
        <v>1676675.8891239294</v>
      </c>
      <c r="I2183" s="48"/>
      <c r="J2183" s="13">
        <f>IF(OR(I2183="retard+6mois",I2183="défaut"),0,E2183)</f>
        <v>38665.603058855828</v>
      </c>
    </row>
    <row r="2184" spans="2:10" x14ac:dyDescent="0.35">
      <c r="B2184" s="15">
        <v>2022</v>
      </c>
      <c r="C2184" s="29" t="s">
        <v>16</v>
      </c>
      <c r="D2184" s="30">
        <v>45062</v>
      </c>
      <c r="E2184" s="32">
        <v>30877.096865371943</v>
      </c>
      <c r="F2184" s="32">
        <v>3390.8160463880017</v>
      </c>
      <c r="G2184" s="32">
        <v>27486.280818983942</v>
      </c>
      <c r="H2184" s="32">
        <v>553796.46999038779</v>
      </c>
      <c r="I2184" s="48"/>
      <c r="J2184" s="13">
        <f>IF(OR(I2184="retard+6mois",I2184="défaut"),0,E2184)</f>
        <v>30877.096865371943</v>
      </c>
    </row>
    <row r="2185" spans="2:10" x14ac:dyDescent="0.35">
      <c r="B2185" s="15">
        <v>2022</v>
      </c>
      <c r="C2185" s="29" t="s">
        <v>16</v>
      </c>
      <c r="D2185" s="30">
        <v>45064</v>
      </c>
      <c r="E2185" s="32">
        <v>18486.227519126784</v>
      </c>
      <c r="F2185" s="32">
        <v>4448.4823377725143</v>
      </c>
      <c r="G2185" s="32">
        <v>14037.745181354268</v>
      </c>
      <c r="H2185" s="32">
        <v>613983.29073947121</v>
      </c>
      <c r="I2185" s="48"/>
      <c r="J2185" s="13">
        <f>IF(OR(I2185="retard+6mois",I2185="défaut"),0,E2185)</f>
        <v>18486.227519126784</v>
      </c>
    </row>
    <row r="2186" spans="2:10" x14ac:dyDescent="0.35">
      <c r="B2186" s="15">
        <v>2022</v>
      </c>
      <c r="C2186" s="29" t="s">
        <v>16</v>
      </c>
      <c r="D2186" s="30">
        <v>45066</v>
      </c>
      <c r="E2186" s="32">
        <v>91300.457120679188</v>
      </c>
      <c r="F2186" s="32">
        <v>8667.8002381644692</v>
      </c>
      <c r="G2186" s="32">
        <v>82632.656882514711</v>
      </c>
      <c r="H2186" s="32">
        <v>1650927.3907503793</v>
      </c>
      <c r="I2186" s="48"/>
      <c r="J2186" s="13">
        <f>IF(OR(I2186="retard+6mois",I2186="défaut"),0,E2186)</f>
        <v>91300.457120679188</v>
      </c>
    </row>
    <row r="2187" spans="2:10" x14ac:dyDescent="0.35">
      <c r="B2187" s="15">
        <v>2022</v>
      </c>
      <c r="C2187" s="29" t="s">
        <v>16</v>
      </c>
      <c r="D2187" s="30">
        <v>45071</v>
      </c>
      <c r="E2187" s="32">
        <v>6011.3845786871289</v>
      </c>
      <c r="F2187" s="32">
        <v>1717.4416233585707</v>
      </c>
      <c r="G2187" s="32">
        <v>4293.9429553285581</v>
      </c>
      <c r="H2187" s="32">
        <v>270496.71678204276</v>
      </c>
      <c r="I2187" s="48"/>
      <c r="J2187" s="13">
        <f>IF(OR(I2187="retard+6mois",I2187="défaut"),0,E2187)</f>
        <v>6011.3845786871289</v>
      </c>
    </row>
    <row r="2188" spans="2:10" x14ac:dyDescent="0.35">
      <c r="B2188" s="15">
        <v>2022</v>
      </c>
      <c r="C2188" s="29" t="s">
        <v>16</v>
      </c>
      <c r="D2188" s="30">
        <v>45090</v>
      </c>
      <c r="E2188" s="32">
        <v>93115.62082608878</v>
      </c>
      <c r="F2188" s="32">
        <v>4532.1009955733171</v>
      </c>
      <c r="G2188" s="32">
        <v>88583.519830515463</v>
      </c>
      <c r="H2188" s="32">
        <v>999120.7191070806</v>
      </c>
      <c r="I2188" s="48"/>
      <c r="J2188" s="13">
        <f>IF(OR(I2188="retard+6mois",I2188="défaut"),0,E2188)</f>
        <v>93115.62082608878</v>
      </c>
    </row>
    <row r="2189" spans="2:10" x14ac:dyDescent="0.35">
      <c r="B2189" s="15">
        <v>2022</v>
      </c>
      <c r="C2189" s="29" t="s">
        <v>16</v>
      </c>
      <c r="D2189" s="30">
        <v>45092</v>
      </c>
      <c r="E2189" s="32">
        <v>24412.922341502483</v>
      </c>
      <c r="F2189" s="32">
        <v>5697.8185447334808</v>
      </c>
      <c r="G2189" s="32">
        <v>18715.103796769003</v>
      </c>
      <c r="H2189" s="32">
        <v>835957.6779132532</v>
      </c>
      <c r="I2189" s="48"/>
      <c r="J2189" s="13">
        <f>IF(OR(I2189="retard+6mois",I2189="défaut"),0,E2189)</f>
        <v>24412.922341502483</v>
      </c>
    </row>
    <row r="2190" spans="2:10" x14ac:dyDescent="0.35">
      <c r="B2190" s="15">
        <v>2022</v>
      </c>
      <c r="C2190" s="29" t="s">
        <v>16</v>
      </c>
      <c r="D2190" s="30">
        <v>45092</v>
      </c>
      <c r="E2190" s="32">
        <v>38665.603058855828</v>
      </c>
      <c r="F2190" s="32">
        <v>8383.3794456196465</v>
      </c>
      <c r="G2190" s="32">
        <v>30282.22361323618</v>
      </c>
      <c r="H2190" s="32">
        <v>1646393.6655106933</v>
      </c>
      <c r="I2190" s="48"/>
      <c r="J2190" s="13">
        <f>IF(OR(I2190="retard+6mois",I2190="défaut"),0,E2190)</f>
        <v>38665.603058855828</v>
      </c>
    </row>
    <row r="2191" spans="2:10" x14ac:dyDescent="0.35">
      <c r="B2191" s="15">
        <v>2022</v>
      </c>
      <c r="C2191" s="29" t="s">
        <v>16</v>
      </c>
      <c r="D2191" s="30">
        <v>45093</v>
      </c>
      <c r="E2191" s="32">
        <v>30877.096865371943</v>
      </c>
      <c r="F2191" s="32">
        <v>3230.4794082772623</v>
      </c>
      <c r="G2191" s="32">
        <v>27646.617457094682</v>
      </c>
      <c r="H2191" s="32">
        <v>526149.85253329307</v>
      </c>
      <c r="I2191" s="48"/>
      <c r="J2191" s="13">
        <f>IF(OR(I2191="retard+6mois",I2191="défaut"),0,E2191)</f>
        <v>30877.096865371943</v>
      </c>
    </row>
    <row r="2192" spans="2:10" x14ac:dyDescent="0.35">
      <c r="B2192" s="15">
        <v>2022</v>
      </c>
      <c r="C2192" s="29" t="s">
        <v>16</v>
      </c>
      <c r="D2192" s="30">
        <v>45095</v>
      </c>
      <c r="E2192" s="32">
        <v>18486.227519126784</v>
      </c>
      <c r="F2192" s="32">
        <v>4349.0483094045876</v>
      </c>
      <c r="G2192" s="32">
        <v>14137.179209722195</v>
      </c>
      <c r="H2192" s="32">
        <v>599846.111529749</v>
      </c>
      <c r="I2192" s="48"/>
      <c r="J2192" s="13">
        <f>IF(OR(I2192="retard+6mois",I2192="défaut"),0,E2192)</f>
        <v>18486.227519126784</v>
      </c>
    </row>
    <row r="2193" spans="2:10" x14ac:dyDescent="0.35">
      <c r="B2193" s="15">
        <v>2022</v>
      </c>
      <c r="C2193" s="29" t="s">
        <v>16</v>
      </c>
      <c r="D2193" s="30">
        <v>45097</v>
      </c>
      <c r="E2193" s="32">
        <v>91300.457120679188</v>
      </c>
      <c r="F2193" s="32">
        <v>8254.6369537518967</v>
      </c>
      <c r="G2193" s="32">
        <v>83045.820166927297</v>
      </c>
      <c r="H2193" s="32">
        <v>1567881.570583452</v>
      </c>
      <c r="I2193" s="48"/>
      <c r="J2193" s="13">
        <f>IF(OR(I2193="retard+6mois",I2193="défaut"),0,E2193)</f>
        <v>91300.457120679188</v>
      </c>
    </row>
    <row r="2194" spans="2:10" x14ac:dyDescent="0.35">
      <c r="B2194" s="15">
        <v>2022</v>
      </c>
      <c r="C2194" s="29" t="s">
        <v>16</v>
      </c>
      <c r="D2194" s="30">
        <v>45102</v>
      </c>
      <c r="E2194" s="32">
        <v>6011.3845786871289</v>
      </c>
      <c r="F2194" s="32">
        <v>1690.6044798877672</v>
      </c>
      <c r="G2194" s="32">
        <v>4320.7800987993614</v>
      </c>
      <c r="H2194" s="32">
        <v>266175.93668324337</v>
      </c>
      <c r="I2194" s="48"/>
      <c r="J2194" s="13">
        <f>IF(OR(I2194="retard+6mois",I2194="défaut"),0,E2194)</f>
        <v>6011.3845786871289</v>
      </c>
    </row>
    <row r="2195" spans="2:10" x14ac:dyDescent="0.35">
      <c r="B2195" s="15">
        <v>2022</v>
      </c>
      <c r="C2195" s="29" t="s">
        <v>16</v>
      </c>
      <c r="D2195" s="30">
        <v>45120</v>
      </c>
      <c r="E2195" s="32">
        <v>93115.62082608878</v>
      </c>
      <c r="F2195" s="32">
        <v>4163.0029962795024</v>
      </c>
      <c r="G2195" s="32">
        <v>88952.617829809271</v>
      </c>
      <c r="H2195" s="32">
        <v>910168.10127727129</v>
      </c>
      <c r="I2195" s="48"/>
      <c r="J2195" s="13">
        <f>IF(OR(I2195="retard+6mois",I2195="défaut"),0,E2195)</f>
        <v>93115.62082608878</v>
      </c>
    </row>
    <row r="2196" spans="2:10" x14ac:dyDescent="0.35">
      <c r="B2196" s="15">
        <v>2022</v>
      </c>
      <c r="C2196" s="29" t="s">
        <v>16</v>
      </c>
      <c r="D2196" s="30">
        <v>45122</v>
      </c>
      <c r="E2196" s="32">
        <v>24412.922341502483</v>
      </c>
      <c r="F2196" s="32">
        <v>5573.0511860883553</v>
      </c>
      <c r="G2196" s="32">
        <v>18839.871155414126</v>
      </c>
      <c r="H2196" s="32">
        <v>817117.80675783905</v>
      </c>
      <c r="I2196" s="48"/>
      <c r="J2196" s="13">
        <f>IF(OR(I2196="retard+6mois",I2196="défaut"),0,E2196)</f>
        <v>24412.922341502483</v>
      </c>
    </row>
    <row r="2197" spans="2:10" x14ac:dyDescent="0.35">
      <c r="B2197" s="15">
        <v>2022</v>
      </c>
      <c r="C2197" s="29" t="s">
        <v>16</v>
      </c>
      <c r="D2197" s="30">
        <v>45122</v>
      </c>
      <c r="E2197" s="32">
        <v>38665.603058855828</v>
      </c>
      <c r="F2197" s="32">
        <v>8231.9683275534662</v>
      </c>
      <c r="G2197" s="32">
        <v>30433.634731302362</v>
      </c>
      <c r="H2197" s="32">
        <v>1615960.0307793911</v>
      </c>
      <c r="I2197" s="48"/>
      <c r="J2197" s="13">
        <f>IF(OR(I2197="retard+6mois",I2197="défaut"),0,E2197)</f>
        <v>38665.603058855828</v>
      </c>
    </row>
    <row r="2198" spans="2:10" x14ac:dyDescent="0.35">
      <c r="B2198" s="15">
        <v>2022</v>
      </c>
      <c r="C2198" s="29" t="s">
        <v>16</v>
      </c>
      <c r="D2198" s="30">
        <v>45123</v>
      </c>
      <c r="E2198" s="32">
        <v>30877.096865371943</v>
      </c>
      <c r="F2198" s="32">
        <v>3069.2074731108764</v>
      </c>
      <c r="G2198" s="32">
        <v>27807.889392261066</v>
      </c>
      <c r="H2198" s="32">
        <v>498341.96314103203</v>
      </c>
      <c r="I2198" s="48"/>
      <c r="J2198" s="13">
        <f>IF(OR(I2198="retard+6mois",I2198="défaut"),0,E2198)</f>
        <v>30877.096865371943</v>
      </c>
    </row>
    <row r="2199" spans="2:10" x14ac:dyDescent="0.35">
      <c r="B2199" s="15">
        <v>2022</v>
      </c>
      <c r="C2199" s="29" t="s">
        <v>16</v>
      </c>
      <c r="D2199" s="30">
        <v>45125</v>
      </c>
      <c r="E2199" s="32">
        <v>18486.227519126784</v>
      </c>
      <c r="F2199" s="32">
        <v>4248.9099566690556</v>
      </c>
      <c r="G2199" s="32">
        <v>14237.317562457727</v>
      </c>
      <c r="H2199" s="32">
        <v>585608.79396729125</v>
      </c>
      <c r="I2199" s="48"/>
      <c r="J2199" s="13">
        <f>IF(OR(I2199="retard+6mois",I2199="défaut"),0,E2199)</f>
        <v>18486.227519126784</v>
      </c>
    </row>
    <row r="2200" spans="2:10" x14ac:dyDescent="0.35">
      <c r="B2200" s="15">
        <v>2022</v>
      </c>
      <c r="C2200" s="29" t="s">
        <v>16</v>
      </c>
      <c r="D2200" s="30">
        <v>45127</v>
      </c>
      <c r="E2200" s="32">
        <v>91300.457120679188</v>
      </c>
      <c r="F2200" s="32">
        <v>7839.4078529172593</v>
      </c>
      <c r="G2200" s="32">
        <v>83461.049267761933</v>
      </c>
      <c r="H2200" s="32">
        <v>1484420.5213156901</v>
      </c>
      <c r="I2200" s="48"/>
      <c r="J2200" s="13">
        <f>IF(OR(I2200="retard+6mois",I2200="défaut"),0,E2200)</f>
        <v>91300.457120679188</v>
      </c>
    </row>
    <row r="2201" spans="2:10" x14ac:dyDescent="0.35">
      <c r="B2201" s="15">
        <v>2022</v>
      </c>
      <c r="C2201" s="29" t="s">
        <v>16</v>
      </c>
      <c r="D2201" s="30">
        <v>45132</v>
      </c>
      <c r="E2201" s="32">
        <v>6011.3845786871289</v>
      </c>
      <c r="F2201" s="32">
        <v>1663.5996042702709</v>
      </c>
      <c r="G2201" s="32">
        <v>4347.7849744168579</v>
      </c>
      <c r="H2201" s="32">
        <v>261828.15170882651</v>
      </c>
      <c r="I2201" s="48"/>
      <c r="J2201" s="13">
        <f>IF(OR(I2201="retard+6mois",I2201="défaut"),0,E2201)</f>
        <v>6011.3845786871289</v>
      </c>
    </row>
    <row r="2202" spans="2:10" x14ac:dyDescent="0.35">
      <c r="B2202" s="15">
        <v>2022</v>
      </c>
      <c r="C2202" s="29" t="s">
        <v>16</v>
      </c>
      <c r="D2202" s="30">
        <v>45151</v>
      </c>
      <c r="E2202" s="32">
        <v>93115.62082608878</v>
      </c>
      <c r="F2202" s="32">
        <v>3792.3670886552973</v>
      </c>
      <c r="G2202" s="32">
        <v>89323.253737433479</v>
      </c>
      <c r="H2202" s="32">
        <v>820844.84753983782</v>
      </c>
      <c r="I2202" s="48"/>
      <c r="J2202" s="13">
        <f>IF(OR(I2202="retard+6mois",I2202="défaut"),0,E2202)</f>
        <v>93115.62082608878</v>
      </c>
    </row>
    <row r="2203" spans="2:10" x14ac:dyDescent="0.35">
      <c r="B2203" s="15">
        <v>2022</v>
      </c>
      <c r="C2203" s="29" t="s">
        <v>16</v>
      </c>
      <c r="D2203" s="30">
        <v>45153</v>
      </c>
      <c r="E2203" s="32">
        <v>24412.922341502483</v>
      </c>
      <c r="F2203" s="32">
        <v>5447.4520450522605</v>
      </c>
      <c r="G2203" s="32">
        <v>18965.470296450221</v>
      </c>
      <c r="H2203" s="32">
        <v>798152.33646138886</v>
      </c>
      <c r="I2203" s="48"/>
      <c r="J2203" s="13">
        <f>IF(OR(I2203="retard+6mois",I2203="défaut"),0,E2203)</f>
        <v>24412.922341502483</v>
      </c>
    </row>
    <row r="2204" spans="2:10" x14ac:dyDescent="0.35">
      <c r="B2204" s="15">
        <v>2022</v>
      </c>
      <c r="C2204" s="29" t="s">
        <v>16</v>
      </c>
      <c r="D2204" s="30">
        <v>45153</v>
      </c>
      <c r="E2204" s="32">
        <v>38665.603058855828</v>
      </c>
      <c r="F2204" s="32">
        <v>8079.8001538969547</v>
      </c>
      <c r="G2204" s="32">
        <v>30585.802904958873</v>
      </c>
      <c r="H2204" s="32">
        <v>1585374.2278744322</v>
      </c>
      <c r="I2204" s="48"/>
      <c r="J2204" s="13">
        <f>IF(OR(I2204="retard+6mois",I2204="défaut"),0,E2204)</f>
        <v>38665.603058855828</v>
      </c>
    </row>
    <row r="2205" spans="2:10" x14ac:dyDescent="0.35">
      <c r="B2205" s="15">
        <v>2022</v>
      </c>
      <c r="C2205" s="29" t="s">
        <v>16</v>
      </c>
      <c r="D2205" s="30">
        <v>45154</v>
      </c>
      <c r="E2205" s="32">
        <v>30877.096865371943</v>
      </c>
      <c r="F2205" s="32">
        <v>2906.9947849893538</v>
      </c>
      <c r="G2205" s="32">
        <v>27970.102080382589</v>
      </c>
      <c r="H2205" s="32">
        <v>470371.86106064945</v>
      </c>
      <c r="I2205" s="48"/>
      <c r="J2205" s="13">
        <f>IF(OR(I2205="retard+6mois",I2205="défaut"),0,E2205)</f>
        <v>30877.096865371943</v>
      </c>
    </row>
    <row r="2206" spans="2:10" x14ac:dyDescent="0.35">
      <c r="B2206" s="15">
        <v>2022</v>
      </c>
      <c r="C2206" s="29" t="s">
        <v>16</v>
      </c>
      <c r="D2206" s="30">
        <v>45156</v>
      </c>
      <c r="E2206" s="32">
        <v>18486.227519126784</v>
      </c>
      <c r="F2206" s="32">
        <v>4148.0622906016461</v>
      </c>
      <c r="G2206" s="32">
        <v>14338.165228525137</v>
      </c>
      <c r="H2206" s="32">
        <v>571270.62873876607</v>
      </c>
      <c r="I2206" s="48"/>
      <c r="J2206" s="13">
        <f>IF(OR(I2206="retard+6mois",I2206="défaut"),0,E2206)</f>
        <v>18486.227519126784</v>
      </c>
    </row>
    <row r="2207" spans="2:10" x14ac:dyDescent="0.35">
      <c r="B2207" s="15">
        <v>2022</v>
      </c>
      <c r="C2207" s="29" t="s">
        <v>16</v>
      </c>
      <c r="D2207" s="30">
        <v>45158</v>
      </c>
      <c r="E2207" s="32">
        <v>91300.457120679188</v>
      </c>
      <c r="F2207" s="32">
        <v>7422.1026065784499</v>
      </c>
      <c r="G2207" s="32">
        <v>83878.354514100734</v>
      </c>
      <c r="H2207" s="32">
        <v>1400542.1668015893</v>
      </c>
      <c r="I2207" s="48"/>
      <c r="J2207" s="13">
        <f>IF(OR(I2207="retard+6mois",I2207="défaut"),0,E2207)</f>
        <v>91300.457120679188</v>
      </c>
    </row>
    <row r="2208" spans="2:10" x14ac:dyDescent="0.35">
      <c r="B2208" s="15">
        <v>2022</v>
      </c>
      <c r="C2208" s="29" t="s">
        <v>16</v>
      </c>
      <c r="D2208" s="30">
        <v>45163</v>
      </c>
      <c r="E2208" s="32">
        <v>6011.3845786871289</v>
      </c>
      <c r="F2208" s="32">
        <v>1636.4259481801655</v>
      </c>
      <c r="G2208" s="32">
        <v>4374.9586305069633</v>
      </c>
      <c r="H2208" s="32">
        <v>257453.19307831954</v>
      </c>
      <c r="I2208" s="48"/>
      <c r="J2208" s="13">
        <f>IF(OR(I2208="retard+6mois",I2208="défaut"),0,E2208)</f>
        <v>6011.3845786871289</v>
      </c>
    </row>
    <row r="2209" spans="2:10" x14ac:dyDescent="0.35">
      <c r="B2209" s="15">
        <v>2022</v>
      </c>
      <c r="C2209" s="29" t="s">
        <v>16</v>
      </c>
      <c r="D2209" s="30">
        <v>45178</v>
      </c>
      <c r="E2209" s="32">
        <v>3082500</v>
      </c>
      <c r="F2209" s="32">
        <v>82500</v>
      </c>
      <c r="G2209" s="32">
        <v>3000000</v>
      </c>
      <c r="H2209" s="32">
        <v>0</v>
      </c>
      <c r="I2209" s="48"/>
      <c r="J2209" s="13">
        <f>IF(OR(I2209="retard+6mois",I2209="défaut"),0,E2209)</f>
        <v>3082500</v>
      </c>
    </row>
    <row r="2210" spans="2:10" x14ac:dyDescent="0.35">
      <c r="B2210" s="15">
        <v>2022</v>
      </c>
      <c r="C2210" s="29" t="s">
        <v>16</v>
      </c>
      <c r="D2210" s="30">
        <v>45182</v>
      </c>
      <c r="E2210" s="32">
        <v>93115.62082608878</v>
      </c>
      <c r="F2210" s="32">
        <v>3420.1868647493247</v>
      </c>
      <c r="G2210" s="32">
        <v>89695.433961339455</v>
      </c>
      <c r="H2210" s="32">
        <v>731149.41357849841</v>
      </c>
      <c r="I2210" s="48"/>
      <c r="J2210" s="13">
        <f>IF(OR(I2210="retard+6mois",I2210="défaut"),0,E2210)</f>
        <v>93115.62082608878</v>
      </c>
    </row>
    <row r="2211" spans="2:10" x14ac:dyDescent="0.35">
      <c r="B2211" s="15">
        <v>2022</v>
      </c>
      <c r="C2211" s="29" t="s">
        <v>16</v>
      </c>
      <c r="D2211" s="30">
        <v>45184</v>
      </c>
      <c r="E2211" s="32">
        <v>24412.922341502483</v>
      </c>
      <c r="F2211" s="32">
        <v>5321.0155764092588</v>
      </c>
      <c r="G2211" s="32">
        <v>19091.906765093223</v>
      </c>
      <c r="H2211" s="32">
        <v>779060.42969629564</v>
      </c>
      <c r="I2211" s="48"/>
      <c r="J2211" s="13">
        <f>IF(OR(I2211="retard+6mois",I2211="défaut"),0,E2211)</f>
        <v>24412.922341502483</v>
      </c>
    </row>
    <row r="2212" spans="2:10" x14ac:dyDescent="0.35">
      <c r="B2212" s="15">
        <v>2022</v>
      </c>
      <c r="C2212" s="29" t="s">
        <v>16</v>
      </c>
      <c r="D2212" s="30">
        <v>45184</v>
      </c>
      <c r="E2212" s="32">
        <v>38665.603058855828</v>
      </c>
      <c r="F2212" s="32">
        <v>7926.8711393721605</v>
      </c>
      <c r="G2212" s="32">
        <v>30738.731919483667</v>
      </c>
      <c r="H2212" s="32">
        <v>1554635.4959549485</v>
      </c>
      <c r="I2212" s="48"/>
      <c r="J2212" s="13">
        <f>IF(OR(I2212="retard+6mois",I2212="défaut"),0,E2212)</f>
        <v>38665.603058855828</v>
      </c>
    </row>
    <row r="2213" spans="2:10" x14ac:dyDescent="0.35">
      <c r="B2213" s="15">
        <v>2022</v>
      </c>
      <c r="C2213" s="29" t="s">
        <v>16</v>
      </c>
      <c r="D2213" s="30">
        <v>45185</v>
      </c>
      <c r="E2213" s="32">
        <v>30877.096865371943</v>
      </c>
      <c r="F2213" s="32">
        <v>2743.8358561871223</v>
      </c>
      <c r="G2213" s="32">
        <v>28133.261009184822</v>
      </c>
      <c r="H2213" s="32">
        <v>442238.60005146463</v>
      </c>
      <c r="I2213" s="48"/>
      <c r="J2213" s="13">
        <f>IF(OR(I2213="retard+6mois",I2213="défaut"),0,E2213)</f>
        <v>30877.096865371943</v>
      </c>
    </row>
    <row r="2214" spans="2:10" x14ac:dyDescent="0.35">
      <c r="B2214" s="42">
        <v>2022</v>
      </c>
      <c r="C2214" s="43" t="s">
        <v>16</v>
      </c>
      <c r="D2214" s="44">
        <v>45187</v>
      </c>
      <c r="E2214" s="58">
        <v>4046.500286899593</v>
      </c>
      <c r="F2214" s="58">
        <v>4046.500286899593</v>
      </c>
      <c r="G2214" s="58">
        <v>0</v>
      </c>
      <c r="H2214" s="58">
        <v>571270.62873876607</v>
      </c>
      <c r="I2214" s="43" t="s">
        <v>14</v>
      </c>
      <c r="J2214" s="13">
        <f>IF(OR(I2214="retard+6mois",I2214="défaut"),0,E2214)</f>
        <v>0</v>
      </c>
    </row>
    <row r="2215" spans="2:10" x14ac:dyDescent="0.35">
      <c r="B2215" s="15">
        <v>2022</v>
      </c>
      <c r="C2215" s="29" t="s">
        <v>16</v>
      </c>
      <c r="D2215" s="30">
        <v>45189</v>
      </c>
      <c r="E2215" s="32">
        <v>91300.457120679188</v>
      </c>
      <c r="F2215" s="32">
        <v>7002.7108340079467</v>
      </c>
      <c r="G2215" s="32">
        <v>84297.746286671245</v>
      </c>
      <c r="H2215" s="32">
        <v>1316244.4205149182</v>
      </c>
      <c r="I2215" s="48"/>
      <c r="J2215" s="13">
        <f>IF(OR(I2215="retard+6mois",I2215="défaut"),0,E2215)</f>
        <v>91300.457120679188</v>
      </c>
    </row>
    <row r="2216" spans="2:10" x14ac:dyDescent="0.35">
      <c r="B2216" s="15">
        <v>2022</v>
      </c>
      <c r="C2216" s="29" t="s">
        <v>16</v>
      </c>
      <c r="D2216" s="30">
        <v>45194</v>
      </c>
      <c r="E2216" s="32">
        <v>6011.3845786871289</v>
      </c>
      <c r="F2216" s="32">
        <v>1609.0824567394973</v>
      </c>
      <c r="G2216" s="32">
        <v>4402.3021219476313</v>
      </c>
      <c r="H2216" s="32">
        <v>253050.89095637191</v>
      </c>
      <c r="I2216" s="48"/>
      <c r="J2216" s="13">
        <f>IF(OR(I2216="retard+6mois",I2216="défaut"),0,E2216)</f>
        <v>6011.3845786871289</v>
      </c>
    </row>
    <row r="2217" spans="2:10" x14ac:dyDescent="0.35">
      <c r="B2217" s="15">
        <v>2022</v>
      </c>
      <c r="C2217" s="29" t="s">
        <v>16</v>
      </c>
      <c r="D2217" s="30">
        <v>45212</v>
      </c>
      <c r="E2217" s="32">
        <v>93115.62082608878</v>
      </c>
      <c r="F2217" s="32">
        <v>3046.4558899104104</v>
      </c>
      <c r="G2217" s="32">
        <v>90069.164936178364</v>
      </c>
      <c r="H2217" s="32">
        <v>641080.24864232005</v>
      </c>
      <c r="I2217" s="48"/>
      <c r="J2217" s="13">
        <f>IF(OR(I2217="retard+6mois",I2217="défaut"),0,E2217)</f>
        <v>93115.62082608878</v>
      </c>
    </row>
    <row r="2218" spans="2:10" x14ac:dyDescent="0.35">
      <c r="B2218" s="15">
        <v>2022</v>
      </c>
      <c r="C2218" s="29" t="s">
        <v>16</v>
      </c>
      <c r="D2218" s="30">
        <v>45214</v>
      </c>
      <c r="E2218" s="32">
        <v>24412.922341502483</v>
      </c>
      <c r="F2218" s="32">
        <v>5193.7361979753041</v>
      </c>
      <c r="G2218" s="32">
        <v>19219.186143527179</v>
      </c>
      <c r="H2218" s="32">
        <v>759841.24355276849</v>
      </c>
      <c r="I2218" s="48"/>
      <c r="J2218" s="13">
        <f>IF(OR(I2218="retard+6mois",I2218="défaut"),0,E2218)</f>
        <v>24412.922341502483</v>
      </c>
    </row>
    <row r="2219" spans="2:10" x14ac:dyDescent="0.35">
      <c r="B2219" s="15">
        <v>2022</v>
      </c>
      <c r="C2219" s="29" t="s">
        <v>16</v>
      </c>
      <c r="D2219" s="30">
        <v>45214</v>
      </c>
      <c r="E2219" s="32">
        <v>38665.603058855828</v>
      </c>
      <c r="F2219" s="32">
        <v>7773.1774797747421</v>
      </c>
      <c r="G2219" s="32">
        <v>30892.425579081086</v>
      </c>
      <c r="H2219" s="32">
        <v>1523743.0703758674</v>
      </c>
      <c r="I2219" s="48"/>
      <c r="J2219" s="13">
        <f>IF(OR(I2219="retard+6mois",I2219="défaut"),0,E2219)</f>
        <v>38665.603058855828</v>
      </c>
    </row>
    <row r="2220" spans="2:10" x14ac:dyDescent="0.35">
      <c r="B2220" s="15">
        <v>2022</v>
      </c>
      <c r="C2220" s="29" t="s">
        <v>16</v>
      </c>
      <c r="D2220" s="30">
        <v>45215</v>
      </c>
      <c r="E2220" s="32">
        <v>30877.096865371943</v>
      </c>
      <c r="F2220" s="32">
        <v>2579.7251669668772</v>
      </c>
      <c r="G2220" s="32">
        <v>28297.371698405066</v>
      </c>
      <c r="H2220" s="32">
        <v>413941.22835305956</v>
      </c>
      <c r="I2220" s="48"/>
      <c r="J2220" s="13">
        <f>IF(OR(I2220="retard+6mois",I2220="défaut"),0,E2220)</f>
        <v>30877.096865371943</v>
      </c>
    </row>
    <row r="2221" spans="2:10" x14ac:dyDescent="0.35">
      <c r="B2221" s="42">
        <v>2022</v>
      </c>
      <c r="C2221" s="43" t="s">
        <v>16</v>
      </c>
      <c r="D2221" s="44">
        <v>45217</v>
      </c>
      <c r="E2221" s="58">
        <v>4046.500286899593</v>
      </c>
      <c r="F2221" s="58">
        <v>4046.500286899593</v>
      </c>
      <c r="G2221" s="58">
        <v>0</v>
      </c>
      <c r="H2221" s="58">
        <v>571270.62873876607</v>
      </c>
      <c r="I2221" s="43" t="s">
        <v>14</v>
      </c>
      <c r="J2221" s="13">
        <f>IF(OR(I2221="retard+6mois",I2221="défaut"),0,E2221)</f>
        <v>0</v>
      </c>
    </row>
    <row r="2222" spans="2:10" x14ac:dyDescent="0.35">
      <c r="B2222" s="15">
        <v>2022</v>
      </c>
      <c r="C2222" s="29" t="s">
        <v>16</v>
      </c>
      <c r="D2222" s="30">
        <v>45219</v>
      </c>
      <c r="E2222" s="32">
        <v>91300.457120679188</v>
      </c>
      <c r="F2222" s="32">
        <v>6581.2221025745903</v>
      </c>
      <c r="G2222" s="32">
        <v>84719.235018104591</v>
      </c>
      <c r="H2222" s="32">
        <v>1231525.1854968136</v>
      </c>
      <c r="I2222" s="48"/>
      <c r="J2222" s="13">
        <f>IF(OR(I2222="retard+6mois",I2222="défaut"),0,E2222)</f>
        <v>91300.457120679188</v>
      </c>
    </row>
    <row r="2223" spans="2:10" x14ac:dyDescent="0.35">
      <c r="B2223" s="15">
        <v>2022</v>
      </c>
      <c r="C2223" s="29" t="s">
        <v>16</v>
      </c>
      <c r="D2223" s="30">
        <v>45224</v>
      </c>
      <c r="E2223" s="32">
        <v>6011.3845786871289</v>
      </c>
      <c r="F2223" s="32">
        <v>1581.5680684773242</v>
      </c>
      <c r="G2223" s="32">
        <v>4429.8165102098046</v>
      </c>
      <c r="H2223" s="32">
        <v>248621.07444616209</v>
      </c>
      <c r="I2223" s="48"/>
      <c r="J2223" s="13">
        <f>IF(OR(I2223="retard+6mois",I2223="défaut"),0,E2223)</f>
        <v>6011.3845786871289</v>
      </c>
    </row>
    <row r="2224" spans="2:10" x14ac:dyDescent="0.35">
      <c r="B2224" s="15">
        <v>2022</v>
      </c>
      <c r="C2224" s="29" t="s">
        <v>16</v>
      </c>
      <c r="D2224" s="30">
        <v>45226</v>
      </c>
      <c r="E2224" s="32">
        <v>422220.052920121</v>
      </c>
      <c r="F2224" s="32">
        <v>8278.8245670611905</v>
      </c>
      <c r="G2224" s="32">
        <v>413941.22835306003</v>
      </c>
      <c r="H2224" s="32">
        <v>0</v>
      </c>
      <c r="I2224" s="48"/>
      <c r="J2224" s="13">
        <f>IF(OR(I2224="retard+6mois",I2224="défaut"),0,E2224)</f>
        <v>422220.052920121</v>
      </c>
    </row>
    <row r="2225" spans="2:10" x14ac:dyDescent="0.35">
      <c r="B2225" s="15">
        <v>2022</v>
      </c>
      <c r="C2225" s="29" t="s">
        <v>16</v>
      </c>
      <c r="D2225" s="30">
        <v>45243</v>
      </c>
      <c r="E2225" s="32">
        <v>93115.62082608878</v>
      </c>
      <c r="F2225" s="32">
        <v>2671.1677026763336</v>
      </c>
      <c r="G2225" s="32">
        <v>90444.453123412444</v>
      </c>
      <c r="H2225" s="32">
        <v>550635.7955189076</v>
      </c>
      <c r="I2225" s="48"/>
      <c r="J2225" s="13">
        <f>IF(OR(I2225="retard+6mois",I2225="défaut"),0,E2225)</f>
        <v>93115.62082608878</v>
      </c>
    </row>
    <row r="2226" spans="2:10" x14ac:dyDescent="0.35">
      <c r="B2226" s="15">
        <v>2022</v>
      </c>
      <c r="C2226" s="29" t="s">
        <v>16</v>
      </c>
      <c r="D2226" s="30">
        <v>45245</v>
      </c>
      <c r="E2226" s="32">
        <v>24412.922341502483</v>
      </c>
      <c r="F2226" s="32">
        <v>5065.6082903517899</v>
      </c>
      <c r="G2226" s="32">
        <v>19347.314051150694</v>
      </c>
      <c r="H2226" s="32">
        <v>740493.92950161779</v>
      </c>
      <c r="I2226" s="48"/>
      <c r="J2226" s="13">
        <f>IF(OR(I2226="retard+6mois",I2226="défaut"),0,E2226)</f>
        <v>24412.922341502483</v>
      </c>
    </row>
    <row r="2227" spans="2:10" x14ac:dyDescent="0.35">
      <c r="B2227" s="15">
        <v>2022</v>
      </c>
      <c r="C2227" s="29" t="s">
        <v>16</v>
      </c>
      <c r="D2227" s="30">
        <v>45245</v>
      </c>
      <c r="E2227" s="32">
        <v>38665.603058855828</v>
      </c>
      <c r="F2227" s="32">
        <v>7618.7153518793375</v>
      </c>
      <c r="G2227" s="32">
        <v>31046.887706976489</v>
      </c>
      <c r="H2227" s="32">
        <v>1492696.182668891</v>
      </c>
      <c r="I2227" s="48"/>
      <c r="J2227" s="13">
        <f>IF(OR(I2227="retard+6mois",I2227="défaut"),0,E2227)</f>
        <v>38665.603058855828</v>
      </c>
    </row>
    <row r="2228" spans="2:10" x14ac:dyDescent="0.35">
      <c r="B2228" s="42">
        <v>2022</v>
      </c>
      <c r="C2228" s="43" t="s">
        <v>16</v>
      </c>
      <c r="D2228" s="44">
        <v>45248</v>
      </c>
      <c r="E2228" s="58">
        <v>4046.500286899593</v>
      </c>
      <c r="F2228" s="58">
        <v>4046.500286899593</v>
      </c>
      <c r="G2228" s="58">
        <v>0</v>
      </c>
      <c r="H2228" s="58">
        <v>571270.62873876607</v>
      </c>
      <c r="I2228" s="43" t="s">
        <v>14</v>
      </c>
      <c r="J2228" s="13">
        <f>IF(OR(I2228="retard+6mois",I2228="défaut"),0,E2228)</f>
        <v>0</v>
      </c>
    </row>
    <row r="2229" spans="2:10" x14ac:dyDescent="0.35">
      <c r="B2229" s="15">
        <v>2022</v>
      </c>
      <c r="C2229" s="29" t="s">
        <v>16</v>
      </c>
      <c r="D2229" s="30">
        <v>45250</v>
      </c>
      <c r="E2229" s="32">
        <v>91300.457120679188</v>
      </c>
      <c r="F2229" s="32">
        <v>6157.6259274840677</v>
      </c>
      <c r="G2229" s="32">
        <v>85142.831193195118</v>
      </c>
      <c r="H2229" s="32">
        <v>1146382.3543036184</v>
      </c>
      <c r="I2229" s="48"/>
      <c r="J2229" s="13">
        <f>IF(OR(I2229="retard+6mois",I2229="défaut"),0,E2229)</f>
        <v>91300.457120679188</v>
      </c>
    </row>
    <row r="2230" spans="2:10" x14ac:dyDescent="0.35">
      <c r="B2230" s="15">
        <v>2022</v>
      </c>
      <c r="C2230" s="29" t="s">
        <v>16</v>
      </c>
      <c r="D2230" s="30">
        <v>45255</v>
      </c>
      <c r="E2230" s="32">
        <v>6011.3845786871289</v>
      </c>
      <c r="F2230" s="32">
        <v>1553.8817152885131</v>
      </c>
      <c r="G2230" s="32">
        <v>4457.5028633986158</v>
      </c>
      <c r="H2230" s="32">
        <v>244163.57158276348</v>
      </c>
      <c r="I2230" s="48"/>
      <c r="J2230" s="13">
        <f>IF(OR(I2230="retard+6mois",I2230="défaut"),0,E2230)</f>
        <v>6011.3845786871289</v>
      </c>
    </row>
    <row r="2231" spans="2:10" x14ac:dyDescent="0.35">
      <c r="B2231" s="15">
        <v>2022</v>
      </c>
      <c r="C2231" s="29" t="s">
        <v>16</v>
      </c>
      <c r="D2231" s="30">
        <v>45273</v>
      </c>
      <c r="E2231" s="32">
        <v>93115.62082608878</v>
      </c>
      <c r="F2231" s="32">
        <v>2294.3158146621149</v>
      </c>
      <c r="G2231" s="32">
        <v>90821.305011426666</v>
      </c>
      <c r="H2231" s="32">
        <v>459814.49050748092</v>
      </c>
      <c r="I2231" s="48"/>
      <c r="J2231" s="13">
        <f>IF(OR(I2231="retard+6mois",I2231="défaut"),0,E2231)</f>
        <v>93115.62082608878</v>
      </c>
    </row>
    <row r="2232" spans="2:10" x14ac:dyDescent="0.35">
      <c r="B2232" s="15">
        <v>2022</v>
      </c>
      <c r="C2232" s="29" t="s">
        <v>16</v>
      </c>
      <c r="D2232" s="30">
        <v>45275</v>
      </c>
      <c r="E2232" s="32">
        <v>24412.922341502483</v>
      </c>
      <c r="F2232" s="32">
        <v>4936.6261966774518</v>
      </c>
      <c r="G2232" s="32">
        <v>19476.296144825032</v>
      </c>
      <c r="H2232" s="32">
        <v>721017.63335679274</v>
      </c>
      <c r="I2232" s="48"/>
      <c r="J2232" s="13">
        <f>IF(OR(I2232="retard+6mois",I2232="défaut"),0,E2232)</f>
        <v>24412.922341502483</v>
      </c>
    </row>
    <row r="2233" spans="2:10" x14ac:dyDescent="0.35">
      <c r="B2233" s="15">
        <v>2022</v>
      </c>
      <c r="C2233" s="29" t="s">
        <v>16</v>
      </c>
      <c r="D2233" s="30">
        <v>45275</v>
      </c>
      <c r="E2233" s="32">
        <v>38665.603058855828</v>
      </c>
      <c r="F2233" s="32">
        <v>7463.4809133444551</v>
      </c>
      <c r="G2233" s="32">
        <v>31202.122145511374</v>
      </c>
      <c r="H2233" s="32">
        <v>1461494.0605233796</v>
      </c>
      <c r="I2233" s="48"/>
      <c r="J2233" s="13">
        <f>IF(OR(I2233="retard+6mois",I2233="défaut"),0,E2233)</f>
        <v>38665.603058855828</v>
      </c>
    </row>
    <row r="2234" spans="2:10" x14ac:dyDescent="0.35">
      <c r="B2234" s="42">
        <v>2022</v>
      </c>
      <c r="C2234" s="43" t="s">
        <v>16</v>
      </c>
      <c r="D2234" s="44">
        <v>45278</v>
      </c>
      <c r="E2234" s="58">
        <v>4046.500286899593</v>
      </c>
      <c r="F2234" s="58">
        <v>4046.500286899593</v>
      </c>
      <c r="G2234" s="58">
        <v>0</v>
      </c>
      <c r="H2234" s="58">
        <v>571270.62873876607</v>
      </c>
      <c r="I2234" s="43" t="s">
        <v>14</v>
      </c>
      <c r="J2234" s="13">
        <f>IF(OR(I2234="retard+6mois",I2234="défaut"),0,E2234)</f>
        <v>0</v>
      </c>
    </row>
    <row r="2235" spans="2:10" x14ac:dyDescent="0.35">
      <c r="B2235" s="15">
        <v>2022</v>
      </c>
      <c r="C2235" s="29" t="s">
        <v>16</v>
      </c>
      <c r="D2235" s="30">
        <v>45280</v>
      </c>
      <c r="E2235" s="32">
        <v>91300.457120679188</v>
      </c>
      <c r="F2235" s="32">
        <v>5731.9117715180919</v>
      </c>
      <c r="G2235" s="32">
        <v>85568.545349161097</v>
      </c>
      <c r="H2235" s="32">
        <v>1060813.8089544573</v>
      </c>
      <c r="I2235" s="48"/>
      <c r="J2235" s="13">
        <f>IF(OR(I2235="retard+6mois",I2235="défaut"),0,E2235)</f>
        <v>91300.457120679188</v>
      </c>
    </row>
    <row r="2236" spans="2:10" x14ac:dyDescent="0.35">
      <c r="B2236" s="15">
        <v>2022</v>
      </c>
      <c r="C2236" s="29" t="s">
        <v>16</v>
      </c>
      <c r="D2236" s="30">
        <v>45285</v>
      </c>
      <c r="E2236" s="32">
        <v>6011.3845786871289</v>
      </c>
      <c r="F2236" s="32">
        <v>1526.0223223922719</v>
      </c>
      <c r="G2236" s="32">
        <v>4485.3622562948567</v>
      </c>
      <c r="H2236" s="32">
        <v>239678.20932646864</v>
      </c>
      <c r="I2236" s="48"/>
      <c r="J2236" s="13">
        <f>IF(OR(I2236="retard+6mois",I2236="défaut"),0,E2236)</f>
        <v>6011.3845786871289</v>
      </c>
    </row>
    <row r="2237" spans="2:10" x14ac:dyDescent="0.35">
      <c r="B2237" s="15">
        <v>2022</v>
      </c>
      <c r="C2237" s="29" t="s">
        <v>16</v>
      </c>
      <c r="D2237" s="30">
        <v>45304</v>
      </c>
      <c r="E2237" s="32">
        <v>93115.62082608878</v>
      </c>
      <c r="F2237" s="32">
        <v>1915.8937104478373</v>
      </c>
      <c r="G2237" s="32">
        <v>91199.727115640941</v>
      </c>
      <c r="H2237" s="32">
        <v>368614.76339183998</v>
      </c>
      <c r="I2237" s="48"/>
      <c r="J2237" s="13">
        <f>IF(OR(I2237="retard+6mois",I2237="défaut"),0,E2237)</f>
        <v>93115.62082608878</v>
      </c>
    </row>
    <row r="2238" spans="2:10" x14ac:dyDescent="0.35">
      <c r="B2238" s="15">
        <v>2022</v>
      </c>
      <c r="C2238" s="29" t="s">
        <v>16</v>
      </c>
      <c r="D2238" s="30">
        <v>45306</v>
      </c>
      <c r="E2238" s="32">
        <v>24412.922341502483</v>
      </c>
      <c r="F2238" s="32">
        <v>4806.7842223786183</v>
      </c>
      <c r="G2238" s="32">
        <v>19606.138119123865</v>
      </c>
      <c r="H2238" s="32">
        <v>701411.49523766886</v>
      </c>
      <c r="I2238" s="48"/>
      <c r="J2238" s="13">
        <f>IF(OR(I2238="retard+6mois",I2238="défaut"),0,E2238)</f>
        <v>24412.922341502483</v>
      </c>
    </row>
    <row r="2239" spans="2:10" x14ac:dyDescent="0.35">
      <c r="B2239" s="15">
        <v>2022</v>
      </c>
      <c r="C2239" s="29" t="s">
        <v>16</v>
      </c>
      <c r="D2239" s="30">
        <v>45306</v>
      </c>
      <c r="E2239" s="32">
        <v>38665.603058855828</v>
      </c>
      <c r="F2239" s="32">
        <v>7307.4703026168972</v>
      </c>
      <c r="G2239" s="32">
        <v>31358.132756238931</v>
      </c>
      <c r="H2239" s="32">
        <v>1430135.9277671406</v>
      </c>
      <c r="I2239" s="48"/>
      <c r="J2239" s="13">
        <f>IF(OR(I2239="retard+6mois",I2239="défaut"),0,E2239)</f>
        <v>38665.603058855828</v>
      </c>
    </row>
    <row r="2240" spans="2:10" x14ac:dyDescent="0.35">
      <c r="B2240" s="15">
        <v>2022</v>
      </c>
      <c r="C2240" s="29" t="s">
        <v>16</v>
      </c>
      <c r="D2240" s="30">
        <v>45309</v>
      </c>
      <c r="E2240" s="32">
        <v>4046.500286899593</v>
      </c>
      <c r="F2240" s="32">
        <v>4046.500286899593</v>
      </c>
      <c r="G2240" s="32">
        <v>0</v>
      </c>
      <c r="H2240" s="32">
        <v>571270.62873876607</v>
      </c>
      <c r="I2240" s="48"/>
      <c r="J2240" s="13">
        <f>IF(OR(I2240="retard+6mois",I2240="défaut"),0,E2240)</f>
        <v>4046.500286899593</v>
      </c>
    </row>
    <row r="2241" spans="2:10" x14ac:dyDescent="0.35">
      <c r="B2241" s="15">
        <v>2022</v>
      </c>
      <c r="C2241" s="29" t="s">
        <v>16</v>
      </c>
      <c r="D2241" s="30">
        <v>45311</v>
      </c>
      <c r="E2241" s="32">
        <v>91300.457120679188</v>
      </c>
      <c r="F2241" s="32">
        <v>5304.0690447722864</v>
      </c>
      <c r="G2241" s="32">
        <v>85996.3880759069</v>
      </c>
      <c r="H2241" s="32">
        <v>974817.42087855039</v>
      </c>
      <c r="I2241" s="48"/>
      <c r="J2241" s="13">
        <f>IF(OR(I2241="retard+6mois",I2241="défaut"),0,E2241)</f>
        <v>91300.457120679188</v>
      </c>
    </row>
    <row r="2242" spans="2:10" x14ac:dyDescent="0.35">
      <c r="B2242" s="15">
        <v>2022</v>
      </c>
      <c r="C2242" s="29" t="s">
        <v>16</v>
      </c>
      <c r="D2242" s="30">
        <v>45316</v>
      </c>
      <c r="E2242" s="32">
        <v>6011.3845786871289</v>
      </c>
      <c r="F2242" s="32">
        <v>1497.988808290429</v>
      </c>
      <c r="G2242" s="32">
        <v>4513.3957703966998</v>
      </c>
      <c r="H2242" s="32">
        <v>235164.81355607195</v>
      </c>
      <c r="I2242" s="48"/>
      <c r="J2242" s="13">
        <f>IF(OR(I2242="retard+6mois",I2242="défaut"),0,E2242)</f>
        <v>6011.3845786871289</v>
      </c>
    </row>
    <row r="2243" spans="2:10" x14ac:dyDescent="0.35">
      <c r="B2243" s="15">
        <v>2022</v>
      </c>
      <c r="C2243" s="29" t="s">
        <v>16</v>
      </c>
      <c r="D2243" s="30">
        <v>45335</v>
      </c>
      <c r="E2243" s="32">
        <v>93115.62082608878</v>
      </c>
      <c r="F2243" s="32">
        <v>1535.8948474660001</v>
      </c>
      <c r="G2243" s="32">
        <v>91579.725978622781</v>
      </c>
      <c r="H2243" s="32">
        <v>277035.03741321719</v>
      </c>
      <c r="I2243" s="48"/>
      <c r="J2243" s="13">
        <f>IF(OR(I2243="retard+6mois",I2243="défaut"),0,E2243)</f>
        <v>93115.62082608878</v>
      </c>
    </row>
    <row r="2244" spans="2:10" x14ac:dyDescent="0.35">
      <c r="B2244" s="15">
        <v>2022</v>
      </c>
      <c r="C2244" s="29" t="s">
        <v>16</v>
      </c>
      <c r="D2244" s="30">
        <v>45337</v>
      </c>
      <c r="E2244" s="32">
        <v>24412.922341502483</v>
      </c>
      <c r="F2244" s="32">
        <v>4676.0766349177929</v>
      </c>
      <c r="G2244" s="32">
        <v>19736.845706584689</v>
      </c>
      <c r="H2244" s="32">
        <v>681674.64953108411</v>
      </c>
      <c r="I2244" s="48"/>
      <c r="J2244" s="13">
        <f>IF(OR(I2244="retard+6mois",I2244="défaut"),0,E2244)</f>
        <v>24412.922341502483</v>
      </c>
    </row>
    <row r="2245" spans="2:10" x14ac:dyDescent="0.35">
      <c r="B2245" s="15">
        <v>2022</v>
      </c>
      <c r="C2245" s="29" t="s">
        <v>16</v>
      </c>
      <c r="D2245" s="30">
        <v>45337</v>
      </c>
      <c r="E2245" s="32">
        <v>38665.603058855828</v>
      </c>
      <c r="F2245" s="32">
        <v>7150.6796388357025</v>
      </c>
      <c r="G2245" s="32">
        <v>31514.923420020124</v>
      </c>
      <c r="H2245" s="32">
        <v>1398621.0043471204</v>
      </c>
      <c r="I2245" s="48"/>
      <c r="J2245" s="13">
        <f>IF(OR(I2245="retard+6mois",I2245="défaut"),0,E2245)</f>
        <v>38665.603058855828</v>
      </c>
    </row>
    <row r="2246" spans="2:10" x14ac:dyDescent="0.35">
      <c r="B2246" s="15">
        <v>2022</v>
      </c>
      <c r="C2246" s="29" t="s">
        <v>16</v>
      </c>
      <c r="D2246" s="30">
        <v>45340</v>
      </c>
      <c r="E2246" s="32">
        <v>4046.500286899593</v>
      </c>
      <c r="F2246" s="32">
        <v>4046.500286899593</v>
      </c>
      <c r="G2246" s="32">
        <v>0</v>
      </c>
      <c r="H2246" s="32">
        <v>571270.62873876607</v>
      </c>
      <c r="I2246" s="48"/>
      <c r="J2246" s="13">
        <f>IF(OR(I2246="retard+6mois",I2246="défaut"),0,E2246)</f>
        <v>4046.500286899593</v>
      </c>
    </row>
    <row r="2247" spans="2:10" x14ac:dyDescent="0.35">
      <c r="B2247" s="15">
        <v>2022</v>
      </c>
      <c r="C2247" s="29" t="s">
        <v>16</v>
      </c>
      <c r="D2247" s="30">
        <v>45342</v>
      </c>
      <c r="E2247" s="32">
        <v>91300.457120679188</v>
      </c>
      <c r="F2247" s="32">
        <v>4874.0871043927518</v>
      </c>
      <c r="G2247" s="32">
        <v>86426.370016286441</v>
      </c>
      <c r="H2247" s="32">
        <v>888391.05086226389</v>
      </c>
      <c r="I2247" s="48"/>
      <c r="J2247" s="13">
        <f>IF(OR(I2247="retard+6mois",I2247="défaut"),0,E2247)</f>
        <v>91300.457120679188</v>
      </c>
    </row>
    <row r="2248" spans="2:10" x14ac:dyDescent="0.35">
      <c r="B2248" s="15">
        <v>2022</v>
      </c>
      <c r="C2248" s="29" t="s">
        <v>16</v>
      </c>
      <c r="D2248" s="30">
        <v>45347</v>
      </c>
      <c r="E2248" s="32">
        <v>6011.3845786871289</v>
      </c>
      <c r="F2248" s="32">
        <v>1469.7800847254496</v>
      </c>
      <c r="G2248" s="32">
        <v>4541.6044939616795</v>
      </c>
      <c r="H2248" s="32">
        <v>230623.20906211028</v>
      </c>
      <c r="I2248" s="48"/>
      <c r="J2248" s="13">
        <f>IF(OR(I2248="retard+6mois",I2248="défaut"),0,E2248)</f>
        <v>6011.3845786871289</v>
      </c>
    </row>
    <row r="2249" spans="2:10" x14ac:dyDescent="0.35">
      <c r="B2249" s="15">
        <v>2022</v>
      </c>
      <c r="C2249" s="29" t="s">
        <v>16</v>
      </c>
      <c r="D2249" s="30">
        <v>45364</v>
      </c>
      <c r="E2249" s="32">
        <v>93115.62082608878</v>
      </c>
      <c r="F2249" s="32">
        <v>1154.3126558884051</v>
      </c>
      <c r="G2249" s="32">
        <v>91961.308170200369</v>
      </c>
      <c r="H2249" s="32">
        <v>185073.7292430168</v>
      </c>
      <c r="I2249" s="48"/>
      <c r="J2249" s="13">
        <f>IF(OR(I2249="retard+6mois",I2249="défaut"),0,E2249)</f>
        <v>93115.62082608878</v>
      </c>
    </row>
    <row r="2250" spans="2:10" x14ac:dyDescent="0.35">
      <c r="B2250" s="15">
        <v>2022</v>
      </c>
      <c r="C2250" s="29" t="s">
        <v>16</v>
      </c>
      <c r="D2250" s="30">
        <v>45366</v>
      </c>
      <c r="E2250" s="32">
        <v>24412.922341502483</v>
      </c>
      <c r="F2250" s="32">
        <v>4544.497663540561</v>
      </c>
      <c r="G2250" s="32">
        <v>19868.424677961921</v>
      </c>
      <c r="H2250" s="32">
        <v>661806.22485312214</v>
      </c>
      <c r="I2250" s="48"/>
      <c r="J2250" s="13">
        <f>IF(OR(I2250="retard+6mois",I2250="défaut"),0,E2250)</f>
        <v>24412.922341502483</v>
      </c>
    </row>
    <row r="2251" spans="2:10" x14ac:dyDescent="0.35">
      <c r="B2251" s="15">
        <v>2022</v>
      </c>
      <c r="C2251" s="29" t="s">
        <v>16</v>
      </c>
      <c r="D2251" s="30">
        <v>45366</v>
      </c>
      <c r="E2251" s="32">
        <v>38665.603058855828</v>
      </c>
      <c r="F2251" s="32">
        <v>6993.1050217356023</v>
      </c>
      <c r="G2251" s="32">
        <v>31672.498037120225</v>
      </c>
      <c r="H2251" s="32">
        <v>1366948.5063100001</v>
      </c>
      <c r="I2251" s="48"/>
      <c r="J2251" s="13">
        <f>IF(OR(I2251="retard+6mois",I2251="défaut"),0,E2251)</f>
        <v>38665.603058855828</v>
      </c>
    </row>
    <row r="2252" spans="2:10" x14ac:dyDescent="0.35">
      <c r="B2252" s="15">
        <v>2022</v>
      </c>
      <c r="C2252" s="29" t="s">
        <v>16</v>
      </c>
      <c r="D2252" s="30">
        <v>45369</v>
      </c>
      <c r="E2252" s="32">
        <v>4046.500286899593</v>
      </c>
      <c r="F2252" s="32">
        <v>4046.500286899593</v>
      </c>
      <c r="G2252" s="32">
        <v>0</v>
      </c>
      <c r="H2252" s="32">
        <v>571270.62873876607</v>
      </c>
      <c r="I2252" s="48"/>
      <c r="J2252" s="13">
        <f>IF(OR(I2252="retard+6mois",I2252="défaut"),0,E2252)</f>
        <v>4046.500286899593</v>
      </c>
    </row>
    <row r="2253" spans="2:10" x14ac:dyDescent="0.35">
      <c r="B2253" s="15">
        <v>2022</v>
      </c>
      <c r="C2253" s="29" t="s">
        <v>16</v>
      </c>
      <c r="D2253" s="30">
        <v>45371</v>
      </c>
      <c r="E2253" s="32">
        <v>91300.457120679188</v>
      </c>
      <c r="F2253" s="32">
        <v>4441.9552543113195</v>
      </c>
      <c r="G2253" s="32">
        <v>86858.501866367864</v>
      </c>
      <c r="H2253" s="32">
        <v>801532.54899589601</v>
      </c>
      <c r="I2253" s="48"/>
      <c r="J2253" s="13">
        <f>IF(OR(I2253="retard+6mois",I2253="défaut"),0,E2253)</f>
        <v>91300.457120679188</v>
      </c>
    </row>
    <row r="2254" spans="2:10" x14ac:dyDescent="0.35">
      <c r="B2254" s="15">
        <v>2022</v>
      </c>
      <c r="C2254" s="29" t="s">
        <v>16</v>
      </c>
      <c r="D2254" s="30">
        <v>45376</v>
      </c>
      <c r="E2254" s="32">
        <v>6011.3845786871289</v>
      </c>
      <c r="F2254" s="32">
        <v>1441.3950566381891</v>
      </c>
      <c r="G2254" s="32">
        <v>4569.9895220489398</v>
      </c>
      <c r="H2254" s="32">
        <v>226053.21954006134</v>
      </c>
      <c r="I2254" s="48"/>
      <c r="J2254" s="13">
        <f>IF(OR(I2254="retard+6mois",I2254="défaut"),0,E2254)</f>
        <v>6011.3845786871289</v>
      </c>
    </row>
    <row r="2255" spans="2:10" x14ac:dyDescent="0.35">
      <c r="B2255" s="15">
        <v>2022</v>
      </c>
      <c r="C2255" s="29" t="s">
        <v>16</v>
      </c>
      <c r="D2255" s="30">
        <v>45395</v>
      </c>
      <c r="E2255" s="32">
        <v>93115.62082608878</v>
      </c>
      <c r="F2255" s="32">
        <v>771.14053851257006</v>
      </c>
      <c r="G2255" s="32">
        <v>92344.480287576211</v>
      </c>
      <c r="H2255" s="32">
        <v>92729.248955440591</v>
      </c>
      <c r="I2255" s="48"/>
      <c r="J2255" s="13">
        <f>IF(OR(I2255="retard+6mois",I2255="défaut"),0,E2255)</f>
        <v>93115.62082608878</v>
      </c>
    </row>
    <row r="2256" spans="2:10" x14ac:dyDescent="0.35">
      <c r="B2256" s="15">
        <v>2022</v>
      </c>
      <c r="C2256" s="29" t="s">
        <v>16</v>
      </c>
      <c r="D2256" s="30">
        <v>45397</v>
      </c>
      <c r="E2256" s="32">
        <v>24412.922341502483</v>
      </c>
      <c r="F2256" s="32">
        <v>4412.0414990208146</v>
      </c>
      <c r="G2256" s="32">
        <v>20000.880842481667</v>
      </c>
      <c r="H2256" s="32">
        <v>641805.34401064052</v>
      </c>
      <c r="I2256" s="48"/>
      <c r="J2256" s="13">
        <f>IF(OR(I2256="retard+6mois",I2256="défaut"),0,E2256)</f>
        <v>24412.922341502483</v>
      </c>
    </row>
    <row r="2257" spans="2:13" x14ac:dyDescent="0.35">
      <c r="B2257" s="15">
        <v>2022</v>
      </c>
      <c r="C2257" s="29" t="s">
        <v>16</v>
      </c>
      <c r="D2257" s="30">
        <v>45397</v>
      </c>
      <c r="E2257" s="32">
        <v>38665.603058855828</v>
      </c>
      <c r="F2257" s="32">
        <v>6834.7425315500004</v>
      </c>
      <c r="G2257" s="32">
        <v>31830.860527305827</v>
      </c>
      <c r="H2257" s="32">
        <v>1335117.6457826942</v>
      </c>
      <c r="I2257" s="48"/>
      <c r="J2257" s="13">
        <f>IF(OR(I2257="retard+6mois",I2257="défaut"),0,E2257)</f>
        <v>38665.603058855828</v>
      </c>
    </row>
    <row r="2258" spans="2:13" x14ac:dyDescent="0.35">
      <c r="B2258" s="15">
        <v>2022</v>
      </c>
      <c r="C2258" s="29" t="s">
        <v>16</v>
      </c>
      <c r="D2258" s="30">
        <v>45400</v>
      </c>
      <c r="E2258" s="32">
        <v>4046.500286899593</v>
      </c>
      <c r="F2258" s="32">
        <v>4046.500286899593</v>
      </c>
      <c r="G2258" s="32">
        <v>0</v>
      </c>
      <c r="H2258" s="32">
        <v>571270.62873876607</v>
      </c>
      <c r="I2258" s="48"/>
      <c r="J2258" s="13">
        <f>IF(OR(I2258="retard+6mois",I2258="défaut"),0,E2258)</f>
        <v>4046.500286899593</v>
      </c>
    </row>
    <row r="2259" spans="2:13" x14ac:dyDescent="0.35">
      <c r="B2259" s="15">
        <v>2022</v>
      </c>
      <c r="C2259" s="29" t="s">
        <v>16</v>
      </c>
      <c r="D2259" s="30">
        <v>45402</v>
      </c>
      <c r="E2259" s="32">
        <v>91300.457120679188</v>
      </c>
      <c r="F2259" s="32">
        <v>4007.6627449794796</v>
      </c>
      <c r="G2259" s="32">
        <v>87292.794375699712</v>
      </c>
      <c r="H2259" s="32">
        <v>714239.7546201963</v>
      </c>
      <c r="I2259" s="48"/>
      <c r="J2259" s="13">
        <f>IF(OR(I2259="retard+6mois",I2259="défaut"),0,E2259)</f>
        <v>91300.457120679188</v>
      </c>
    </row>
    <row r="2260" spans="2:13" x14ac:dyDescent="0.35">
      <c r="B2260" s="15">
        <v>2022</v>
      </c>
      <c r="C2260" s="29" t="s">
        <v>16</v>
      </c>
      <c r="D2260" s="30">
        <v>45407</v>
      </c>
      <c r="E2260" s="32">
        <v>6011.3845786871289</v>
      </c>
      <c r="F2260" s="32">
        <v>1412.8326221253835</v>
      </c>
      <c r="G2260" s="32">
        <v>4598.5519565617451</v>
      </c>
      <c r="H2260" s="32">
        <v>221454.6675834996</v>
      </c>
      <c r="I2260" s="48"/>
      <c r="J2260" s="13">
        <f>IF(OR(I2260="retard+6mois",I2260="défaut"),0,E2260)</f>
        <v>6011.3845786871289</v>
      </c>
    </row>
    <row r="2261" spans="2:13" x14ac:dyDescent="0.35">
      <c r="B2261" s="15">
        <v>2022</v>
      </c>
      <c r="C2261" s="29" t="s">
        <v>16</v>
      </c>
      <c r="D2261" s="30">
        <v>45425</v>
      </c>
      <c r="E2261" s="32">
        <v>93115.62082608878</v>
      </c>
      <c r="F2261" s="32">
        <v>386.37187064766914</v>
      </c>
      <c r="G2261" s="32">
        <v>92729.248955441115</v>
      </c>
      <c r="H2261" s="32">
        <v>-5.2386894822120667E-10</v>
      </c>
      <c r="I2261" s="48"/>
      <c r="J2261" s="13">
        <f>IF(OR(I2261="retard+6mois",I2261="défaut"),0,E2261)</f>
        <v>93115.62082608878</v>
      </c>
      <c r="M2261" s="62"/>
    </row>
    <row r="2262" spans="2:13" x14ac:dyDescent="0.35">
      <c r="B2262" s="15">
        <v>2022</v>
      </c>
      <c r="C2262" s="29" t="s">
        <v>16</v>
      </c>
      <c r="D2262" s="30">
        <v>45427</v>
      </c>
      <c r="E2262" s="32">
        <v>24412.922341502483</v>
      </c>
      <c r="F2262" s="32">
        <v>4278.7022934042698</v>
      </c>
      <c r="G2262" s="32">
        <v>20134.220048098214</v>
      </c>
      <c r="H2262" s="32">
        <v>621671.12396254227</v>
      </c>
      <c r="I2262" s="48"/>
      <c r="J2262" s="13">
        <f>IF(OR(I2262="retard+6mois",I2262="défaut"),0,E2262)</f>
        <v>24412.922341502483</v>
      </c>
    </row>
    <row r="2263" spans="2:13" x14ac:dyDescent="0.35">
      <c r="B2263" s="15">
        <v>2022</v>
      </c>
      <c r="C2263" s="29" t="s">
        <v>16</v>
      </c>
      <c r="D2263" s="30">
        <v>45427</v>
      </c>
      <c r="E2263" s="32">
        <v>38665.603058855828</v>
      </c>
      <c r="F2263" s="32">
        <v>6675.5882289134706</v>
      </c>
      <c r="G2263" s="32">
        <v>31990.014829942356</v>
      </c>
      <c r="H2263" s="32">
        <v>1303127.630952752</v>
      </c>
      <c r="I2263" s="48"/>
      <c r="J2263" s="13">
        <f>IF(OR(I2263="retard+6mois",I2263="défaut"),0,E2263)</f>
        <v>38665.603058855828</v>
      </c>
    </row>
    <row r="2264" spans="2:13" x14ac:dyDescent="0.35">
      <c r="B2264" s="15">
        <v>2022</v>
      </c>
      <c r="C2264" s="29" t="s">
        <v>16</v>
      </c>
      <c r="D2264" s="30">
        <v>45430</v>
      </c>
      <c r="E2264" s="32">
        <v>4046.500286899593</v>
      </c>
      <c r="F2264" s="32">
        <v>4046.500286899593</v>
      </c>
      <c r="G2264" s="32">
        <v>0</v>
      </c>
      <c r="H2264" s="32">
        <v>571270.62873876607</v>
      </c>
      <c r="I2264" s="48"/>
      <c r="J2264" s="13">
        <f>IF(OR(I2264="retard+6mois",I2264="défaut"),0,E2264)</f>
        <v>4046.500286899593</v>
      </c>
    </row>
    <row r="2265" spans="2:13" x14ac:dyDescent="0.35">
      <c r="B2265" s="15">
        <v>2022</v>
      </c>
      <c r="C2265" s="29" t="s">
        <v>16</v>
      </c>
      <c r="D2265" s="30">
        <v>45432</v>
      </c>
      <c r="E2265" s="32">
        <v>91300.457120679188</v>
      </c>
      <c r="F2265" s="32">
        <v>3571.1987731009813</v>
      </c>
      <c r="G2265" s="32">
        <v>87729.258347578201</v>
      </c>
      <c r="H2265" s="32">
        <v>626510.49627261807</v>
      </c>
      <c r="I2265" s="48"/>
      <c r="J2265" s="13">
        <f>IF(OR(I2265="retard+6mois",I2265="défaut"),0,E2265)</f>
        <v>91300.457120679188</v>
      </c>
    </row>
    <row r="2266" spans="2:13" x14ac:dyDescent="0.35">
      <c r="B2266" s="15">
        <v>2022</v>
      </c>
      <c r="C2266" s="29" t="s">
        <v>16</v>
      </c>
      <c r="D2266" s="30">
        <v>45437</v>
      </c>
      <c r="E2266" s="32">
        <v>6011.3845786871289</v>
      </c>
      <c r="F2266" s="32">
        <v>1384.0916723968724</v>
      </c>
      <c r="G2266" s="32">
        <v>4627.2929062902567</v>
      </c>
      <c r="H2266" s="32">
        <v>216827.37467720933</v>
      </c>
      <c r="I2266" s="48"/>
      <c r="J2266" s="13">
        <f>IF(OR(I2266="retard+6mois",I2266="défaut"),0,E2266)</f>
        <v>6011.3845786871289</v>
      </c>
    </row>
    <row r="2267" spans="2:13" x14ac:dyDescent="0.35">
      <c r="B2267" s="15">
        <v>2022</v>
      </c>
      <c r="C2267" s="29" t="s">
        <v>16</v>
      </c>
      <c r="D2267" s="30">
        <v>45458</v>
      </c>
      <c r="E2267" s="32">
        <v>24412.922341502483</v>
      </c>
      <c r="F2267" s="32">
        <v>4144.4741597502825</v>
      </c>
      <c r="G2267" s="32">
        <v>20268.448181752199</v>
      </c>
      <c r="H2267" s="32">
        <v>601402.67578079004</v>
      </c>
      <c r="I2267" s="48"/>
      <c r="J2267" s="13">
        <f>IF(OR(I2267="retard+6mois",I2267="défaut"),0,E2267)</f>
        <v>24412.922341502483</v>
      </c>
    </row>
    <row r="2268" spans="2:13" x14ac:dyDescent="0.35">
      <c r="B2268" s="15">
        <v>2022</v>
      </c>
      <c r="C2268" s="29" t="s">
        <v>16</v>
      </c>
      <c r="D2268" s="30">
        <v>45458</v>
      </c>
      <c r="E2268" s="32">
        <v>38665.603058855828</v>
      </c>
      <c r="F2268" s="32">
        <v>6515.6381547637602</v>
      </c>
      <c r="G2268" s="32">
        <v>32149.964904092067</v>
      </c>
      <c r="H2268" s="32">
        <v>1270977.6660486599</v>
      </c>
      <c r="I2268" s="48"/>
      <c r="J2268" s="13">
        <f>IF(OR(I2268="retard+6mois",I2268="défaut"),0,E2268)</f>
        <v>38665.603058855828</v>
      </c>
    </row>
    <row r="2269" spans="2:13" x14ac:dyDescent="0.35">
      <c r="B2269" s="15">
        <v>2022</v>
      </c>
      <c r="C2269" s="29" t="s">
        <v>16</v>
      </c>
      <c r="D2269" s="30">
        <v>45461</v>
      </c>
      <c r="E2269" s="32">
        <v>4046.500286899593</v>
      </c>
      <c r="F2269" s="32">
        <v>4046.500286899593</v>
      </c>
      <c r="G2269" s="32">
        <v>0</v>
      </c>
      <c r="H2269" s="32">
        <v>571270.62873876607</v>
      </c>
      <c r="I2269" s="48"/>
      <c r="J2269" s="13">
        <f>IF(OR(I2269="retard+6mois",I2269="défaut"),0,E2269)</f>
        <v>4046.500286899593</v>
      </c>
    </row>
    <row r="2270" spans="2:13" x14ac:dyDescent="0.35">
      <c r="B2270" s="15">
        <v>2022</v>
      </c>
      <c r="C2270" s="29" t="s">
        <v>16</v>
      </c>
      <c r="D2270" s="30">
        <v>45463</v>
      </c>
      <c r="E2270" s="32">
        <v>91300.457120679188</v>
      </c>
      <c r="F2270" s="32">
        <v>3132.5524813630905</v>
      </c>
      <c r="G2270" s="32">
        <v>88167.904639316097</v>
      </c>
      <c r="H2270" s="32">
        <v>538342.59163330193</v>
      </c>
      <c r="I2270" s="48"/>
      <c r="J2270" s="13">
        <f>IF(OR(I2270="retard+6mois",I2270="défaut"),0,E2270)</f>
        <v>91300.457120679188</v>
      </c>
    </row>
    <row r="2271" spans="2:13" x14ac:dyDescent="0.35">
      <c r="B2271" s="15">
        <v>2022</v>
      </c>
      <c r="C2271" s="29" t="s">
        <v>16</v>
      </c>
      <c r="D2271" s="30">
        <v>45468</v>
      </c>
      <c r="E2271" s="32">
        <v>6011.3845786871289</v>
      </c>
      <c r="F2271" s="32">
        <v>1355.1710917325584</v>
      </c>
      <c r="G2271" s="32">
        <v>4656.2134869545707</v>
      </c>
      <c r="H2271" s="32">
        <v>212171.16119025476</v>
      </c>
      <c r="I2271" s="48"/>
      <c r="J2271" s="13">
        <f>IF(OR(I2271="retard+6mois",I2271="défaut"),0,E2271)</f>
        <v>6011.3845786871289</v>
      </c>
    </row>
    <row r="2272" spans="2:13" x14ac:dyDescent="0.35">
      <c r="B2272" s="15">
        <v>2022</v>
      </c>
      <c r="C2272" s="29" t="s">
        <v>16</v>
      </c>
      <c r="D2272" s="30">
        <v>45488</v>
      </c>
      <c r="E2272" s="32">
        <v>24412.922341502483</v>
      </c>
      <c r="F2272" s="32">
        <v>4009.3511718719333</v>
      </c>
      <c r="G2272" s="32">
        <v>20403.571169630548</v>
      </c>
      <c r="H2272" s="32">
        <v>580999.10461115954</v>
      </c>
      <c r="I2272" s="48"/>
      <c r="J2272" s="13">
        <f>IF(OR(I2272="retard+6mois",I2272="défaut"),0,E2272)</f>
        <v>24412.922341502483</v>
      </c>
    </row>
    <row r="2273" spans="2:10" x14ac:dyDescent="0.35">
      <c r="B2273" s="51">
        <v>2022</v>
      </c>
      <c r="C2273" s="52" t="s">
        <v>16</v>
      </c>
      <c r="D2273" s="53">
        <v>45488</v>
      </c>
      <c r="E2273" s="54">
        <v>7414.03638528385</v>
      </c>
      <c r="F2273" s="54">
        <v>7414.03638528385</v>
      </c>
      <c r="G2273" s="54">
        <v>0</v>
      </c>
      <c r="H2273" s="54">
        <v>1270977.6660486599</v>
      </c>
      <c r="I2273" s="52" t="s">
        <v>15</v>
      </c>
      <c r="J2273" s="13">
        <f>IF(OR(I2273="retard+6mois",I2273="défaut"),0,E2273)</f>
        <v>7414.03638528385</v>
      </c>
    </row>
    <row r="2274" spans="2:10" x14ac:dyDescent="0.35">
      <c r="B2274" s="42">
        <v>2022</v>
      </c>
      <c r="C2274" s="43" t="s">
        <v>16</v>
      </c>
      <c r="D2274" s="44">
        <v>45491</v>
      </c>
      <c r="E2274" s="58">
        <v>18486.227519126784</v>
      </c>
      <c r="F2274" s="58">
        <v>4046.500286899593</v>
      </c>
      <c r="G2274" s="58">
        <v>14439.727232227191</v>
      </c>
      <c r="H2274" s="58">
        <v>556830.90150653885</v>
      </c>
      <c r="I2274" s="43" t="s">
        <v>14</v>
      </c>
      <c r="J2274" s="13">
        <f>IF(OR(I2274="retard+6mois",I2274="défaut"),0,E2274)</f>
        <v>0</v>
      </c>
    </row>
    <row r="2275" spans="2:10" x14ac:dyDescent="0.35">
      <c r="B2275" s="51">
        <v>2022</v>
      </c>
      <c r="C2275" s="52" t="s">
        <v>16</v>
      </c>
      <c r="D2275" s="53">
        <v>45493</v>
      </c>
      <c r="E2275" s="54">
        <v>91300.457120679188</v>
      </c>
      <c r="F2275" s="54">
        <v>2691.7129581665095</v>
      </c>
      <c r="G2275" s="54">
        <v>88608.744162512681</v>
      </c>
      <c r="H2275" s="54">
        <v>449733.84747078922</v>
      </c>
      <c r="I2275" s="52" t="s">
        <v>15</v>
      </c>
      <c r="J2275" s="13">
        <f>IF(OR(I2275="retard+6mois",I2275="défaut"),0,E2275)</f>
        <v>91300.457120679188</v>
      </c>
    </row>
    <row r="2276" spans="2:10" x14ac:dyDescent="0.35">
      <c r="B2276" s="15">
        <v>2022</v>
      </c>
      <c r="C2276" s="29" t="s">
        <v>16</v>
      </c>
      <c r="D2276" s="30">
        <v>45498</v>
      </c>
      <c r="E2276" s="32">
        <v>6011.3845786871289</v>
      </c>
      <c r="F2276" s="32">
        <v>1326.0697574390922</v>
      </c>
      <c r="G2276" s="32">
        <v>4685.3148212480364</v>
      </c>
      <c r="H2276" s="32">
        <v>207485.84636900673</v>
      </c>
      <c r="I2276" s="48"/>
      <c r="J2276" s="13">
        <f>IF(OR(I2276="retard+6mois",I2276="défaut"),0,E2276)</f>
        <v>6011.3845786871289</v>
      </c>
    </row>
    <row r="2277" spans="2:10" x14ac:dyDescent="0.35">
      <c r="B2277" s="15">
        <v>2022</v>
      </c>
      <c r="C2277" s="29" t="s">
        <v>16</v>
      </c>
      <c r="D2277" s="30">
        <v>45519</v>
      </c>
      <c r="E2277" s="32">
        <v>24412.922341502483</v>
      </c>
      <c r="F2277" s="32">
        <v>3873.3273640743969</v>
      </c>
      <c r="G2277" s="32">
        <v>20539.594977428085</v>
      </c>
      <c r="H2277" s="32">
        <v>560459.50963373145</v>
      </c>
      <c r="I2277" s="48"/>
      <c r="J2277" s="13">
        <f>IF(OR(I2277="retard+6mois",I2277="défaut"),0,E2277)</f>
        <v>24412.922341502483</v>
      </c>
    </row>
    <row r="2278" spans="2:10" x14ac:dyDescent="0.35">
      <c r="B2278" s="51">
        <v>2022</v>
      </c>
      <c r="C2278" s="52" t="s">
        <v>16</v>
      </c>
      <c r="D2278" s="53">
        <v>45519</v>
      </c>
      <c r="E2278" s="54">
        <v>7414.03638528385</v>
      </c>
      <c r="F2278" s="54">
        <v>7414.03638528385</v>
      </c>
      <c r="G2278" s="54">
        <v>0</v>
      </c>
      <c r="H2278" s="54">
        <v>1270977.6660486599</v>
      </c>
      <c r="I2278" s="52" t="s">
        <v>15</v>
      </c>
      <c r="J2278" s="13">
        <f>IF(OR(I2278="retard+6mois",I2278="défaut"),0,E2278)</f>
        <v>7414.03638528385</v>
      </c>
    </row>
    <row r="2279" spans="2:10" x14ac:dyDescent="0.35">
      <c r="B2279" s="42">
        <v>2022</v>
      </c>
      <c r="C2279" s="43" t="s">
        <v>16</v>
      </c>
      <c r="D2279" s="44">
        <v>45522</v>
      </c>
      <c r="E2279" s="58">
        <v>18486.227519126784</v>
      </c>
      <c r="F2279" s="58">
        <v>3944.2188856713169</v>
      </c>
      <c r="G2279" s="58">
        <v>14542.008633455467</v>
      </c>
      <c r="H2279" s="58">
        <v>542288.89287308336</v>
      </c>
      <c r="I2279" s="43" t="s">
        <v>14</v>
      </c>
      <c r="J2279" s="13">
        <f>IF(OR(I2279="retard+6mois",I2279="défaut"),0,E2279)</f>
        <v>0</v>
      </c>
    </row>
    <row r="2280" spans="2:10" x14ac:dyDescent="0.35">
      <c r="B2280" s="51">
        <v>2022</v>
      </c>
      <c r="C2280" s="52" t="s">
        <v>16</v>
      </c>
      <c r="D2280" s="53">
        <v>45524</v>
      </c>
      <c r="E2280" s="54">
        <v>91300.457120679188</v>
      </c>
      <c r="F2280" s="54">
        <v>2248.6692373539458</v>
      </c>
      <c r="G2280" s="54">
        <v>89051.787883325247</v>
      </c>
      <c r="H2280" s="54">
        <v>360682.05958746397</v>
      </c>
      <c r="I2280" s="52" t="s">
        <v>15</v>
      </c>
      <c r="J2280" s="13">
        <f>IF(OR(I2280="retard+6mois",I2280="défaut"),0,E2280)</f>
        <v>91300.457120679188</v>
      </c>
    </row>
    <row r="2281" spans="2:10" x14ac:dyDescent="0.35">
      <c r="B2281" s="15">
        <v>2022</v>
      </c>
      <c r="C2281" s="29" t="s">
        <v>16</v>
      </c>
      <c r="D2281" s="30">
        <v>45529</v>
      </c>
      <c r="E2281" s="32">
        <v>6011.3845786871289</v>
      </c>
      <c r="F2281" s="32">
        <v>1296.786539806292</v>
      </c>
      <c r="G2281" s="32">
        <v>4714.5980388808366</v>
      </c>
      <c r="H2281" s="32">
        <v>202771.24833012591</v>
      </c>
      <c r="I2281" s="48"/>
      <c r="J2281" s="13">
        <f>IF(OR(I2281="retard+6mois",I2281="défaut"),0,E2281)</f>
        <v>6011.3845786871289</v>
      </c>
    </row>
    <row r="2282" spans="2:10" x14ac:dyDescent="0.35">
      <c r="B2282" s="4">
        <v>2022</v>
      </c>
      <c r="C2282" s="14" t="s">
        <v>16</v>
      </c>
      <c r="D2282" s="46">
        <v>45550</v>
      </c>
      <c r="E2282" s="47">
        <v>24412.922341502483</v>
      </c>
      <c r="F2282" s="47">
        <v>3736.396730891543</v>
      </c>
      <c r="G2282" s="47">
        <v>20676.525610610941</v>
      </c>
      <c r="H2282" s="47">
        <v>539782.98402312049</v>
      </c>
      <c r="I2282" s="55"/>
      <c r="J2282" s="13">
        <f>IF(OR(I2282="retard+6mois",I2282="défaut"),0,E2282)</f>
        <v>24412.922341502483</v>
      </c>
    </row>
    <row r="2283" spans="2:10" x14ac:dyDescent="0.35">
      <c r="B2283" s="51">
        <v>2022</v>
      </c>
      <c r="C2283" s="52" t="s">
        <v>16</v>
      </c>
      <c r="D2283" s="53">
        <v>45550</v>
      </c>
      <c r="E2283" s="54">
        <v>7414.03638528385</v>
      </c>
      <c r="F2283" s="54">
        <v>7414.03638528385</v>
      </c>
      <c r="G2283" s="54">
        <v>0</v>
      </c>
      <c r="H2283" s="54">
        <v>1270977.6660486599</v>
      </c>
      <c r="I2283" s="52" t="s">
        <v>15</v>
      </c>
      <c r="J2283" s="13">
        <f>IF(OR(I2283="retard+6mois",I2283="défaut"),0,E2283)</f>
        <v>7414.03638528385</v>
      </c>
    </row>
    <row r="2284" spans="2:10" x14ac:dyDescent="0.35">
      <c r="B2284" s="4">
        <v>2022</v>
      </c>
      <c r="C2284" s="14" t="s">
        <v>16</v>
      </c>
      <c r="D2284" s="46">
        <v>45553</v>
      </c>
      <c r="E2284" s="47">
        <v>18486.227519126784</v>
      </c>
      <c r="F2284" s="47">
        <v>3841.2129911843408</v>
      </c>
      <c r="G2284" s="47">
        <v>14645.014527942443</v>
      </c>
      <c r="H2284" s="47">
        <v>527643.87834514095</v>
      </c>
      <c r="I2284" s="55"/>
      <c r="J2284" s="13">
        <f>IF(OR(I2284="retard+6mois",I2284="défaut"),0,E2284)</f>
        <v>18486.227519126784</v>
      </c>
    </row>
    <row r="2285" spans="2:10" x14ac:dyDescent="0.35">
      <c r="B2285" s="4">
        <v>2022</v>
      </c>
      <c r="C2285" s="14" t="s">
        <v>16</v>
      </c>
      <c r="D2285" s="46">
        <v>45555</v>
      </c>
      <c r="E2285" s="47">
        <v>91300.457120679188</v>
      </c>
      <c r="F2285" s="47">
        <v>1803.4102979373199</v>
      </c>
      <c r="G2285" s="47">
        <v>89497.046822741875</v>
      </c>
      <c r="H2285" s="47">
        <v>271185.01276472211</v>
      </c>
      <c r="I2285" s="55"/>
      <c r="J2285" s="13">
        <f>IF(OR(I2285="retard+6mois",I2285="défaut"),0,E2285)</f>
        <v>91300.457120679188</v>
      </c>
    </row>
    <row r="2286" spans="2:10" x14ac:dyDescent="0.35">
      <c r="B2286" s="4">
        <v>2022</v>
      </c>
      <c r="C2286" s="14" t="s">
        <v>16</v>
      </c>
      <c r="D2286" s="46">
        <v>45560</v>
      </c>
      <c r="E2286" s="47">
        <v>6011.3845786871289</v>
      </c>
      <c r="F2286" s="47">
        <v>1267.3203020632868</v>
      </c>
      <c r="G2286" s="47">
        <v>4744.0642766238416</v>
      </c>
      <c r="H2286" s="47">
        <v>198027.18405350207</v>
      </c>
      <c r="I2286" s="55"/>
      <c r="J2286" s="13">
        <f>IF(OR(I2286="retard+6mois",I2286="défaut"),0,E2286)</f>
        <v>6011.3845786871289</v>
      </c>
    </row>
    <row r="2287" spans="2:10" x14ac:dyDescent="0.35">
      <c r="B2287" s="4">
        <v>2022</v>
      </c>
      <c r="C2287" s="14" t="s">
        <v>16</v>
      </c>
      <c r="D2287" s="46">
        <v>45580</v>
      </c>
      <c r="E2287" s="47">
        <v>24412.922341502483</v>
      </c>
      <c r="F2287" s="47">
        <v>3598.553226820803</v>
      </c>
      <c r="G2287" s="47">
        <v>20814.369114681678</v>
      </c>
      <c r="H2287" s="47">
        <v>518968.61490843882</v>
      </c>
      <c r="I2287" s="55"/>
      <c r="J2287" s="13">
        <f>IF(OR(I2287="retard+6mois",I2287="défaut"),0,E2287)</f>
        <v>24412.922341502483</v>
      </c>
    </row>
    <row r="2288" spans="2:10" x14ac:dyDescent="0.35">
      <c r="B2288" s="4">
        <v>2022</v>
      </c>
      <c r="C2288" s="14" t="s">
        <v>16</v>
      </c>
      <c r="D2288" s="46">
        <v>45580</v>
      </c>
      <c r="E2288" s="47">
        <v>38665.603058855828</v>
      </c>
      <c r="F2288" s="47">
        <v>6354.8883302432996</v>
      </c>
      <c r="G2288" s="47">
        <v>32310.714728612529</v>
      </c>
      <c r="H2288" s="47">
        <v>1238666.9513200475</v>
      </c>
      <c r="I2288" s="55"/>
      <c r="J2288" s="13">
        <f>IF(OR(I2288="retard+6mois",I2288="défaut"),0,E2288)</f>
        <v>38665.603058855828</v>
      </c>
    </row>
    <row r="2289" spans="2:10" x14ac:dyDescent="0.35">
      <c r="B2289" s="4">
        <v>2022</v>
      </c>
      <c r="C2289" s="14" t="s">
        <v>16</v>
      </c>
      <c r="D2289" s="46">
        <v>45583</v>
      </c>
      <c r="E2289" s="47">
        <v>18486.227519126784</v>
      </c>
      <c r="F2289" s="47">
        <v>3737.4774716114152</v>
      </c>
      <c r="G2289" s="47">
        <v>14748.750047515368</v>
      </c>
      <c r="H2289" s="47">
        <v>512895.12829762558</v>
      </c>
      <c r="I2289" s="55"/>
      <c r="J2289" s="13">
        <f>IF(OR(I2289="retard+6mois",I2289="défaut"),0,E2289)</f>
        <v>18486.227519126784</v>
      </c>
    </row>
    <row r="2290" spans="2:10" x14ac:dyDescent="0.35">
      <c r="B2290" s="4">
        <v>2022</v>
      </c>
      <c r="C2290" s="14" t="s">
        <v>16</v>
      </c>
      <c r="D2290" s="46">
        <v>45585</v>
      </c>
      <c r="E2290" s="47">
        <v>91300.457120679188</v>
      </c>
      <c r="F2290" s="47">
        <v>1355.9250638236106</v>
      </c>
      <c r="G2290" s="47">
        <v>89944.532056855576</v>
      </c>
      <c r="H2290" s="47">
        <v>181240.48070786655</v>
      </c>
      <c r="I2290" s="55"/>
      <c r="J2290" s="13">
        <f>IF(OR(I2290="retard+6mois",I2290="défaut"),0,E2290)</f>
        <v>91300.457120679188</v>
      </c>
    </row>
    <row r="2291" spans="2:10" x14ac:dyDescent="0.35">
      <c r="B2291" s="4">
        <v>2022</v>
      </c>
      <c r="C2291" s="14" t="s">
        <v>16</v>
      </c>
      <c r="D2291" s="46">
        <v>45590</v>
      </c>
      <c r="E2291" s="47">
        <v>6011.3845786871289</v>
      </c>
      <c r="F2291" s="47">
        <v>1237.6699003343879</v>
      </c>
      <c r="G2291" s="47">
        <v>4773.7146783527405</v>
      </c>
      <c r="H2291" s="47">
        <v>193253.46937514935</v>
      </c>
      <c r="I2291" s="55"/>
      <c r="J2291" s="13">
        <f>IF(OR(I2291="retard+6mois",I2291="défaut"),0,E2291)</f>
        <v>6011.3845786871289</v>
      </c>
    </row>
    <row r="2292" spans="2:10" x14ac:dyDescent="0.35">
      <c r="B2292" s="4">
        <v>2022</v>
      </c>
      <c r="C2292" s="14" t="s">
        <v>16</v>
      </c>
      <c r="D2292" s="46">
        <v>45611</v>
      </c>
      <c r="E2292" s="47">
        <v>24412.922341502483</v>
      </c>
      <c r="F2292" s="47">
        <v>3459.7907660562591</v>
      </c>
      <c r="G2292" s="47">
        <v>20953.131575446223</v>
      </c>
      <c r="H2292" s="47">
        <v>498015.48333299259</v>
      </c>
      <c r="I2292" s="55"/>
      <c r="J2292" s="13">
        <f>IF(OR(I2292="retard+6mois",I2292="défaut"),0,E2292)</f>
        <v>24412.922341502483</v>
      </c>
    </row>
    <row r="2293" spans="2:10" x14ac:dyDescent="0.35">
      <c r="B2293" s="4">
        <v>2022</v>
      </c>
      <c r="C2293" s="14" t="s">
        <v>16</v>
      </c>
      <c r="D2293" s="46">
        <v>45611</v>
      </c>
      <c r="E2293" s="47">
        <v>38665.603058855828</v>
      </c>
      <c r="F2293" s="47">
        <v>6193.3347566002376</v>
      </c>
      <c r="G2293" s="47">
        <v>32472.26830225559</v>
      </c>
      <c r="H2293" s="47">
        <v>1206194.6830177919</v>
      </c>
      <c r="I2293" s="55"/>
      <c r="J2293" s="13">
        <f>IF(OR(I2293="retard+6mois",I2293="défaut"),0,E2293)</f>
        <v>38665.603058855828</v>
      </c>
    </row>
    <row r="2294" spans="2:10" x14ac:dyDescent="0.35">
      <c r="B2294" s="4">
        <v>2022</v>
      </c>
      <c r="C2294" s="14" t="s">
        <v>16</v>
      </c>
      <c r="D2294" s="46">
        <v>45614</v>
      </c>
      <c r="E2294" s="47">
        <v>18486.227519126784</v>
      </c>
      <c r="F2294" s="47">
        <v>3633.007158774848</v>
      </c>
      <c r="G2294" s="47">
        <v>14853.220360351936</v>
      </c>
      <c r="H2294" s="47">
        <v>498041.90793727362</v>
      </c>
      <c r="I2294" s="55"/>
      <c r="J2294" s="13">
        <f>IF(OR(I2294="retard+6mois",I2294="défaut"),0,E2294)</f>
        <v>18486.227519126784</v>
      </c>
    </row>
    <row r="2295" spans="2:10" x14ac:dyDescent="0.35">
      <c r="B2295" s="4">
        <v>2022</v>
      </c>
      <c r="C2295" s="14" t="s">
        <v>16</v>
      </c>
      <c r="D2295" s="46">
        <v>45616</v>
      </c>
      <c r="E2295" s="47">
        <v>91300.457120679188</v>
      </c>
      <c r="F2295" s="47">
        <v>906.20240353933275</v>
      </c>
      <c r="G2295" s="47">
        <v>90394.254717139862</v>
      </c>
      <c r="H2295" s="47">
        <v>90846.225990726685</v>
      </c>
      <c r="I2295" s="55"/>
      <c r="J2295" s="13">
        <f>IF(OR(I2295="retard+6mois",I2295="défaut"),0,E2295)</f>
        <v>91300.457120679188</v>
      </c>
    </row>
    <row r="2296" spans="2:10" x14ac:dyDescent="0.35">
      <c r="B2296" s="4">
        <v>2022</v>
      </c>
      <c r="C2296" s="14" t="s">
        <v>16</v>
      </c>
      <c r="D2296" s="46">
        <v>45621</v>
      </c>
      <c r="E2296" s="47">
        <v>6011.3845786871289</v>
      </c>
      <c r="F2296" s="47">
        <v>1207.8341835946833</v>
      </c>
      <c r="G2296" s="47">
        <v>4803.5503950924458</v>
      </c>
      <c r="H2296" s="47">
        <v>188449.91898005691</v>
      </c>
      <c r="I2296" s="55"/>
      <c r="J2296" s="13">
        <f>IF(OR(I2296="retard+6mois",I2296="défaut"),0,E2296)</f>
        <v>6011.3845786871289</v>
      </c>
    </row>
    <row r="2297" spans="2:10" x14ac:dyDescent="0.35">
      <c r="B2297" s="4">
        <v>2022</v>
      </c>
      <c r="C2297" s="14" t="s">
        <v>16</v>
      </c>
      <c r="D2297" s="46">
        <v>45641</v>
      </c>
      <c r="E2297" s="47">
        <v>24412.922341502483</v>
      </c>
      <c r="F2297" s="47">
        <v>3320.1032222199506</v>
      </c>
      <c r="G2297" s="47">
        <v>21092.819119282532</v>
      </c>
      <c r="H2297" s="47">
        <v>476922.66421371006</v>
      </c>
      <c r="I2297" s="55"/>
      <c r="J2297" s="13">
        <f>IF(OR(I2297="retard+6mois",I2297="défaut"),0,E2297)</f>
        <v>24412.922341502483</v>
      </c>
    </row>
    <row r="2298" spans="2:10" x14ac:dyDescent="0.35">
      <c r="B2298" s="4">
        <v>2022</v>
      </c>
      <c r="C2298" s="14" t="s">
        <v>16</v>
      </c>
      <c r="D2298" s="46">
        <v>45641</v>
      </c>
      <c r="E2298" s="47">
        <v>38665.603058855828</v>
      </c>
      <c r="F2298" s="47">
        <v>6030.9734150889599</v>
      </c>
      <c r="G2298" s="47">
        <v>32634.629643766868</v>
      </c>
      <c r="H2298" s="47">
        <v>1173560.053374025</v>
      </c>
      <c r="I2298" s="55"/>
      <c r="J2298" s="13">
        <f>IF(OR(I2298="retard+6mois",I2298="défaut"),0,E2298)</f>
        <v>38665.603058855828</v>
      </c>
    </row>
    <row r="2299" spans="2:10" x14ac:dyDescent="0.35">
      <c r="B2299" s="4">
        <v>2022</v>
      </c>
      <c r="C2299" s="14" t="s">
        <v>16</v>
      </c>
      <c r="D2299" s="46">
        <v>45644</v>
      </c>
      <c r="E2299" s="47">
        <v>18486.227519126784</v>
      </c>
      <c r="F2299" s="47">
        <v>3527.7968478890216</v>
      </c>
      <c r="G2299" s="47">
        <v>14958.430671237762</v>
      </c>
      <c r="H2299" s="47">
        <v>483083.47726603586</v>
      </c>
      <c r="I2299" s="55"/>
      <c r="J2299" s="13">
        <f>IF(OR(I2299="retard+6mois",I2299="défaut"),0,E2299)</f>
        <v>18486.227519126784</v>
      </c>
    </row>
    <row r="2300" spans="2:10" x14ac:dyDescent="0.35">
      <c r="B2300" s="4">
        <v>2022</v>
      </c>
      <c r="C2300" s="14" t="s">
        <v>16</v>
      </c>
      <c r="D2300" s="46">
        <v>45646</v>
      </c>
      <c r="E2300" s="47">
        <v>91300.457120679188</v>
      </c>
      <c r="F2300" s="47">
        <v>454.2311299536334</v>
      </c>
      <c r="G2300" s="47">
        <v>90846.22599072555</v>
      </c>
      <c r="H2300" s="47">
        <v>1.1350493878126144E-9</v>
      </c>
      <c r="I2300" s="55"/>
      <c r="J2300" s="13">
        <f>IF(OR(I2300="retard+6mois",I2300="défaut"),0,E2300)</f>
        <v>91300.457120679188</v>
      </c>
    </row>
    <row r="2301" spans="2:10" x14ac:dyDescent="0.35">
      <c r="B2301" s="4">
        <v>2022</v>
      </c>
      <c r="C2301" s="14" t="s">
        <v>16</v>
      </c>
      <c r="D2301" s="46">
        <v>45651</v>
      </c>
      <c r="E2301" s="47">
        <v>6011.3845786871289</v>
      </c>
      <c r="F2301" s="47">
        <v>1177.8119936253556</v>
      </c>
      <c r="G2301" s="47">
        <v>4833.5725850617728</v>
      </c>
      <c r="H2301" s="47">
        <v>183616.34639499514</v>
      </c>
      <c r="I2301" s="55"/>
      <c r="J2301" s="13">
        <f>IF(OR(I2301="retard+6mois",I2301="défaut"),0,E2301)</f>
        <v>6011.3845786871289</v>
      </c>
    </row>
    <row r="2302" spans="2:10" x14ac:dyDescent="0.35">
      <c r="B2302" s="4">
        <v>2022</v>
      </c>
      <c r="C2302" s="14" t="s">
        <v>16</v>
      </c>
      <c r="D2302" s="46">
        <v>45672</v>
      </c>
      <c r="E2302" s="47">
        <v>24412.922341502483</v>
      </c>
      <c r="F2302" s="47">
        <v>3179.4844280914003</v>
      </c>
      <c r="G2302" s="47">
        <v>21233.437913411082</v>
      </c>
      <c r="H2302" s="47">
        <v>455689.22630029899</v>
      </c>
      <c r="I2302" s="55"/>
      <c r="J2302" s="13">
        <f>IF(OR(I2302="retard+6mois",I2302="défaut"),0,E2302)</f>
        <v>24412.922341502483</v>
      </c>
    </row>
    <row r="2303" spans="2:10" x14ac:dyDescent="0.35">
      <c r="B2303" s="4">
        <v>2022</v>
      </c>
      <c r="C2303" s="14" t="s">
        <v>16</v>
      </c>
      <c r="D2303" s="46">
        <v>45672</v>
      </c>
      <c r="E2303" s="47">
        <v>38665.603058855828</v>
      </c>
      <c r="F2303" s="47">
        <v>5867.8002668701256</v>
      </c>
      <c r="G2303" s="47">
        <v>32797.802791985705</v>
      </c>
      <c r="H2303" s="47">
        <v>1140762.2505820394</v>
      </c>
      <c r="I2303" s="55"/>
      <c r="J2303" s="13">
        <f>IF(OR(I2303="retard+6mois",I2303="défaut"),0,E2303)</f>
        <v>38665.603058855828</v>
      </c>
    </row>
    <row r="2304" spans="2:10" x14ac:dyDescent="0.35">
      <c r="B2304" s="4">
        <v>2022</v>
      </c>
      <c r="C2304" s="14" t="s">
        <v>16</v>
      </c>
      <c r="D2304" s="46">
        <v>45675</v>
      </c>
      <c r="E2304" s="47">
        <v>18486.227519126784</v>
      </c>
      <c r="F2304" s="47">
        <v>3421.8412973010877</v>
      </c>
      <c r="G2304" s="47">
        <v>15064.386221825696</v>
      </c>
      <c r="H2304" s="47">
        <v>468019.09104421019</v>
      </c>
      <c r="I2304" s="55"/>
      <c r="J2304" s="13">
        <f>IF(OR(I2304="retard+6mois",I2304="défaut"),0,E2304)</f>
        <v>18486.227519126784</v>
      </c>
    </row>
    <row r="2305" spans="2:10" x14ac:dyDescent="0.35">
      <c r="B2305" s="4">
        <v>2022</v>
      </c>
      <c r="C2305" s="14" t="s">
        <v>16</v>
      </c>
      <c r="D2305" s="46">
        <v>45682</v>
      </c>
      <c r="E2305" s="47">
        <v>6011.3845786871289</v>
      </c>
      <c r="F2305" s="47">
        <v>1147.6021649687195</v>
      </c>
      <c r="G2305" s="47">
        <v>4863.7824137184089</v>
      </c>
      <c r="H2305" s="47">
        <v>178752.56398127673</v>
      </c>
      <c r="I2305" s="55"/>
      <c r="J2305" s="13">
        <f>IF(OR(I2305="retard+6mois",I2305="défaut"),0,E2305)</f>
        <v>6011.3845786871289</v>
      </c>
    </row>
    <row r="2306" spans="2:10" x14ac:dyDescent="0.35">
      <c r="B2306" s="4">
        <v>2022</v>
      </c>
      <c r="C2306" s="14" t="s">
        <v>16</v>
      </c>
      <c r="D2306" s="46">
        <v>45703</v>
      </c>
      <c r="E2306" s="47">
        <v>24412.922341502483</v>
      </c>
      <c r="F2306" s="47">
        <v>3037.9281753353266</v>
      </c>
      <c r="G2306" s="47">
        <v>21374.994166167155</v>
      </c>
      <c r="H2306" s="47">
        <v>434314.23213413183</v>
      </c>
      <c r="I2306" s="55"/>
      <c r="J2306" s="13">
        <f>IF(OR(I2306="retard+6mois",I2306="défaut"),0,E2306)</f>
        <v>24412.922341502483</v>
      </c>
    </row>
    <row r="2307" spans="2:10" x14ac:dyDescent="0.35">
      <c r="B2307" s="4">
        <v>2022</v>
      </c>
      <c r="C2307" s="14" t="s">
        <v>16</v>
      </c>
      <c r="D2307" s="46">
        <v>45703</v>
      </c>
      <c r="E2307" s="47">
        <v>38665.603058855828</v>
      </c>
      <c r="F2307" s="47">
        <v>5703.8112529101963</v>
      </c>
      <c r="G2307" s="47">
        <v>32961.791805945628</v>
      </c>
      <c r="H2307" s="47">
        <v>1107800.4587760938</v>
      </c>
      <c r="I2307" s="55"/>
      <c r="J2307" s="13">
        <f>IF(OR(I2307="retard+6mois",I2307="défaut"),0,E2307)</f>
        <v>38665.603058855828</v>
      </c>
    </row>
    <row r="2308" spans="2:10" x14ac:dyDescent="0.35">
      <c r="B2308" s="4">
        <v>2022</v>
      </c>
      <c r="C2308" s="14" t="s">
        <v>16</v>
      </c>
      <c r="D2308" s="46">
        <v>45706</v>
      </c>
      <c r="E2308" s="47">
        <v>18486.227519126784</v>
      </c>
      <c r="F2308" s="47">
        <v>3315.1352282298226</v>
      </c>
      <c r="G2308" s="47">
        <v>15171.092290896961</v>
      </c>
      <c r="H2308" s="47">
        <v>452847.99875331321</v>
      </c>
      <c r="I2308" s="55"/>
      <c r="J2308" s="13">
        <f>IF(OR(I2308="retard+6mois",I2308="défaut"),0,E2308)</f>
        <v>18486.227519126784</v>
      </c>
    </row>
    <row r="2309" spans="2:10" x14ac:dyDescent="0.35">
      <c r="B2309" s="4">
        <v>2022</v>
      </c>
      <c r="C2309" s="14" t="s">
        <v>16</v>
      </c>
      <c r="D2309" s="46">
        <v>45713</v>
      </c>
      <c r="E2309" s="47">
        <v>6011.3845786871289</v>
      </c>
      <c r="F2309" s="47">
        <v>1117.2035248829795</v>
      </c>
      <c r="G2309" s="47">
        <v>4894.1810538041491</v>
      </c>
      <c r="H2309" s="47">
        <v>173858.38292747259</v>
      </c>
      <c r="I2309" s="55"/>
      <c r="J2309" s="13">
        <f>IF(OR(I2309="retard+6mois",I2309="défaut"),0,E2309)</f>
        <v>6011.3845786871289</v>
      </c>
    </row>
    <row r="2310" spans="2:10" x14ac:dyDescent="0.35">
      <c r="B2310" s="4">
        <v>2022</v>
      </c>
      <c r="C2310" s="14" t="s">
        <v>16</v>
      </c>
      <c r="D2310" s="46">
        <v>45731</v>
      </c>
      <c r="E2310" s="47">
        <v>24412.922341502483</v>
      </c>
      <c r="F2310" s="47">
        <v>2895.4282142275456</v>
      </c>
      <c r="G2310" s="47">
        <v>21517.494127274938</v>
      </c>
      <c r="H2310" s="47">
        <v>412796.73800685687</v>
      </c>
      <c r="I2310" s="55"/>
      <c r="J2310" s="13">
        <f>IF(OR(I2310="retard+6mois",I2310="défaut"),0,E2310)</f>
        <v>24412.922341502483</v>
      </c>
    </row>
    <row r="2311" spans="2:10" x14ac:dyDescent="0.35">
      <c r="B2311" s="4">
        <v>2022</v>
      </c>
      <c r="C2311" s="14" t="s">
        <v>16</v>
      </c>
      <c r="D2311" s="46">
        <v>45731</v>
      </c>
      <c r="E2311" s="47">
        <v>38665.603058855828</v>
      </c>
      <c r="F2311" s="47">
        <v>5539.0022938804686</v>
      </c>
      <c r="G2311" s="47">
        <v>33126.600764975359</v>
      </c>
      <c r="H2311" s="47">
        <v>1074673.8580111184</v>
      </c>
      <c r="I2311" s="55"/>
      <c r="J2311" s="13">
        <f>IF(OR(I2311="retard+6mois",I2311="défaut"),0,E2311)</f>
        <v>38665.603058855828</v>
      </c>
    </row>
    <row r="2312" spans="2:10" x14ac:dyDescent="0.35">
      <c r="B2312" s="4">
        <v>2022</v>
      </c>
      <c r="C2312" s="14" t="s">
        <v>16</v>
      </c>
      <c r="D2312" s="46">
        <v>45734</v>
      </c>
      <c r="E2312" s="47">
        <v>18486.227519126784</v>
      </c>
      <c r="F2312" s="47">
        <v>3207.6733245026353</v>
      </c>
      <c r="G2312" s="47">
        <v>15278.554194624148</v>
      </c>
      <c r="H2312" s="47">
        <v>437569.44455868908</v>
      </c>
      <c r="I2312" s="55"/>
      <c r="J2312" s="13">
        <f>IF(OR(I2312="retard+6mois",I2312="défaut"),0,E2312)</f>
        <v>18486.227519126784</v>
      </c>
    </row>
    <row r="2313" spans="2:10" x14ac:dyDescent="0.35">
      <c r="B2313" s="4">
        <v>2022</v>
      </c>
      <c r="C2313" s="14" t="s">
        <v>16</v>
      </c>
      <c r="D2313" s="46">
        <v>45741</v>
      </c>
      <c r="E2313" s="47">
        <v>6011.3845786871289</v>
      </c>
      <c r="F2313" s="47">
        <v>1086.6148932967037</v>
      </c>
      <c r="G2313" s="47">
        <v>4924.7696853904254</v>
      </c>
      <c r="H2313" s="47">
        <v>168933.61324208215</v>
      </c>
      <c r="I2313" s="55"/>
      <c r="J2313" s="13">
        <f>IF(OR(I2313="retard+6mois",I2313="défaut"),0,E2313)</f>
        <v>6011.3845786871289</v>
      </c>
    </row>
    <row r="2314" spans="2:10" x14ac:dyDescent="0.35">
      <c r="B2314" s="4">
        <v>2022</v>
      </c>
      <c r="C2314" s="14" t="s">
        <v>16</v>
      </c>
      <c r="D2314" s="46">
        <v>45762</v>
      </c>
      <c r="E2314" s="47">
        <v>24412.922341502483</v>
      </c>
      <c r="F2314" s="47">
        <v>2751.9782533790458</v>
      </c>
      <c r="G2314" s="47">
        <v>21660.944088123437</v>
      </c>
      <c r="H2314" s="47">
        <v>391135.79391873343</v>
      </c>
      <c r="I2314" s="55"/>
      <c r="J2314" s="13">
        <f>IF(OR(I2314="retard+6mois",I2314="défaut"),0,E2314)</f>
        <v>24412.922341502483</v>
      </c>
    </row>
    <row r="2315" spans="2:10" x14ac:dyDescent="0.35">
      <c r="B2315" s="4">
        <v>2022</v>
      </c>
      <c r="C2315" s="14" t="s">
        <v>16</v>
      </c>
      <c r="D2315" s="46">
        <v>45762</v>
      </c>
      <c r="E2315" s="47">
        <v>38665.603058855828</v>
      </c>
      <c r="F2315" s="47">
        <v>5373.3692900555916</v>
      </c>
      <c r="G2315" s="47">
        <v>33292.233768800237</v>
      </c>
      <c r="H2315" s="47">
        <v>1041381.6242423181</v>
      </c>
      <c r="I2315" s="55"/>
      <c r="J2315" s="13">
        <f>IF(OR(I2315="retard+6mois",I2315="défaut"),0,E2315)</f>
        <v>38665.603058855828</v>
      </c>
    </row>
    <row r="2316" spans="2:10" x14ac:dyDescent="0.35">
      <c r="B2316" s="4">
        <v>2022</v>
      </c>
      <c r="C2316" s="14" t="s">
        <v>16</v>
      </c>
      <c r="D2316" s="46">
        <v>45765</v>
      </c>
      <c r="E2316" s="47">
        <v>18486.227519126784</v>
      </c>
      <c r="F2316" s="47">
        <v>3099.4502322907142</v>
      </c>
      <c r="G2316" s="47">
        <v>15386.77728683607</v>
      </c>
      <c r="H2316" s="47">
        <v>422182.66727185302</v>
      </c>
      <c r="I2316" s="55"/>
      <c r="J2316" s="13">
        <f>IF(OR(I2316="retard+6mois",I2316="défaut"),0,E2316)</f>
        <v>18486.227519126784</v>
      </c>
    </row>
    <row r="2317" spans="2:10" x14ac:dyDescent="0.35">
      <c r="B2317" s="4">
        <v>2022</v>
      </c>
      <c r="C2317" s="14" t="s">
        <v>16</v>
      </c>
      <c r="D2317" s="46">
        <v>45772</v>
      </c>
      <c r="E2317" s="47">
        <v>6011.3845786871289</v>
      </c>
      <c r="F2317" s="47">
        <v>1055.8350827630134</v>
      </c>
      <c r="G2317" s="47">
        <v>4955.549495924115</v>
      </c>
      <c r="H2317" s="47">
        <v>163978.06374615803</v>
      </c>
      <c r="I2317" s="55"/>
      <c r="J2317" s="13">
        <f>IF(OR(I2317="retard+6mois",I2317="défaut"),0,E2317)</f>
        <v>6011.3845786871289</v>
      </c>
    </row>
    <row r="2318" spans="2:10" x14ac:dyDescent="0.35">
      <c r="B2318" s="4">
        <v>2022</v>
      </c>
      <c r="C2318" s="14" t="s">
        <v>16</v>
      </c>
      <c r="D2318" s="46">
        <v>45792</v>
      </c>
      <c r="E2318" s="47">
        <v>24412.922341502483</v>
      </c>
      <c r="F2318" s="47">
        <v>2607.5719594582229</v>
      </c>
      <c r="G2318" s="47">
        <v>21805.35038204426</v>
      </c>
      <c r="H2318" s="47">
        <v>369330.44353668916</v>
      </c>
      <c r="I2318" s="55"/>
      <c r="J2318" s="13">
        <f>IF(OR(I2318="retard+6mois",I2318="défaut"),0,E2318)</f>
        <v>24412.922341502483</v>
      </c>
    </row>
    <row r="2319" spans="2:10" x14ac:dyDescent="0.35">
      <c r="B2319" s="4">
        <v>2022</v>
      </c>
      <c r="C2319" s="14" t="s">
        <v>16</v>
      </c>
      <c r="D2319" s="46">
        <v>45792</v>
      </c>
      <c r="E2319" s="47">
        <v>38665.603058855828</v>
      </c>
      <c r="F2319" s="47">
        <v>5206.9081212115898</v>
      </c>
      <c r="G2319" s="47">
        <v>33458.694937644235</v>
      </c>
      <c r="H2319" s="47">
        <v>1007922.9293046738</v>
      </c>
      <c r="I2319" s="55"/>
      <c r="J2319" s="13">
        <f>IF(OR(I2319="retard+6mois",I2319="défaut"),0,E2319)</f>
        <v>38665.603058855828</v>
      </c>
    </row>
    <row r="2320" spans="2:10" x14ac:dyDescent="0.35">
      <c r="B2320" s="4">
        <v>2022</v>
      </c>
      <c r="C2320" s="14" t="s">
        <v>16</v>
      </c>
      <c r="D2320" s="46">
        <v>45795</v>
      </c>
      <c r="E2320" s="47">
        <v>18486.227519126784</v>
      </c>
      <c r="F2320" s="47">
        <v>2990.4605598422927</v>
      </c>
      <c r="G2320" s="47">
        <v>15495.76695928449</v>
      </c>
      <c r="H2320" s="47">
        <v>406686.90031256853</v>
      </c>
      <c r="I2320" s="55"/>
      <c r="J2320" s="13">
        <f>IF(OR(I2320="retard+6mois",I2320="défaut"),0,E2320)</f>
        <v>18486.227519126784</v>
      </c>
    </row>
    <row r="2321" spans="2:10" x14ac:dyDescent="0.35">
      <c r="B2321" s="4">
        <v>2022</v>
      </c>
      <c r="C2321" s="14" t="s">
        <v>16</v>
      </c>
      <c r="D2321" s="46">
        <v>45802</v>
      </c>
      <c r="E2321" s="47">
        <v>6011.3845786871289</v>
      </c>
      <c r="F2321" s="47">
        <v>1024.8628984134878</v>
      </c>
      <c r="G2321" s="47">
        <v>4986.5216802736413</v>
      </c>
      <c r="H2321" s="47">
        <v>158991.54206588439</v>
      </c>
      <c r="I2321" s="55"/>
      <c r="J2321" s="13">
        <f>IF(OR(I2321="retard+6mois",I2321="défaut"),0,E2321)</f>
        <v>6011.3845786871289</v>
      </c>
    </row>
    <row r="2322" spans="2:10" x14ac:dyDescent="0.35">
      <c r="B2322" s="4">
        <v>2022</v>
      </c>
      <c r="C2322" s="14" t="s">
        <v>16</v>
      </c>
      <c r="D2322" s="46">
        <v>45823</v>
      </c>
      <c r="E2322" s="47">
        <v>24412.922341502483</v>
      </c>
      <c r="F2322" s="47">
        <v>2462.202956911261</v>
      </c>
      <c r="G2322" s="47">
        <v>21950.719384591222</v>
      </c>
      <c r="H2322" s="47">
        <v>347379.72415209794</v>
      </c>
      <c r="I2322" s="55"/>
      <c r="J2322" s="13">
        <f>IF(OR(I2322="retard+6mois",I2322="défaut"),0,E2322)</f>
        <v>24412.922341502483</v>
      </c>
    </row>
    <row r="2323" spans="2:10" x14ac:dyDescent="0.35">
      <c r="B2323" s="4">
        <v>2022</v>
      </c>
      <c r="C2323" s="14" t="s">
        <v>16</v>
      </c>
      <c r="D2323" s="46">
        <v>45823</v>
      </c>
      <c r="E2323" s="47">
        <v>38665.603058855828</v>
      </c>
      <c r="F2323" s="47">
        <v>5039.6146465233687</v>
      </c>
      <c r="G2323" s="47">
        <v>33625.988412332459</v>
      </c>
      <c r="H2323" s="47">
        <v>974296.94089234131</v>
      </c>
      <c r="I2323" s="55"/>
      <c r="J2323" s="13">
        <f>IF(OR(I2323="retard+6mois",I2323="défaut"),0,E2323)</f>
        <v>38665.603058855828</v>
      </c>
    </row>
    <row r="2324" spans="2:10" x14ac:dyDescent="0.35">
      <c r="B2324" s="4">
        <v>2022</v>
      </c>
      <c r="C2324" s="14" t="s">
        <v>16</v>
      </c>
      <c r="D2324" s="46">
        <v>45826</v>
      </c>
      <c r="E2324" s="47">
        <v>18486.227519126784</v>
      </c>
      <c r="F2324" s="47">
        <v>2880.6988772140271</v>
      </c>
      <c r="G2324" s="47">
        <v>15605.528641912757</v>
      </c>
      <c r="H2324" s="47">
        <v>391081.37167065579</v>
      </c>
      <c r="I2324" s="55"/>
      <c r="J2324" s="13">
        <f>IF(OR(I2324="retard+6mois",I2324="défaut"),0,E2324)</f>
        <v>18486.227519126784</v>
      </c>
    </row>
    <row r="2325" spans="2:10" x14ac:dyDescent="0.35">
      <c r="B2325" s="4">
        <v>2022</v>
      </c>
      <c r="C2325" s="14" t="s">
        <v>16</v>
      </c>
      <c r="D2325" s="46">
        <v>45833</v>
      </c>
      <c r="E2325" s="47">
        <v>6011.3845786871289</v>
      </c>
      <c r="F2325" s="47">
        <v>993.69713791177753</v>
      </c>
      <c r="G2325" s="47">
        <v>5017.6874407753512</v>
      </c>
      <c r="H2325" s="47">
        <v>153973.85462510903</v>
      </c>
      <c r="I2325" s="55"/>
      <c r="J2325" s="13">
        <f>IF(OR(I2325="retard+6mois",I2325="défaut"),0,E2325)</f>
        <v>6011.3845786871289</v>
      </c>
    </row>
    <row r="2326" spans="2:10" x14ac:dyDescent="0.35">
      <c r="B2326" s="4">
        <v>2022</v>
      </c>
      <c r="C2326" s="14" t="s">
        <v>16</v>
      </c>
      <c r="D2326" s="46">
        <v>45853</v>
      </c>
      <c r="E2326" s="47">
        <v>24412.922341502483</v>
      </c>
      <c r="F2326" s="47">
        <v>2315.864827680653</v>
      </c>
      <c r="G2326" s="47">
        <v>22097.05751382183</v>
      </c>
      <c r="H2326" s="47">
        <v>325282.66663827613</v>
      </c>
      <c r="I2326" s="55"/>
      <c r="J2326" s="13">
        <f>IF(OR(I2326="retard+6mois",I2326="défaut"),0,E2326)</f>
        <v>24412.922341502483</v>
      </c>
    </row>
    <row r="2327" spans="2:10" x14ac:dyDescent="0.35">
      <c r="B2327" s="4">
        <v>2022</v>
      </c>
      <c r="C2327" s="14" t="s">
        <v>16</v>
      </c>
      <c r="D2327" s="46">
        <v>45853</v>
      </c>
      <c r="E2327" s="47">
        <v>38665.603058855828</v>
      </c>
      <c r="F2327" s="47">
        <v>4871.4847044617063</v>
      </c>
      <c r="G2327" s="47">
        <v>33794.118354394122</v>
      </c>
      <c r="H2327" s="47">
        <v>940502.82253794721</v>
      </c>
      <c r="I2327" s="55"/>
      <c r="J2327" s="13">
        <f>IF(OR(I2327="retard+6mois",I2327="défaut"),0,E2327)</f>
        <v>38665.603058855828</v>
      </c>
    </row>
    <row r="2328" spans="2:10" x14ac:dyDescent="0.35">
      <c r="B2328" s="4">
        <v>2022</v>
      </c>
      <c r="C2328" s="14" t="s">
        <v>16</v>
      </c>
      <c r="D2328" s="46">
        <v>45856</v>
      </c>
      <c r="E2328" s="47">
        <v>18486.227519126784</v>
      </c>
      <c r="F2328" s="47">
        <v>2770.1597160004785</v>
      </c>
      <c r="G2328" s="47">
        <v>15716.067803126305</v>
      </c>
      <c r="H2328" s="47">
        <v>375365.3038675295</v>
      </c>
      <c r="I2328" s="55"/>
      <c r="J2328" s="13">
        <f>IF(OR(I2328="retard+6mois",I2328="défaut"),0,E2328)</f>
        <v>18486.227519126784</v>
      </c>
    </row>
    <row r="2329" spans="2:10" x14ac:dyDescent="0.35">
      <c r="B2329" s="4">
        <v>2022</v>
      </c>
      <c r="C2329" s="14" t="s">
        <v>16</v>
      </c>
      <c r="D2329" s="46">
        <v>45863</v>
      </c>
      <c r="E2329" s="47">
        <v>6011.3845786871289</v>
      </c>
      <c r="F2329" s="47">
        <v>962.33659140693135</v>
      </c>
      <c r="G2329" s="47">
        <v>5049.047987280197</v>
      </c>
      <c r="H2329" s="47">
        <v>148924.80663782882</v>
      </c>
      <c r="I2329" s="55"/>
      <c r="J2329" s="13">
        <f>IF(OR(I2329="retard+6mois",I2329="défaut"),0,E2329)</f>
        <v>6011.3845786871289</v>
      </c>
    </row>
    <row r="2330" spans="2:10" x14ac:dyDescent="0.35">
      <c r="B2330" s="4">
        <v>2022</v>
      </c>
      <c r="C2330" s="14" t="s">
        <v>16</v>
      </c>
      <c r="D2330" s="46">
        <v>45884</v>
      </c>
      <c r="E2330" s="47">
        <v>24412.922341502483</v>
      </c>
      <c r="F2330" s="47">
        <v>2168.551110921841</v>
      </c>
      <c r="G2330" s="47">
        <v>22244.37123058064</v>
      </c>
      <c r="H2330" s="47">
        <v>303038.29540769546</v>
      </c>
      <c r="I2330" s="55"/>
      <c r="J2330" s="13">
        <f>IF(OR(I2330="retard+6mois",I2330="défaut"),0,E2330)</f>
        <v>24412.922341502483</v>
      </c>
    </row>
    <row r="2331" spans="2:10" x14ac:dyDescent="0.35">
      <c r="B2331" s="4">
        <v>2022</v>
      </c>
      <c r="C2331" s="14" t="s">
        <v>16</v>
      </c>
      <c r="D2331" s="46">
        <v>45884</v>
      </c>
      <c r="E2331" s="47">
        <v>38665.603058855828</v>
      </c>
      <c r="F2331" s="47">
        <v>4702.5141126897361</v>
      </c>
      <c r="G2331" s="47">
        <v>33963.088946166092</v>
      </c>
      <c r="H2331" s="47">
        <v>906539.73359178111</v>
      </c>
      <c r="I2331" s="55"/>
      <c r="J2331" s="13">
        <f>IF(OR(I2331="retard+6mois",I2331="défaut"),0,E2331)</f>
        <v>38665.603058855828</v>
      </c>
    </row>
    <row r="2332" spans="2:10" x14ac:dyDescent="0.35">
      <c r="B2332" s="4">
        <v>2022</v>
      </c>
      <c r="C2332" s="14" t="s">
        <v>16</v>
      </c>
      <c r="D2332" s="46">
        <v>45887</v>
      </c>
      <c r="E2332" s="47">
        <v>18486.227519126784</v>
      </c>
      <c r="F2332" s="47">
        <v>2658.8375690616672</v>
      </c>
      <c r="G2332" s="47">
        <v>15827.389950065117</v>
      </c>
      <c r="H2332" s="47">
        <v>359537.91391746438</v>
      </c>
      <c r="I2332" s="55"/>
      <c r="J2332" s="13">
        <f>IF(OR(I2332="retard+6mois",I2332="défaut"),0,E2332)</f>
        <v>18486.227519126784</v>
      </c>
    </row>
    <row r="2333" spans="2:10" x14ac:dyDescent="0.35">
      <c r="B2333" s="4">
        <v>2022</v>
      </c>
      <c r="C2333" s="14" t="s">
        <v>16</v>
      </c>
      <c r="D2333" s="46">
        <v>45894</v>
      </c>
      <c r="E2333" s="47">
        <v>6011.3845786871289</v>
      </c>
      <c r="F2333" s="47">
        <v>930.78004148643004</v>
      </c>
      <c r="G2333" s="47">
        <v>5080.6045372006993</v>
      </c>
      <c r="H2333" s="47">
        <v>143844.20210062811</v>
      </c>
      <c r="I2333" s="55"/>
      <c r="J2333" s="13">
        <f>IF(OR(I2333="retard+6mois",I2333="défaut"),0,E2333)</f>
        <v>6011.3845786871289</v>
      </c>
    </row>
    <row r="2334" spans="2:10" x14ac:dyDescent="0.35">
      <c r="B2334" s="4">
        <v>2022</v>
      </c>
      <c r="C2334" s="14" t="s">
        <v>16</v>
      </c>
      <c r="D2334" s="46">
        <v>45915</v>
      </c>
      <c r="E2334" s="47">
        <v>24412.922341502483</v>
      </c>
      <c r="F2334" s="47">
        <v>2020.2553027179699</v>
      </c>
      <c r="G2334" s="47">
        <v>22392.667038784512</v>
      </c>
      <c r="H2334" s="47">
        <v>280645.62836891093</v>
      </c>
      <c r="I2334" s="55"/>
      <c r="J2334" s="13">
        <f>IF(OR(I2334="retard+6mois",I2334="défaut"),0,E2334)</f>
        <v>24412.922341502483</v>
      </c>
    </row>
    <row r="2335" spans="2:10" x14ac:dyDescent="0.35">
      <c r="B2335" s="4">
        <v>2022</v>
      </c>
      <c r="C2335" s="14" t="s">
        <v>16</v>
      </c>
      <c r="D2335" s="46">
        <v>45915</v>
      </c>
      <c r="E2335" s="47">
        <v>38665.603058855828</v>
      </c>
      <c r="F2335" s="47">
        <v>4532.6986679589054</v>
      </c>
      <c r="G2335" s="47">
        <v>34132.904390896925</v>
      </c>
      <c r="H2335" s="47">
        <v>872406.82920088421</v>
      </c>
      <c r="I2335" s="55"/>
      <c r="J2335" s="13">
        <f>IF(OR(I2335="retard+6mois",I2335="défaut"),0,E2335)</f>
        <v>38665.603058855828</v>
      </c>
    </row>
    <row r="2336" spans="2:10" x14ac:dyDescent="0.35">
      <c r="B2336" s="4">
        <v>2022</v>
      </c>
      <c r="C2336" s="14" t="s">
        <v>16</v>
      </c>
      <c r="D2336" s="46">
        <v>45918</v>
      </c>
      <c r="E2336" s="47">
        <v>18486.227519126784</v>
      </c>
      <c r="F2336" s="47">
        <v>2546.7268902487062</v>
      </c>
      <c r="G2336" s="47">
        <v>15939.500628878077</v>
      </c>
      <c r="H2336" s="47">
        <v>343598.41328858631</v>
      </c>
      <c r="I2336" s="55"/>
      <c r="J2336" s="13">
        <f>IF(OR(I2336="retard+6mois",I2336="défaut"),0,E2336)</f>
        <v>18486.227519126784</v>
      </c>
    </row>
    <row r="2337" spans="2:10" x14ac:dyDescent="0.35">
      <c r="B2337" s="4">
        <v>2022</v>
      </c>
      <c r="C2337" s="14" t="s">
        <v>16</v>
      </c>
      <c r="D2337" s="46">
        <v>45925</v>
      </c>
      <c r="E2337" s="47">
        <v>6011.3845786871289</v>
      </c>
      <c r="F2337" s="47">
        <v>899.02626312892562</v>
      </c>
      <c r="G2337" s="47">
        <v>5112.3583155582037</v>
      </c>
      <c r="H2337" s="47">
        <v>138731.84378506991</v>
      </c>
      <c r="I2337" s="55"/>
      <c r="J2337" s="13">
        <f>IF(OR(I2337="retard+6mois",I2337="défaut"),0,E2337)</f>
        <v>6011.3845786871289</v>
      </c>
    </row>
    <row r="2338" spans="2:10" x14ac:dyDescent="0.35">
      <c r="B2338" s="4">
        <v>2022</v>
      </c>
      <c r="C2338" s="14" t="s">
        <v>16</v>
      </c>
      <c r="D2338" s="46">
        <v>45945</v>
      </c>
      <c r="E2338" s="47">
        <v>24412.922341502483</v>
      </c>
      <c r="F2338" s="47">
        <v>1870.9708557927395</v>
      </c>
      <c r="G2338" s="47">
        <v>22541.951485709742</v>
      </c>
      <c r="H2338" s="47">
        <v>258103.67688320117</v>
      </c>
      <c r="I2338" s="55"/>
      <c r="J2338" s="13">
        <f>IF(OR(I2338="retard+6mois",I2338="défaut"),0,E2338)</f>
        <v>24412.922341502483</v>
      </c>
    </row>
    <row r="2339" spans="2:10" x14ac:dyDescent="0.35">
      <c r="B2339" s="4">
        <v>2022</v>
      </c>
      <c r="C2339" s="14" t="s">
        <v>16</v>
      </c>
      <c r="D2339" s="46">
        <v>45945</v>
      </c>
      <c r="E2339" s="47">
        <v>38665.603058855828</v>
      </c>
      <c r="F2339" s="47">
        <v>4362.034146004421</v>
      </c>
      <c r="G2339" s="47">
        <v>34303.568912851406</v>
      </c>
      <c r="H2339" s="47">
        <v>838103.26028803282</v>
      </c>
      <c r="I2339" s="55"/>
      <c r="J2339" s="13">
        <f>IF(OR(I2339="retard+6mois",I2339="défaut"),0,E2339)</f>
        <v>38665.603058855828</v>
      </c>
    </row>
    <row r="2340" spans="2:10" x14ac:dyDescent="0.35">
      <c r="B2340" s="4">
        <v>2022</v>
      </c>
      <c r="C2340" s="14" t="s">
        <v>16</v>
      </c>
      <c r="D2340" s="46">
        <v>45948</v>
      </c>
      <c r="E2340" s="47">
        <v>18486.227519126784</v>
      </c>
      <c r="F2340" s="47">
        <v>2433.8220941274863</v>
      </c>
      <c r="G2340" s="47">
        <v>16052.405424999297</v>
      </c>
      <c r="H2340" s="47">
        <v>327546.007863587</v>
      </c>
      <c r="I2340" s="55"/>
      <c r="J2340" s="13">
        <f>IF(OR(I2340="retard+6mois",I2340="défaut"),0,E2340)</f>
        <v>18486.227519126784</v>
      </c>
    </row>
    <row r="2341" spans="2:10" x14ac:dyDescent="0.35">
      <c r="B2341" s="4">
        <v>2022</v>
      </c>
      <c r="C2341" s="14" t="s">
        <v>16</v>
      </c>
      <c r="D2341" s="46">
        <v>45955</v>
      </c>
      <c r="E2341" s="47">
        <v>6011.3845786871289</v>
      </c>
      <c r="F2341" s="47">
        <v>867.07402365668702</v>
      </c>
      <c r="G2341" s="47">
        <v>5144.3105550304417</v>
      </c>
      <c r="H2341" s="47">
        <v>133587.53323003947</v>
      </c>
      <c r="I2341" s="55"/>
      <c r="J2341" s="13">
        <f>IF(OR(I2341="retard+6mois",I2341="défaut"),0,E2341)</f>
        <v>6011.3845786871289</v>
      </c>
    </row>
    <row r="2342" spans="2:10" x14ac:dyDescent="0.35">
      <c r="B2342" s="4">
        <v>2022</v>
      </c>
      <c r="C2342" s="14" t="s">
        <v>16</v>
      </c>
      <c r="D2342" s="46">
        <v>45976</v>
      </c>
      <c r="E2342" s="47">
        <v>24412.922341502483</v>
      </c>
      <c r="F2342" s="47">
        <v>1720.6911792213411</v>
      </c>
      <c r="G2342" s="47">
        <v>22692.231162281143</v>
      </c>
      <c r="H2342" s="47">
        <v>235411.44572092002</v>
      </c>
      <c r="I2342" s="55"/>
      <c r="J2342" s="13">
        <f>IF(OR(I2342="retard+6mois",I2342="défaut"),0,E2342)</f>
        <v>24412.922341502483</v>
      </c>
    </row>
    <row r="2343" spans="2:10" x14ac:dyDescent="0.35">
      <c r="B2343" s="4">
        <v>2022</v>
      </c>
      <c r="C2343" s="14" t="s">
        <v>16</v>
      </c>
      <c r="D2343" s="46">
        <v>45976</v>
      </c>
      <c r="E2343" s="47">
        <v>38665.603058855828</v>
      </c>
      <c r="F2343" s="47">
        <v>4190.5163014401642</v>
      </c>
      <c r="G2343" s="47">
        <v>34475.086757415665</v>
      </c>
      <c r="H2343" s="47">
        <v>803628.17353061715</v>
      </c>
      <c r="I2343" s="55"/>
      <c r="J2343" s="13">
        <f>IF(OR(I2343="retard+6mois",I2343="défaut"),0,E2343)</f>
        <v>38665.603058855828</v>
      </c>
    </row>
    <row r="2344" spans="2:10" x14ac:dyDescent="0.35">
      <c r="B2344" s="4">
        <v>2022</v>
      </c>
      <c r="C2344" s="14" t="s">
        <v>16</v>
      </c>
      <c r="D2344" s="46">
        <v>45979</v>
      </c>
      <c r="E2344" s="47">
        <v>18486.227519126784</v>
      </c>
      <c r="F2344" s="47">
        <v>2320.117555700408</v>
      </c>
      <c r="G2344" s="47">
        <v>16166.109963426376</v>
      </c>
      <c r="H2344" s="47">
        <v>311379.89790016063</v>
      </c>
      <c r="I2344" s="55"/>
      <c r="J2344" s="13">
        <f>IF(OR(I2344="retard+6mois",I2344="défaut"),0,E2344)</f>
        <v>18486.227519126784</v>
      </c>
    </row>
    <row r="2345" spans="2:10" x14ac:dyDescent="0.35">
      <c r="B2345" s="4">
        <v>2022</v>
      </c>
      <c r="C2345" s="14" t="s">
        <v>16</v>
      </c>
      <c r="D2345" s="46">
        <v>45986</v>
      </c>
      <c r="E2345" s="47">
        <v>6011.3845786871289</v>
      </c>
      <c r="F2345" s="47">
        <v>834.92208268774664</v>
      </c>
      <c r="G2345" s="47">
        <v>5176.4624959993826</v>
      </c>
      <c r="H2345" s="47">
        <v>128411.07073404008</v>
      </c>
      <c r="I2345" s="55"/>
      <c r="J2345" s="13">
        <f>IF(OR(I2345="retard+6mois",I2345="défaut"),0,E2345)</f>
        <v>6011.3845786871289</v>
      </c>
    </row>
    <row r="2346" spans="2:10" x14ac:dyDescent="0.35">
      <c r="B2346" s="4">
        <v>2022</v>
      </c>
      <c r="C2346" s="14" t="s">
        <v>16</v>
      </c>
      <c r="D2346" s="46">
        <v>46006</v>
      </c>
      <c r="E2346" s="47">
        <v>24412.922341502483</v>
      </c>
      <c r="F2346" s="47">
        <v>1569.4096381394668</v>
      </c>
      <c r="G2346" s="47">
        <v>22843.512703363016</v>
      </c>
      <c r="H2346" s="47">
        <v>212567.93301755699</v>
      </c>
      <c r="I2346" s="55"/>
      <c r="J2346" s="13">
        <f>IF(OR(I2346="retard+6mois",I2346="défaut"),0,E2346)</f>
        <v>24412.922341502483</v>
      </c>
    </row>
    <row r="2347" spans="2:10" x14ac:dyDescent="0.35">
      <c r="B2347" s="4">
        <v>2022</v>
      </c>
      <c r="C2347" s="14" t="s">
        <v>16</v>
      </c>
      <c r="D2347" s="46">
        <v>46006</v>
      </c>
      <c r="E2347" s="47">
        <v>38665.603058855828</v>
      </c>
      <c r="F2347" s="47">
        <v>4018.1408676530859</v>
      </c>
      <c r="G2347" s="47">
        <v>34647.462191202743</v>
      </c>
      <c r="H2347" s="47">
        <v>768980.71133941435</v>
      </c>
      <c r="I2347" s="55"/>
      <c r="J2347" s="13">
        <f>IF(OR(I2347="retard+6mois",I2347="défaut"),0,E2347)</f>
        <v>38665.603058855828</v>
      </c>
    </row>
    <row r="2348" spans="2:10" x14ac:dyDescent="0.35">
      <c r="B2348" s="4">
        <v>2022</v>
      </c>
      <c r="C2348" s="14" t="s">
        <v>16</v>
      </c>
      <c r="D2348" s="46">
        <v>46009</v>
      </c>
      <c r="E2348" s="47">
        <v>18486.227519126784</v>
      </c>
      <c r="F2348" s="47">
        <v>2205.6076101261378</v>
      </c>
      <c r="G2348" s="47">
        <v>16280.619909000645</v>
      </c>
      <c r="H2348" s="47">
        <v>295099.27799115999</v>
      </c>
      <c r="I2348" s="55"/>
      <c r="J2348" s="13">
        <f>IF(OR(I2348="retard+6mois",I2348="défaut"),0,E2348)</f>
        <v>18486.227519126784</v>
      </c>
    </row>
    <row r="2349" spans="2:10" x14ac:dyDescent="0.35">
      <c r="B2349" s="4">
        <v>2022</v>
      </c>
      <c r="C2349" s="14" t="s">
        <v>16</v>
      </c>
      <c r="D2349" s="46">
        <v>46016</v>
      </c>
      <c r="E2349" s="47">
        <v>6011.3845786871289</v>
      </c>
      <c r="F2349" s="47">
        <v>802.56919208775059</v>
      </c>
      <c r="G2349" s="47">
        <v>5208.8153865993781</v>
      </c>
      <c r="H2349" s="47">
        <v>123202.2553474407</v>
      </c>
      <c r="I2349" s="55"/>
      <c r="J2349" s="13">
        <f>IF(OR(I2349="retard+6mois",I2349="défaut"),0,E2349)</f>
        <v>6011.3845786871289</v>
      </c>
    </row>
    <row r="2350" spans="2:10" x14ac:dyDescent="0.35">
      <c r="B2350" s="4">
        <v>2022</v>
      </c>
      <c r="C2350" s="14" t="s">
        <v>16</v>
      </c>
      <c r="D2350" s="46">
        <v>46037</v>
      </c>
      <c r="E2350" s="47">
        <v>24412.922341502483</v>
      </c>
      <c r="F2350" s="47">
        <v>1417.1195534503802</v>
      </c>
      <c r="G2350" s="47">
        <v>22995.802788052104</v>
      </c>
      <c r="H2350" s="47">
        <v>189572.1302295049</v>
      </c>
      <c r="I2350" s="55"/>
      <c r="J2350" s="13">
        <f>IF(OR(I2350="retard+6mois",I2350="défaut"),0,E2350)</f>
        <v>24412.922341502483</v>
      </c>
    </row>
    <row r="2351" spans="2:10" x14ac:dyDescent="0.35">
      <c r="B2351" s="4">
        <v>2022</v>
      </c>
      <c r="C2351" s="14" t="s">
        <v>16</v>
      </c>
      <c r="D2351" s="46">
        <v>46037</v>
      </c>
      <c r="E2351" s="47">
        <v>38665.603058855828</v>
      </c>
      <c r="F2351" s="47">
        <v>3844.903556697072</v>
      </c>
      <c r="G2351" s="47">
        <v>34820.699502158757</v>
      </c>
      <c r="H2351" s="47">
        <v>734160.01183725556</v>
      </c>
      <c r="I2351" s="55"/>
      <c r="J2351" s="13">
        <f>IF(OR(I2351="retard+6mois",I2351="défaut"),0,E2351)</f>
        <v>38665.603058855828</v>
      </c>
    </row>
    <row r="2352" spans="2:10" x14ac:dyDescent="0.35">
      <c r="B2352" s="4">
        <v>2022</v>
      </c>
      <c r="C2352" s="14" t="s">
        <v>16</v>
      </c>
      <c r="D2352" s="46">
        <v>46040</v>
      </c>
      <c r="E2352" s="47">
        <v>18486.227519126784</v>
      </c>
      <c r="F2352" s="47">
        <v>2090.2865524373833</v>
      </c>
      <c r="G2352" s="47">
        <v>16395.940966689399</v>
      </c>
      <c r="H2352" s="47">
        <v>278703.33702447062</v>
      </c>
      <c r="I2352" s="55"/>
      <c r="J2352" s="13">
        <f>IF(OR(I2352="retard+6mois",I2352="défaut"),0,E2352)</f>
        <v>18486.227519126784</v>
      </c>
    </row>
    <row r="2353" spans="2:10" x14ac:dyDescent="0.35">
      <c r="B2353" s="4">
        <v>2022</v>
      </c>
      <c r="C2353" s="14" t="s">
        <v>16</v>
      </c>
      <c r="D2353" s="46">
        <v>46047</v>
      </c>
      <c r="E2353" s="47">
        <v>6011.3845786871289</v>
      </c>
      <c r="F2353" s="47">
        <v>770.01409592150446</v>
      </c>
      <c r="G2353" s="47">
        <v>5241.3704827656247</v>
      </c>
      <c r="H2353" s="47">
        <v>117960.88486467508</v>
      </c>
      <c r="I2353" s="55"/>
      <c r="J2353" s="13">
        <f>IF(OR(I2353="retard+6mois",I2353="défaut"),0,E2353)</f>
        <v>6011.3845786871289</v>
      </c>
    </row>
    <row r="2354" spans="2:10" x14ac:dyDescent="0.35">
      <c r="B2354" s="4">
        <v>2022</v>
      </c>
      <c r="C2354" s="14" t="s">
        <v>16</v>
      </c>
      <c r="D2354" s="46">
        <v>46068</v>
      </c>
      <c r="E2354" s="47">
        <v>24412.922341502483</v>
      </c>
      <c r="F2354" s="47">
        <v>1263.8142015300327</v>
      </c>
      <c r="G2354" s="47">
        <v>23149.10813997245</v>
      </c>
      <c r="H2354" s="47">
        <v>166423.02208953246</v>
      </c>
      <c r="I2354" s="55"/>
      <c r="J2354" s="13">
        <f>IF(OR(I2354="retard+6mois",I2354="défaut"),0,E2354)</f>
        <v>24412.922341502483</v>
      </c>
    </row>
    <row r="2355" spans="2:10" x14ac:dyDescent="0.35">
      <c r="B2355" s="4">
        <v>2022</v>
      </c>
      <c r="C2355" s="14" t="s">
        <v>16</v>
      </c>
      <c r="D2355" s="46">
        <v>46068</v>
      </c>
      <c r="E2355" s="47">
        <v>38665.603058855828</v>
      </c>
      <c r="F2355" s="47">
        <v>3670.8000591862778</v>
      </c>
      <c r="G2355" s="47">
        <v>34994.802999669548</v>
      </c>
      <c r="H2355" s="47">
        <v>699165.20883758599</v>
      </c>
      <c r="I2355" s="55"/>
      <c r="J2355" s="13">
        <f>IF(OR(I2355="retard+6mois",I2355="défaut"),0,E2355)</f>
        <v>38665.603058855828</v>
      </c>
    </row>
    <row r="2356" spans="2:10" x14ac:dyDescent="0.35">
      <c r="B2356" s="4">
        <v>2022</v>
      </c>
      <c r="C2356" s="14" t="s">
        <v>16</v>
      </c>
      <c r="D2356" s="46">
        <v>46071</v>
      </c>
      <c r="E2356" s="47">
        <v>18486.227519126784</v>
      </c>
      <c r="F2356" s="47">
        <v>1974.1486372566669</v>
      </c>
      <c r="G2356" s="47">
        <v>16512.078881870118</v>
      </c>
      <c r="H2356" s="47">
        <v>262191.25814260048</v>
      </c>
      <c r="I2356" s="55"/>
      <c r="J2356" s="13">
        <f>IF(OR(I2356="retard+6mois",I2356="défaut"),0,E2356)</f>
        <v>18486.227519126784</v>
      </c>
    </row>
    <row r="2357" spans="2:10" x14ac:dyDescent="0.35">
      <c r="B2357" s="4">
        <v>2022</v>
      </c>
      <c r="C2357" s="14" t="s">
        <v>16</v>
      </c>
      <c r="D2357" s="46">
        <v>46078</v>
      </c>
      <c r="E2357" s="47">
        <v>6011.3845786871289</v>
      </c>
      <c r="F2357" s="47">
        <v>737.25553040421926</v>
      </c>
      <c r="G2357" s="47">
        <v>5274.1290482829099</v>
      </c>
      <c r="H2357" s="47">
        <v>112686.75581639218</v>
      </c>
      <c r="I2357" s="55"/>
      <c r="J2357" s="13">
        <f>IF(OR(I2357="retard+6mois",I2357="défaut"),0,E2357)</f>
        <v>6011.3845786871289</v>
      </c>
    </row>
    <row r="2358" spans="2:10" x14ac:dyDescent="0.35">
      <c r="B2358" s="4">
        <v>2022</v>
      </c>
      <c r="C2358" s="14" t="s">
        <v>16</v>
      </c>
      <c r="D2358" s="46">
        <v>46096</v>
      </c>
      <c r="E2358" s="47">
        <v>24412.922341502483</v>
      </c>
      <c r="F2358" s="47">
        <v>1109.4868139302164</v>
      </c>
      <c r="G2358" s="47">
        <v>23303.435527572266</v>
      </c>
      <c r="H2358" s="47">
        <v>143119.5865619602</v>
      </c>
      <c r="I2358" s="55"/>
      <c r="J2358" s="13">
        <f>IF(OR(I2358="retard+6mois",I2358="défaut"),0,E2358)</f>
        <v>24412.922341502483</v>
      </c>
    </row>
    <row r="2359" spans="2:10" x14ac:dyDescent="0.35">
      <c r="B2359" s="4">
        <v>2022</v>
      </c>
      <c r="C2359" s="14" t="s">
        <v>16</v>
      </c>
      <c r="D2359" s="46">
        <v>46096</v>
      </c>
      <c r="E2359" s="47">
        <v>38665.603058855828</v>
      </c>
      <c r="F2359" s="47">
        <v>3495.8260441879297</v>
      </c>
      <c r="G2359" s="47">
        <v>35169.777014667896</v>
      </c>
      <c r="H2359" s="47">
        <v>663995.43182291812</v>
      </c>
      <c r="I2359" s="55"/>
      <c r="J2359" s="13">
        <f>IF(OR(I2359="retard+6mois",I2359="défaut"),0,E2359)</f>
        <v>38665.603058855828</v>
      </c>
    </row>
    <row r="2360" spans="2:10" x14ac:dyDescent="0.35">
      <c r="B2360" s="4">
        <v>2022</v>
      </c>
      <c r="C2360" s="14" t="s">
        <v>16</v>
      </c>
      <c r="D2360" s="46">
        <v>46099</v>
      </c>
      <c r="E2360" s="47">
        <v>18486.227519126784</v>
      </c>
      <c r="F2360" s="47">
        <v>1857.1880785100868</v>
      </c>
      <c r="G2360" s="47">
        <v>16629.039440616696</v>
      </c>
      <c r="H2360" s="47">
        <v>245562.21870198377</v>
      </c>
      <c r="I2360" s="55"/>
      <c r="J2360" s="13">
        <f>IF(OR(I2360="retard+6mois",I2360="défaut"),0,E2360)</f>
        <v>18486.227519126784</v>
      </c>
    </row>
    <row r="2361" spans="2:10" x14ac:dyDescent="0.35">
      <c r="B2361" s="4">
        <v>2022</v>
      </c>
      <c r="C2361" s="14" t="s">
        <v>16</v>
      </c>
      <c r="D2361" s="46">
        <v>46106</v>
      </c>
      <c r="E2361" s="47">
        <v>6011.3845786871289</v>
      </c>
      <c r="F2361" s="47">
        <v>704.29222385245112</v>
      </c>
      <c r="G2361" s="47">
        <v>5307.0923548346782</v>
      </c>
      <c r="H2361" s="47">
        <v>107379.6634615575</v>
      </c>
      <c r="I2361" s="55"/>
      <c r="J2361" s="13">
        <f>IF(OR(I2361="retard+6mois",I2361="défaut"),0,E2361)</f>
        <v>6011.3845786871289</v>
      </c>
    </row>
    <row r="2362" spans="2:10" x14ac:dyDescent="0.35">
      <c r="B2362" s="4">
        <v>2022</v>
      </c>
      <c r="C2362" s="14" t="s">
        <v>16</v>
      </c>
      <c r="D2362" s="46">
        <v>46127</v>
      </c>
      <c r="E2362" s="47">
        <v>24412.922341502483</v>
      </c>
      <c r="F2362" s="47">
        <v>954.13057707973473</v>
      </c>
      <c r="G2362" s="47">
        <v>23458.791764422749</v>
      </c>
      <c r="H2362" s="47">
        <v>119660.79479753744</v>
      </c>
      <c r="I2362" s="55"/>
      <c r="J2362" s="13">
        <f>IF(OR(I2362="retard+6mois",I2362="défaut"),0,E2362)</f>
        <v>24412.922341502483</v>
      </c>
    </row>
    <row r="2363" spans="2:10" x14ac:dyDescent="0.35">
      <c r="B2363" s="4">
        <v>2022</v>
      </c>
      <c r="C2363" s="14" t="s">
        <v>16</v>
      </c>
      <c r="D2363" s="46">
        <v>46127</v>
      </c>
      <c r="E2363" s="47">
        <v>38665.603058855828</v>
      </c>
      <c r="F2363" s="47">
        <v>3319.9771591145904</v>
      </c>
      <c r="G2363" s="47">
        <v>35345.625899741237</v>
      </c>
      <c r="H2363" s="47">
        <v>628649.80592317693</v>
      </c>
      <c r="I2363" s="55"/>
      <c r="J2363" s="13">
        <f>IF(OR(I2363="retard+6mois",I2363="défaut"),0,E2363)</f>
        <v>38665.603058855828</v>
      </c>
    </row>
    <row r="2364" spans="2:10" x14ac:dyDescent="0.35">
      <c r="B2364" s="4">
        <v>2022</v>
      </c>
      <c r="C2364" s="14" t="s">
        <v>16</v>
      </c>
      <c r="D2364" s="46">
        <v>46130</v>
      </c>
      <c r="E2364" s="47">
        <v>18486.227519126784</v>
      </c>
      <c r="F2364" s="47">
        <v>1739.3990491390521</v>
      </c>
      <c r="G2364" s="47">
        <v>16746.828469987733</v>
      </c>
      <c r="H2364" s="47">
        <v>228815.39023199605</v>
      </c>
      <c r="I2364" s="55"/>
      <c r="J2364" s="13">
        <f>IF(OR(I2364="retard+6mois",I2364="défaut"),0,E2364)</f>
        <v>18486.227519126784</v>
      </c>
    </row>
    <row r="2365" spans="2:10" x14ac:dyDescent="0.35">
      <c r="B2365" s="4">
        <v>2022</v>
      </c>
      <c r="C2365" s="14" t="s">
        <v>16</v>
      </c>
      <c r="D2365" s="46">
        <v>46137</v>
      </c>
      <c r="E2365" s="47">
        <v>6011.3845786871289</v>
      </c>
      <c r="F2365" s="47">
        <v>671.12289663473439</v>
      </c>
      <c r="G2365" s="47">
        <v>5340.2616820523945</v>
      </c>
      <c r="H2365" s="47">
        <v>102039.4017795051</v>
      </c>
      <c r="I2365" s="55"/>
      <c r="J2365" s="13">
        <f>IF(OR(I2365="retard+6mois",I2365="défaut"),0,E2365)</f>
        <v>6011.3845786871289</v>
      </c>
    </row>
    <row r="2366" spans="2:10" x14ac:dyDescent="0.35">
      <c r="B2366" s="4">
        <v>2022</v>
      </c>
      <c r="C2366" s="14" t="s">
        <v>16</v>
      </c>
      <c r="D2366" s="46">
        <v>46157</v>
      </c>
      <c r="E2366" s="47">
        <v>24412.922341502483</v>
      </c>
      <c r="F2366" s="47">
        <v>797.73863198358288</v>
      </c>
      <c r="G2366" s="47">
        <v>23615.1837095189</v>
      </c>
      <c r="H2366" s="47">
        <v>96045.611088018544</v>
      </c>
      <c r="I2366" s="55"/>
      <c r="J2366" s="13">
        <f>IF(OR(I2366="retard+6mois",I2366="défaut"),0,E2366)</f>
        <v>24412.922341502483</v>
      </c>
    </row>
    <row r="2367" spans="2:10" x14ac:dyDescent="0.35">
      <c r="B2367" s="4">
        <v>2022</v>
      </c>
      <c r="C2367" s="14" t="s">
        <v>16</v>
      </c>
      <c r="D2367" s="46">
        <v>46157</v>
      </c>
      <c r="E2367" s="47">
        <v>38665.603058855828</v>
      </c>
      <c r="F2367" s="47">
        <v>3143.2490296158844</v>
      </c>
      <c r="G2367" s="47">
        <v>35522.354029239941</v>
      </c>
      <c r="H2367" s="47">
        <v>593127.45189393696</v>
      </c>
      <c r="I2367" s="55"/>
      <c r="J2367" s="13">
        <f>IF(OR(I2367="retard+6mois",I2367="défaut"),0,E2367)</f>
        <v>38665.603058855828</v>
      </c>
    </row>
    <row r="2368" spans="2:10" x14ac:dyDescent="0.35">
      <c r="B2368" s="4">
        <v>2022</v>
      </c>
      <c r="C2368" s="14" t="s">
        <v>16</v>
      </c>
      <c r="D2368" s="46">
        <v>46160</v>
      </c>
      <c r="E2368" s="47">
        <v>18486.227519126784</v>
      </c>
      <c r="F2368" s="47">
        <v>1620.7756808099721</v>
      </c>
      <c r="G2368" s="47">
        <v>16865.451838316811</v>
      </c>
      <c r="H2368" s="47">
        <v>211949.93839367924</v>
      </c>
      <c r="I2368" s="55"/>
      <c r="J2368" s="13">
        <f>IF(OR(I2368="retard+6mois",I2368="défaut"),0,E2368)</f>
        <v>18486.227519126784</v>
      </c>
    </row>
    <row r="2369" spans="2:10" x14ac:dyDescent="0.35">
      <c r="B2369" s="4">
        <v>2022</v>
      </c>
      <c r="C2369" s="14" t="s">
        <v>16</v>
      </c>
      <c r="D2369" s="46">
        <v>46167</v>
      </c>
      <c r="E2369" s="47">
        <v>6011.3845786871289</v>
      </c>
      <c r="F2369" s="47">
        <v>637.74626112190685</v>
      </c>
      <c r="G2369" s="47">
        <v>5373.6383175652218</v>
      </c>
      <c r="H2369" s="47">
        <v>96665.763461939889</v>
      </c>
      <c r="I2369" s="55"/>
      <c r="J2369" s="13">
        <f>IF(OR(I2369="retard+6mois",I2369="défaut"),0,E2369)</f>
        <v>6011.3845786871289</v>
      </c>
    </row>
    <row r="2370" spans="2:10" x14ac:dyDescent="0.35">
      <c r="B2370" s="4">
        <v>2022</v>
      </c>
      <c r="C2370" s="14" t="s">
        <v>16</v>
      </c>
      <c r="D2370" s="46">
        <v>46188</v>
      </c>
      <c r="E2370" s="47">
        <v>24412.922341502483</v>
      </c>
      <c r="F2370" s="47">
        <v>640.30407392012364</v>
      </c>
      <c r="G2370" s="47">
        <v>23772.618267582358</v>
      </c>
      <c r="H2370" s="47">
        <v>72272.992820436193</v>
      </c>
      <c r="I2370" s="55"/>
      <c r="J2370" s="13">
        <f>IF(OR(I2370="retard+6mois",I2370="défaut"),0,E2370)</f>
        <v>24412.922341502483</v>
      </c>
    </row>
    <row r="2371" spans="2:10" x14ac:dyDescent="0.35">
      <c r="B2371" s="4">
        <v>2022</v>
      </c>
      <c r="C2371" s="14" t="s">
        <v>16</v>
      </c>
      <c r="D2371" s="46">
        <v>46188</v>
      </c>
      <c r="E2371" s="47">
        <v>38665.603058855828</v>
      </c>
      <c r="F2371" s="47">
        <v>2965.6372594696845</v>
      </c>
      <c r="G2371" s="47">
        <v>35699.96579938614</v>
      </c>
      <c r="H2371" s="47">
        <v>557427.48609455081</v>
      </c>
      <c r="I2371" s="55"/>
      <c r="J2371" s="13">
        <f>IF(OR(I2371="retard+6mois",I2371="défaut"),0,E2371)</f>
        <v>38665.603058855828</v>
      </c>
    </row>
    <row r="2372" spans="2:10" x14ac:dyDescent="0.35">
      <c r="B2372" s="4">
        <v>2022</v>
      </c>
      <c r="C2372" s="14" t="s">
        <v>16</v>
      </c>
      <c r="D2372" s="46">
        <v>46191</v>
      </c>
      <c r="E2372" s="47">
        <v>18486.227519126784</v>
      </c>
      <c r="F2372" s="47">
        <v>1501.3120636218948</v>
      </c>
      <c r="G2372" s="47">
        <v>16984.915455504888</v>
      </c>
      <c r="H2372" s="47">
        <v>194965.02293817437</v>
      </c>
      <c r="I2372" s="55"/>
      <c r="J2372" s="13">
        <f>IF(OR(I2372="retard+6mois",I2372="défaut"),0,E2372)</f>
        <v>18486.227519126784</v>
      </c>
    </row>
    <row r="2373" spans="2:10" x14ac:dyDescent="0.35">
      <c r="B2373" s="4">
        <v>2022</v>
      </c>
      <c r="C2373" s="14" t="s">
        <v>16</v>
      </c>
      <c r="D2373" s="46">
        <v>46198</v>
      </c>
      <c r="E2373" s="47">
        <v>6011.3845786871289</v>
      </c>
      <c r="F2373" s="47">
        <v>604.16102163712424</v>
      </c>
      <c r="G2373" s="47">
        <v>5407.2235570500043</v>
      </c>
      <c r="H2373" s="47">
        <v>91258.539904889883</v>
      </c>
      <c r="I2373" s="55"/>
      <c r="J2373" s="13">
        <f>IF(OR(I2373="retard+6mois",I2373="défaut"),0,E2373)</f>
        <v>6011.3845786871289</v>
      </c>
    </row>
    <row r="2374" spans="2:10" x14ac:dyDescent="0.35">
      <c r="B2374" s="4">
        <v>2022</v>
      </c>
      <c r="C2374" s="14" t="s">
        <v>16</v>
      </c>
      <c r="D2374" s="46">
        <v>46218</v>
      </c>
      <c r="E2374" s="47">
        <v>24412.922341502483</v>
      </c>
      <c r="F2374" s="47">
        <v>481.81995213624128</v>
      </c>
      <c r="G2374" s="47">
        <v>23931.102389366242</v>
      </c>
      <c r="H2374" s="47">
        <v>48341.890431069951</v>
      </c>
      <c r="I2374" s="55"/>
      <c r="J2374" s="13">
        <f>IF(OR(I2374="retard+6mois",I2374="défaut"),0,E2374)</f>
        <v>24412.922341502483</v>
      </c>
    </row>
    <row r="2375" spans="2:10" x14ac:dyDescent="0.35">
      <c r="B2375" s="4">
        <v>2022</v>
      </c>
      <c r="C2375" s="14" t="s">
        <v>16</v>
      </c>
      <c r="D2375" s="46">
        <v>46218</v>
      </c>
      <c r="E2375" s="47">
        <v>38665.603058855828</v>
      </c>
      <c r="F2375" s="47">
        <v>2787.1374304727542</v>
      </c>
      <c r="G2375" s="47">
        <v>35878.46562838307</v>
      </c>
      <c r="H2375" s="47">
        <v>521549.02046616771</v>
      </c>
      <c r="I2375" s="55"/>
      <c r="J2375" s="13">
        <f>IF(OR(I2375="retard+6mois",I2375="défaut"),0,E2375)</f>
        <v>38665.603058855828</v>
      </c>
    </row>
    <row r="2376" spans="2:10" x14ac:dyDescent="0.35">
      <c r="B2376" s="4">
        <v>2022</v>
      </c>
      <c r="C2376" s="14" t="s">
        <v>16</v>
      </c>
      <c r="D2376" s="46">
        <v>46221</v>
      </c>
      <c r="E2376" s="47">
        <v>18486.227519126784</v>
      </c>
      <c r="F2376" s="47">
        <v>1381.0022458120686</v>
      </c>
      <c r="G2376" s="47">
        <v>17105.225273314714</v>
      </c>
      <c r="H2376" s="47">
        <v>177859.79766485965</v>
      </c>
      <c r="I2376" s="55"/>
      <c r="J2376" s="13">
        <f>IF(OR(I2376="retard+6mois",I2376="défaut"),0,E2376)</f>
        <v>18486.227519126784</v>
      </c>
    </row>
    <row r="2377" spans="2:10" x14ac:dyDescent="0.35">
      <c r="B2377" s="4">
        <v>2022</v>
      </c>
      <c r="C2377" s="14" t="s">
        <v>16</v>
      </c>
      <c r="D2377" s="46">
        <v>46228</v>
      </c>
      <c r="E2377" s="47">
        <v>6011.3845786871289</v>
      </c>
      <c r="F2377" s="47">
        <v>570.36587440556173</v>
      </c>
      <c r="G2377" s="47">
        <v>5441.0187042815669</v>
      </c>
      <c r="H2377" s="47">
        <v>85817.521200608317</v>
      </c>
      <c r="I2377" s="55"/>
      <c r="J2377" s="13">
        <f>IF(OR(I2377="retard+6mois",I2377="défaut"),0,E2377)</f>
        <v>6011.3845786871289</v>
      </c>
    </row>
    <row r="2378" spans="2:10" x14ac:dyDescent="0.35">
      <c r="B2378" s="4">
        <v>2022</v>
      </c>
      <c r="C2378" s="14" t="s">
        <v>16</v>
      </c>
      <c r="D2378" s="46">
        <v>46249</v>
      </c>
      <c r="E2378" s="47">
        <v>24412.922341502483</v>
      </c>
      <c r="F2378" s="47">
        <v>322.27926954046637</v>
      </c>
      <c r="G2378" s="47">
        <v>24090.643071962015</v>
      </c>
      <c r="H2378" s="47">
        <v>24251.247359107936</v>
      </c>
      <c r="I2378" s="55"/>
      <c r="J2378" s="13">
        <f>IF(OR(I2378="retard+6mois",I2378="défaut"),0,E2378)</f>
        <v>24412.922341502483</v>
      </c>
    </row>
    <row r="2379" spans="2:10" x14ac:dyDescent="0.35">
      <c r="B2379" s="4">
        <v>2022</v>
      </c>
      <c r="C2379" s="14" t="s">
        <v>16</v>
      </c>
      <c r="D2379" s="46">
        <v>46249</v>
      </c>
      <c r="E2379" s="47">
        <v>38665.603058855828</v>
      </c>
      <c r="F2379" s="47">
        <v>2607.7451023308386</v>
      </c>
      <c r="G2379" s="47">
        <v>36057.857956524989</v>
      </c>
      <c r="H2379" s="47">
        <v>485491.16250964272</v>
      </c>
      <c r="I2379" s="55"/>
      <c r="J2379" s="13">
        <f>IF(OR(I2379="retard+6mois",I2379="défaut"),0,E2379)</f>
        <v>38665.603058855828</v>
      </c>
    </row>
    <row r="2380" spans="2:10" x14ac:dyDescent="0.35">
      <c r="B2380" s="4">
        <v>2022</v>
      </c>
      <c r="C2380" s="14" t="s">
        <v>16</v>
      </c>
      <c r="D2380" s="46">
        <v>46252</v>
      </c>
      <c r="E2380" s="47">
        <v>18486.227519126784</v>
      </c>
      <c r="F2380" s="47">
        <v>1259.8402334594227</v>
      </c>
      <c r="G2380" s="47">
        <v>17226.387285667362</v>
      </c>
      <c r="H2380" s="47">
        <v>160633.4103791923</v>
      </c>
      <c r="I2380" s="55"/>
      <c r="J2380" s="13">
        <f>IF(OR(I2380="retard+6mois",I2380="défaut"),0,E2380)</f>
        <v>18486.227519126784</v>
      </c>
    </row>
    <row r="2381" spans="2:10" x14ac:dyDescent="0.35">
      <c r="B2381" s="4">
        <v>2022</v>
      </c>
      <c r="C2381" s="14" t="s">
        <v>16</v>
      </c>
      <c r="D2381" s="46">
        <v>46259</v>
      </c>
      <c r="E2381" s="47">
        <v>6011.3845786871289</v>
      </c>
      <c r="F2381" s="47">
        <v>536.35950750380198</v>
      </c>
      <c r="G2381" s="47">
        <v>5475.0250711833269</v>
      </c>
      <c r="H2381" s="47">
        <v>80342.496129424995</v>
      </c>
      <c r="I2381" s="55"/>
      <c r="J2381" s="13">
        <f>IF(OR(I2381="retard+6mois",I2381="défaut"),0,E2381)</f>
        <v>6011.3845786871289</v>
      </c>
    </row>
    <row r="2382" spans="2:10" x14ac:dyDescent="0.35">
      <c r="B2382" s="4">
        <v>2022</v>
      </c>
      <c r="C2382" s="14" t="s">
        <v>16</v>
      </c>
      <c r="D2382" s="46">
        <v>46280</v>
      </c>
      <c r="E2382" s="47">
        <v>24412.922341502483</v>
      </c>
      <c r="F2382" s="47">
        <v>161.6749823940529</v>
      </c>
      <c r="G2382" s="47">
        <v>24251.247359108431</v>
      </c>
      <c r="H2382" s="47">
        <v>-4.9476511776447296E-10</v>
      </c>
      <c r="I2382" s="55"/>
      <c r="J2382" s="13">
        <f>IF(OR(I2382="retard+6mois",I2382="défaut"),0,E2382)</f>
        <v>24412.922341502483</v>
      </c>
    </row>
    <row r="2383" spans="2:10" x14ac:dyDescent="0.35">
      <c r="B2383" s="4">
        <v>2022</v>
      </c>
      <c r="C2383" s="14" t="s">
        <v>16</v>
      </c>
      <c r="D2383" s="46">
        <v>46280</v>
      </c>
      <c r="E2383" s="47">
        <v>38665.603058855828</v>
      </c>
      <c r="F2383" s="47">
        <v>2427.4558125482135</v>
      </c>
      <c r="G2383" s="47">
        <v>36238.147246307613</v>
      </c>
      <c r="H2383" s="47">
        <v>449253.01526333508</v>
      </c>
      <c r="I2383" s="55"/>
      <c r="J2383" s="13">
        <f>IF(OR(I2383="retard+6mois",I2383="défaut"),0,E2383)</f>
        <v>38665.603058855828</v>
      </c>
    </row>
    <row r="2384" spans="2:10" x14ac:dyDescent="0.35">
      <c r="B2384" s="4">
        <v>2022</v>
      </c>
      <c r="C2384" s="14" t="s">
        <v>16</v>
      </c>
      <c r="D2384" s="46">
        <v>46283</v>
      </c>
      <c r="E2384" s="47">
        <v>18486.227519126784</v>
      </c>
      <c r="F2384" s="47">
        <v>1137.8199901859455</v>
      </c>
      <c r="G2384" s="47">
        <v>17348.407528940839</v>
      </c>
      <c r="H2384" s="47">
        <v>143285.00285025145</v>
      </c>
      <c r="I2384" s="55"/>
      <c r="J2384" s="13">
        <f>IF(OR(I2384="retard+6mois",I2384="défaut"),0,E2384)</f>
        <v>18486.227519126784</v>
      </c>
    </row>
    <row r="2385" spans="2:10" x14ac:dyDescent="0.35">
      <c r="B2385" s="4">
        <v>2022</v>
      </c>
      <c r="C2385" s="14" t="s">
        <v>16</v>
      </c>
      <c r="D2385" s="46">
        <v>46290</v>
      </c>
      <c r="E2385" s="47">
        <v>6011.3845786871289</v>
      </c>
      <c r="F2385" s="47">
        <v>502.14060080890619</v>
      </c>
      <c r="G2385" s="47">
        <v>5509.2439778782227</v>
      </c>
      <c r="H2385" s="47">
        <v>74833.252151546767</v>
      </c>
      <c r="I2385" s="55"/>
      <c r="J2385" s="13">
        <f>IF(OR(I2385="retard+6mois",I2385="défaut"),0,E2385)</f>
        <v>6011.3845786871289</v>
      </c>
    </row>
    <row r="2386" spans="2:10" x14ac:dyDescent="0.35">
      <c r="B2386" s="4">
        <v>2022</v>
      </c>
      <c r="C2386" s="14" t="s">
        <v>16</v>
      </c>
      <c r="D2386" s="46">
        <v>46310</v>
      </c>
      <c r="E2386" s="47">
        <v>38665.603058855828</v>
      </c>
      <c r="F2386" s="47">
        <v>2246.2650763166753</v>
      </c>
      <c r="G2386" s="47">
        <v>36419.337982539153</v>
      </c>
      <c r="H2386" s="47">
        <v>412833.67728079594</v>
      </c>
      <c r="I2386" s="55"/>
      <c r="J2386" s="13">
        <f>IF(OR(I2386="retard+6mois",I2386="défaut"),0,E2386)</f>
        <v>38665.603058855828</v>
      </c>
    </row>
    <row r="2387" spans="2:10" x14ac:dyDescent="0.35">
      <c r="B2387" s="4">
        <v>2022</v>
      </c>
      <c r="C2387" s="14" t="s">
        <v>16</v>
      </c>
      <c r="D2387" s="46">
        <v>46313</v>
      </c>
      <c r="E2387" s="47">
        <v>18486.227519126784</v>
      </c>
      <c r="F2387" s="47">
        <v>1014.9354368559478</v>
      </c>
      <c r="G2387" s="47">
        <v>17471.292082270837</v>
      </c>
      <c r="H2387" s="47">
        <v>125813.71076798061</v>
      </c>
      <c r="I2387" s="55"/>
      <c r="J2387" s="13">
        <f>IF(OR(I2387="retard+6mois",I2387="défaut"),0,E2387)</f>
        <v>18486.227519126784</v>
      </c>
    </row>
    <row r="2388" spans="2:10" x14ac:dyDescent="0.35">
      <c r="B2388" s="4">
        <v>2022</v>
      </c>
      <c r="C2388" s="14" t="s">
        <v>16</v>
      </c>
      <c r="D2388" s="46">
        <v>46320</v>
      </c>
      <c r="E2388" s="47">
        <v>6011.3845786871289</v>
      </c>
      <c r="F2388" s="47">
        <v>467.70782594716729</v>
      </c>
      <c r="G2388" s="47">
        <v>5543.6767527399616</v>
      </c>
      <c r="H2388" s="47">
        <v>69289.575398806803</v>
      </c>
      <c r="I2388" s="55"/>
      <c r="J2388" s="13">
        <f>IF(OR(I2388="retard+6mois",I2388="défaut"),0,E2388)</f>
        <v>6011.3845786871289</v>
      </c>
    </row>
    <row r="2389" spans="2:10" x14ac:dyDescent="0.35">
      <c r="B2389" s="4">
        <v>2022</v>
      </c>
      <c r="C2389" s="14" t="s">
        <v>16</v>
      </c>
      <c r="D2389" s="46">
        <v>46341</v>
      </c>
      <c r="E2389" s="47">
        <v>38665.603058855828</v>
      </c>
      <c r="F2389" s="47">
        <v>2064.1683864039796</v>
      </c>
      <c r="G2389" s="47">
        <v>36601.434672451847</v>
      </c>
      <c r="H2389" s="47">
        <v>376232.24260834407</v>
      </c>
      <c r="I2389" s="55"/>
      <c r="J2389" s="13">
        <f>IF(OR(I2389="retard+6mois",I2389="défaut"),0,E2389)</f>
        <v>38665.603058855828</v>
      </c>
    </row>
    <row r="2390" spans="2:10" x14ac:dyDescent="0.35">
      <c r="B2390" s="4">
        <v>2022</v>
      </c>
      <c r="C2390" s="14" t="s">
        <v>16</v>
      </c>
      <c r="D2390" s="46">
        <v>46344</v>
      </c>
      <c r="E2390" s="47">
        <v>18486.227519126784</v>
      </c>
      <c r="F2390" s="47">
        <v>891.18045127319601</v>
      </c>
      <c r="G2390" s="47">
        <v>17595.047067853586</v>
      </c>
      <c r="H2390" s="47">
        <v>108218.66370012701</v>
      </c>
      <c r="I2390" s="55"/>
      <c r="J2390" s="13">
        <f>IF(OR(I2390="retard+6mois",I2390="défaut"),0,E2390)</f>
        <v>18486.227519126784</v>
      </c>
    </row>
    <row r="2391" spans="2:10" x14ac:dyDescent="0.35">
      <c r="B2391" s="4">
        <v>2022</v>
      </c>
      <c r="C2391" s="14" t="s">
        <v>16</v>
      </c>
      <c r="D2391" s="46">
        <v>46351</v>
      </c>
      <c r="E2391" s="47">
        <v>6011.3845786871289</v>
      </c>
      <c r="F2391" s="47">
        <v>433.05984624254251</v>
      </c>
      <c r="G2391" s="47">
        <v>5578.3247324445865</v>
      </c>
      <c r="H2391" s="47">
        <v>63711.250666362219</v>
      </c>
      <c r="I2391" s="55"/>
      <c r="J2391" s="13">
        <f>IF(OR(I2391="retard+6mois",I2391="défaut"),0,E2391)</f>
        <v>6011.3845786871289</v>
      </c>
    </row>
    <row r="2392" spans="2:10" x14ac:dyDescent="0.35">
      <c r="B2392" s="4">
        <v>2022</v>
      </c>
      <c r="C2392" s="14" t="s">
        <v>16</v>
      </c>
      <c r="D2392" s="46">
        <v>46371</v>
      </c>
      <c r="E2392" s="47">
        <v>38665.603058855828</v>
      </c>
      <c r="F2392" s="47">
        <v>1881.1612130417204</v>
      </c>
      <c r="G2392" s="47">
        <v>36784.441845814108</v>
      </c>
      <c r="H2392" s="47">
        <v>339447.80076252995</v>
      </c>
      <c r="I2392" s="55"/>
      <c r="J2392" s="13">
        <f>IF(OR(I2392="retard+6mois",I2392="défaut"),0,E2392)</f>
        <v>38665.603058855828</v>
      </c>
    </row>
    <row r="2393" spans="2:10" x14ac:dyDescent="0.35">
      <c r="B2393" s="4">
        <v>2022</v>
      </c>
      <c r="C2393" s="14" t="s">
        <v>16</v>
      </c>
      <c r="D2393" s="46">
        <v>46374</v>
      </c>
      <c r="E2393" s="47">
        <v>18486.227519126784</v>
      </c>
      <c r="F2393" s="47">
        <v>766.54886787589976</v>
      </c>
      <c r="G2393" s="47">
        <v>17719.678651250884</v>
      </c>
      <c r="H2393" s="47">
        <v>90498.985048876129</v>
      </c>
      <c r="I2393" s="55"/>
      <c r="J2393" s="13">
        <f>IF(OR(I2393="retard+6mois",I2393="défaut"),0,E2393)</f>
        <v>18486.227519126784</v>
      </c>
    </row>
    <row r="2394" spans="2:10" x14ac:dyDescent="0.35">
      <c r="B2394" s="4">
        <v>2022</v>
      </c>
      <c r="C2394" s="14" t="s">
        <v>16</v>
      </c>
      <c r="D2394" s="46">
        <v>46381</v>
      </c>
      <c r="E2394" s="47">
        <v>6011.3845786871289</v>
      </c>
      <c r="F2394" s="47">
        <v>398.19531666476382</v>
      </c>
      <c r="G2394" s="47">
        <v>5613.1892620223653</v>
      </c>
      <c r="H2394" s="47">
        <v>58098.061404339853</v>
      </c>
      <c r="I2394" s="55"/>
      <c r="J2394" s="13">
        <f>IF(OR(I2394="retard+6mois",I2394="défaut"),0,E2394)</f>
        <v>6011.3845786871289</v>
      </c>
    </row>
    <row r="2395" spans="2:10" x14ac:dyDescent="0.35">
      <c r="B2395" s="4">
        <v>2022</v>
      </c>
      <c r="C2395" s="14" t="s">
        <v>16</v>
      </c>
      <c r="D2395" s="46">
        <v>46402</v>
      </c>
      <c r="E2395" s="47">
        <v>38665.603058855828</v>
      </c>
      <c r="F2395" s="47">
        <v>1697.2390038126496</v>
      </c>
      <c r="G2395" s="47">
        <v>36968.364055043181</v>
      </c>
      <c r="H2395" s="47">
        <v>302479.43670748675</v>
      </c>
      <c r="I2395" s="55"/>
      <c r="J2395" s="13">
        <f>IF(OR(I2395="retard+6mois",I2395="défaut"),0,E2395)</f>
        <v>38665.603058855828</v>
      </c>
    </row>
    <row r="2396" spans="2:10" x14ac:dyDescent="0.35">
      <c r="B2396" s="4">
        <v>2022</v>
      </c>
      <c r="C2396" s="14" t="s">
        <v>16</v>
      </c>
      <c r="D2396" s="46">
        <v>46405</v>
      </c>
      <c r="E2396" s="47">
        <v>18486.227519126784</v>
      </c>
      <c r="F2396" s="47">
        <v>641.03447742953927</v>
      </c>
      <c r="G2396" s="47">
        <v>17845.193041697243</v>
      </c>
      <c r="H2396" s="47">
        <v>72653.792007178883</v>
      </c>
      <c r="I2396" s="55"/>
      <c r="J2396" s="13">
        <f>IF(OR(I2396="retard+6mois",I2396="défaut"),0,E2396)</f>
        <v>18486.227519126784</v>
      </c>
    </row>
    <row r="2397" spans="2:10" x14ac:dyDescent="0.35">
      <c r="B2397" s="4">
        <v>2022</v>
      </c>
      <c r="C2397" s="14" t="s">
        <v>16</v>
      </c>
      <c r="D2397" s="46">
        <v>46412</v>
      </c>
      <c r="E2397" s="47">
        <v>6011.3845786871289</v>
      </c>
      <c r="F2397" s="47">
        <v>363.11288377712407</v>
      </c>
      <c r="G2397" s="47">
        <v>5648.271694910005</v>
      </c>
      <c r="H2397" s="47">
        <v>52449.789709429846</v>
      </c>
      <c r="I2397" s="55"/>
      <c r="J2397" s="13">
        <f>IF(OR(I2397="retard+6mois",I2397="défaut"),0,E2397)</f>
        <v>6011.3845786871289</v>
      </c>
    </row>
    <row r="2398" spans="2:10" x14ac:dyDescent="0.35">
      <c r="B2398" s="4">
        <v>2022</v>
      </c>
      <c r="C2398" s="14" t="s">
        <v>16</v>
      </c>
      <c r="D2398" s="46">
        <v>46433</v>
      </c>
      <c r="E2398" s="47">
        <v>38665.603058855828</v>
      </c>
      <c r="F2398" s="47">
        <v>1512.3971835374339</v>
      </c>
      <c r="G2398" s="47">
        <v>37153.205875318396</v>
      </c>
      <c r="H2398" s="47">
        <v>265326.23083216837</v>
      </c>
      <c r="I2398" s="55"/>
      <c r="J2398" s="13">
        <f>IF(OR(I2398="retard+6mois",I2398="défaut"),0,E2398)</f>
        <v>38665.603058855828</v>
      </c>
    </row>
    <row r="2399" spans="2:10" x14ac:dyDescent="0.35">
      <c r="B2399" s="4">
        <v>2022</v>
      </c>
      <c r="C2399" s="14" t="s">
        <v>16</v>
      </c>
      <c r="D2399" s="46">
        <v>46436</v>
      </c>
      <c r="E2399" s="47">
        <v>18486.227519126784</v>
      </c>
      <c r="F2399" s="47">
        <v>514.6310267175171</v>
      </c>
      <c r="G2399" s="47">
        <v>17971.596492409266</v>
      </c>
      <c r="H2399" s="47">
        <v>54682.195514769614</v>
      </c>
      <c r="I2399" s="55"/>
      <c r="J2399" s="13">
        <f>IF(OR(I2399="retard+6mois",I2399="défaut"),0,E2399)</f>
        <v>18486.227519126784</v>
      </c>
    </row>
    <row r="2400" spans="2:10" x14ac:dyDescent="0.35">
      <c r="B2400" s="4">
        <v>2022</v>
      </c>
      <c r="C2400" s="14" t="s">
        <v>16</v>
      </c>
      <c r="D2400" s="46">
        <v>46443</v>
      </c>
      <c r="E2400" s="47">
        <v>6011.3845786871289</v>
      </c>
      <c r="F2400" s="47">
        <v>327.81118568393651</v>
      </c>
      <c r="G2400" s="47">
        <v>5683.573393003192</v>
      </c>
      <c r="H2400" s="47">
        <v>46766.216316426653</v>
      </c>
      <c r="I2400" s="55"/>
      <c r="J2400" s="13">
        <f>IF(OR(I2400="retard+6mois",I2400="défaut"),0,E2400)</f>
        <v>6011.3845786871289</v>
      </c>
    </row>
    <row r="2401" spans="2:10" x14ac:dyDescent="0.35">
      <c r="B2401" s="4">
        <v>2022</v>
      </c>
      <c r="C2401" s="14" t="s">
        <v>16</v>
      </c>
      <c r="D2401" s="46">
        <v>46461</v>
      </c>
      <c r="E2401" s="47">
        <v>38665.603058855828</v>
      </c>
      <c r="F2401" s="47">
        <v>1326.6311541608418</v>
      </c>
      <c r="G2401" s="47">
        <v>37338.971904694983</v>
      </c>
      <c r="H2401" s="47">
        <v>227987.25892747339</v>
      </c>
      <c r="I2401" s="55"/>
      <c r="J2401" s="13">
        <f>IF(OR(I2401="retard+6mois",I2401="défaut"),0,E2401)</f>
        <v>38665.603058855828</v>
      </c>
    </row>
    <row r="2402" spans="2:10" x14ac:dyDescent="0.35">
      <c r="B2402" s="4">
        <v>2022</v>
      </c>
      <c r="C2402" s="14" t="s">
        <v>16</v>
      </c>
      <c r="D2402" s="46">
        <v>46464</v>
      </c>
      <c r="E2402" s="47">
        <v>18486.227519126784</v>
      </c>
      <c r="F2402" s="47">
        <v>387.33221822961809</v>
      </c>
      <c r="G2402" s="47">
        <v>18098.895300897166</v>
      </c>
      <c r="H2402" s="47">
        <v>36583.300213872448</v>
      </c>
      <c r="I2402" s="55"/>
      <c r="J2402" s="13">
        <f>IF(OR(I2402="retard+6mois",I2402="défaut"),0,E2402)</f>
        <v>18486.227519126784</v>
      </c>
    </row>
    <row r="2403" spans="2:10" x14ac:dyDescent="0.35">
      <c r="B2403" s="4">
        <v>2022</v>
      </c>
      <c r="C2403" s="14" t="s">
        <v>16</v>
      </c>
      <c r="D2403" s="46">
        <v>46471</v>
      </c>
      <c r="E2403" s="47">
        <v>6011.3845786871289</v>
      </c>
      <c r="F2403" s="47">
        <v>292.28885197766658</v>
      </c>
      <c r="G2403" s="47">
        <v>5719.0957267094618</v>
      </c>
      <c r="H2403" s="47">
        <v>41047.120589717189</v>
      </c>
      <c r="I2403" s="55"/>
      <c r="J2403" s="13">
        <f>IF(OR(I2403="retard+6mois",I2403="défaut"),0,E2403)</f>
        <v>6011.3845786871289</v>
      </c>
    </row>
    <row r="2404" spans="2:10" x14ac:dyDescent="0.35">
      <c r="B2404" s="4">
        <v>2022</v>
      </c>
      <c r="C2404" s="14" t="s">
        <v>16</v>
      </c>
      <c r="D2404" s="46">
        <v>46492</v>
      </c>
      <c r="E2404" s="47">
        <v>38665.603058855828</v>
      </c>
      <c r="F2404" s="47">
        <v>1139.9362946373669</v>
      </c>
      <c r="G2404" s="47">
        <v>37525.666764218462</v>
      </c>
      <c r="H2404" s="47">
        <v>190461.59216325491</v>
      </c>
      <c r="I2404" s="55"/>
      <c r="J2404" s="13">
        <f>IF(OR(I2404="retard+6mois",I2404="défaut"),0,E2404)</f>
        <v>38665.603058855828</v>
      </c>
    </row>
    <row r="2405" spans="2:10" x14ac:dyDescent="0.35">
      <c r="B2405" s="4">
        <v>2022</v>
      </c>
      <c r="C2405" s="14" t="s">
        <v>16</v>
      </c>
      <c r="D2405" s="46">
        <v>46495</v>
      </c>
      <c r="E2405" s="47">
        <v>18486.227519126784</v>
      </c>
      <c r="F2405" s="47">
        <v>259.1317098482632</v>
      </c>
      <c r="G2405" s="47">
        <v>18227.095809278522</v>
      </c>
      <c r="H2405" s="47">
        <v>18356.204404593926</v>
      </c>
      <c r="I2405" s="55"/>
      <c r="J2405" s="13">
        <f>IF(OR(I2405="retard+6mois",I2405="défaut"),0,E2405)</f>
        <v>18486.227519126784</v>
      </c>
    </row>
    <row r="2406" spans="2:10" x14ac:dyDescent="0.35">
      <c r="B2406" s="4">
        <v>2022</v>
      </c>
      <c r="C2406" s="14" t="s">
        <v>16</v>
      </c>
      <c r="D2406" s="46">
        <v>46502</v>
      </c>
      <c r="E2406" s="47">
        <v>6011.3845786871289</v>
      </c>
      <c r="F2406" s="47">
        <v>256.54450368573242</v>
      </c>
      <c r="G2406" s="47">
        <v>5754.8400750013961</v>
      </c>
      <c r="H2406" s="47">
        <v>35292.280514715792</v>
      </c>
      <c r="I2406" s="55"/>
      <c r="J2406" s="13">
        <f>IF(OR(I2406="retard+6mois",I2406="défaut"),0,E2406)</f>
        <v>6011.3845786871289</v>
      </c>
    </row>
    <row r="2407" spans="2:10" x14ac:dyDescent="0.35">
      <c r="B2407" s="4">
        <v>2022</v>
      </c>
      <c r="C2407" s="14" t="s">
        <v>16</v>
      </c>
      <c r="D2407" s="46">
        <v>46522</v>
      </c>
      <c r="E2407" s="47">
        <v>38665.603058855828</v>
      </c>
      <c r="F2407" s="47">
        <v>952.30796081627443</v>
      </c>
      <c r="G2407" s="47">
        <v>37713.295098039554</v>
      </c>
      <c r="H2407" s="47">
        <v>152748.29706521536</v>
      </c>
      <c r="I2407" s="55"/>
      <c r="J2407" s="13">
        <f>IF(OR(I2407="retard+6mois",I2407="défaut"),0,E2407)</f>
        <v>38665.603058855828</v>
      </c>
    </row>
    <row r="2408" spans="2:10" x14ac:dyDescent="0.35">
      <c r="B2408" s="4">
        <v>2022</v>
      </c>
      <c r="C2408" s="14" t="s">
        <v>16</v>
      </c>
      <c r="D2408" s="46">
        <v>46525</v>
      </c>
      <c r="E2408" s="47">
        <v>24557.669493359994</v>
      </c>
      <c r="F2408" s="47">
        <f>130.02+6071.44</f>
        <v>6201.46</v>
      </c>
      <c r="G2408" s="47">
        <v>18356.204404593926</v>
      </c>
      <c r="H2408" s="47">
        <v>0</v>
      </c>
      <c r="I2408" s="55"/>
      <c r="J2408" s="13">
        <f>IF(OR(I2408="retard+6mois",I2408="défaut"),0,E2408)</f>
        <v>24557.669493359994</v>
      </c>
    </row>
    <row r="2409" spans="2:10" x14ac:dyDescent="0.35">
      <c r="B2409" s="4">
        <v>2022</v>
      </c>
      <c r="C2409" s="14" t="s">
        <v>16</v>
      </c>
      <c r="D2409" s="46">
        <v>46532</v>
      </c>
      <c r="E2409" s="47">
        <v>6011.3845786871289</v>
      </c>
      <c r="F2409" s="47">
        <v>220.57675321697369</v>
      </c>
      <c r="G2409" s="47">
        <v>5790.807825470155</v>
      </c>
      <c r="H2409" s="47">
        <v>29501.472689245638</v>
      </c>
      <c r="I2409" s="55"/>
      <c r="J2409" s="13">
        <f>IF(OR(I2409="retard+6mois",I2409="défaut"),0,E2409)</f>
        <v>6011.3845786871289</v>
      </c>
    </row>
    <row r="2410" spans="2:10" x14ac:dyDescent="0.35">
      <c r="B2410" s="4">
        <v>2022</v>
      </c>
      <c r="C2410" s="14" t="s">
        <v>16</v>
      </c>
      <c r="D2410" s="46">
        <v>46553</v>
      </c>
      <c r="E2410" s="47">
        <v>38665.603058855828</v>
      </c>
      <c r="F2410" s="47">
        <v>763.74148532607671</v>
      </c>
      <c r="G2410" s="47">
        <v>37901.86157352975</v>
      </c>
      <c r="H2410" s="47">
        <v>114846.43549168561</v>
      </c>
      <c r="I2410" s="55"/>
      <c r="J2410" s="13">
        <f>IF(OR(I2410="retard+6mois",I2410="défaut"),0,E2410)</f>
        <v>38665.603058855828</v>
      </c>
    </row>
    <row r="2411" spans="2:10" x14ac:dyDescent="0.35">
      <c r="B2411" s="4">
        <v>2022</v>
      </c>
      <c r="C2411" s="14" t="s">
        <v>16</v>
      </c>
      <c r="D2411" s="46">
        <v>46563</v>
      </c>
      <c r="E2411" s="47">
        <v>6011.3845786871289</v>
      </c>
      <c r="F2411" s="47">
        <v>184.38420430778524</v>
      </c>
      <c r="G2411" s="47">
        <v>5827.0003743793441</v>
      </c>
      <c r="H2411" s="47">
        <v>23674.472314866296</v>
      </c>
      <c r="I2411" s="55"/>
      <c r="J2411" s="13">
        <f>IF(OR(I2411="retard+6mois",I2411="défaut"),0,E2411)</f>
        <v>6011.3845786871289</v>
      </c>
    </row>
    <row r="2412" spans="2:10" x14ac:dyDescent="0.35">
      <c r="B2412" s="4">
        <v>2022</v>
      </c>
      <c r="C2412" s="14" t="s">
        <v>16</v>
      </c>
      <c r="D2412" s="46">
        <v>46583</v>
      </c>
      <c r="E2412" s="47">
        <v>38665.603058855828</v>
      </c>
      <c r="F2412" s="47">
        <v>574.23217745842805</v>
      </c>
      <c r="G2412" s="47">
        <v>38091.370881397401</v>
      </c>
      <c r="H2412" s="47">
        <v>76755.064610288216</v>
      </c>
      <c r="I2412" s="55"/>
      <c r="J2412" s="13">
        <f>IF(OR(I2412="retard+6mois",I2412="défaut"),0,E2412)</f>
        <v>38665.603058855828</v>
      </c>
    </row>
    <row r="2413" spans="2:10" x14ac:dyDescent="0.35">
      <c r="B2413" s="4">
        <v>2022</v>
      </c>
      <c r="C2413" s="14" t="s">
        <v>16</v>
      </c>
      <c r="D2413" s="46">
        <v>46593</v>
      </c>
      <c r="E2413" s="47">
        <v>6011.3845786871289</v>
      </c>
      <c r="F2413" s="47">
        <v>147.96545196791433</v>
      </c>
      <c r="G2413" s="47">
        <v>5863.4191267192145</v>
      </c>
      <c r="H2413" s="47">
        <v>17811.053188147082</v>
      </c>
      <c r="I2413" s="55"/>
      <c r="J2413" s="13">
        <f>IF(OR(I2413="retard+6mois",I2413="défaut"),0,E2413)</f>
        <v>6011.3845786871289</v>
      </c>
    </row>
    <row r="2414" spans="2:10" x14ac:dyDescent="0.35">
      <c r="B2414" s="4">
        <v>2022</v>
      </c>
      <c r="C2414" s="14" t="s">
        <v>16</v>
      </c>
      <c r="D2414" s="46">
        <v>46614</v>
      </c>
      <c r="E2414" s="47">
        <v>38665.603058855828</v>
      </c>
      <c r="F2414" s="47">
        <v>383.77532305144109</v>
      </c>
      <c r="G2414" s="47">
        <v>38281.827735804385</v>
      </c>
      <c r="H2414" s="47">
        <v>38473.236874483831</v>
      </c>
      <c r="I2414" s="55"/>
      <c r="J2414" s="13">
        <f>IF(OR(I2414="retard+6mois",I2414="défaut"),0,E2414)</f>
        <v>38665.603058855828</v>
      </c>
    </row>
    <row r="2415" spans="2:10" x14ac:dyDescent="0.35">
      <c r="B2415" s="4">
        <v>2022</v>
      </c>
      <c r="C2415" s="14" t="s">
        <v>16</v>
      </c>
      <c r="D2415" s="46">
        <v>46624</v>
      </c>
      <c r="E2415" s="47">
        <v>6011.3845786871289</v>
      </c>
      <c r="F2415" s="47">
        <v>111.31908242591925</v>
      </c>
      <c r="G2415" s="47">
        <v>5900.0654962612098</v>
      </c>
      <c r="H2415" s="47">
        <v>11910.987691885872</v>
      </c>
      <c r="I2415" s="55"/>
      <c r="J2415" s="13">
        <f>IF(OR(I2415="retard+6mois",I2415="défaut"),0,E2415)</f>
        <v>6011.3845786871289</v>
      </c>
    </row>
    <row r="2416" spans="2:10" x14ac:dyDescent="0.35">
      <c r="B2416" s="4">
        <v>2022</v>
      </c>
      <c r="C2416" s="14" t="s">
        <v>16</v>
      </c>
      <c r="D2416" s="46">
        <v>46645</v>
      </c>
      <c r="E2416" s="47">
        <v>38665.603058855828</v>
      </c>
      <c r="F2416" s="47">
        <v>192.36618437241916</v>
      </c>
      <c r="G2416" s="47">
        <v>38473.236874483409</v>
      </c>
      <c r="H2416" s="47">
        <v>4.220055416226387E-10</v>
      </c>
      <c r="I2416" s="55"/>
      <c r="J2416" s="13">
        <f>IF(OR(I2416="retard+6mois",I2416="défaut"),0,E2416)</f>
        <v>38665.603058855828</v>
      </c>
    </row>
    <row r="2417" spans="2:10" x14ac:dyDescent="0.35">
      <c r="B2417" s="4">
        <v>2022</v>
      </c>
      <c r="C2417" s="14" t="s">
        <v>16</v>
      </c>
      <c r="D2417" s="46">
        <v>46655</v>
      </c>
      <c r="E2417" s="47">
        <v>6011.3845786871289</v>
      </c>
      <c r="F2417" s="47">
        <v>74.443673074286693</v>
      </c>
      <c r="G2417" s="47">
        <v>5936.9409056128425</v>
      </c>
      <c r="H2417" s="47">
        <v>5974.0467862730293</v>
      </c>
      <c r="I2417" s="55"/>
      <c r="J2417" s="13">
        <f>IF(OR(I2417="retard+6mois",I2417="défaut"),0,E2417)</f>
        <v>6011.3845786871289</v>
      </c>
    </row>
    <row r="2418" spans="2:10" x14ac:dyDescent="0.35">
      <c r="B2418" s="4">
        <v>2022</v>
      </c>
      <c r="C2418" s="14" t="s">
        <v>16</v>
      </c>
      <c r="D2418" s="46">
        <v>46685</v>
      </c>
      <c r="E2418" s="47">
        <v>6011.3845786871289</v>
      </c>
      <c r="F2418" s="47">
        <v>37.337792414206433</v>
      </c>
      <c r="G2418" s="47">
        <v>5974.046786272922</v>
      </c>
      <c r="H2418" s="47">
        <v>1.0732037480920553E-10</v>
      </c>
      <c r="I2418" s="55"/>
      <c r="J2418" s="13">
        <f>IF(OR(I2418="retard+6mois",I2418="défaut"),0,E2418)</f>
        <v>6011.3845786871289</v>
      </c>
    </row>
    <row r="2419" spans="2:10" x14ac:dyDescent="0.35">
      <c r="B2419" s="7">
        <v>2023</v>
      </c>
      <c r="C2419" s="6" t="s">
        <v>16</v>
      </c>
      <c r="D2419" s="37">
        <v>44949</v>
      </c>
      <c r="E2419" s="38">
        <v>-500000</v>
      </c>
      <c r="F2419" s="39"/>
      <c r="G2419" s="39"/>
      <c r="H2419" s="40">
        <f>-E2419</f>
        <v>500000</v>
      </c>
      <c r="I2419" s="6" t="s">
        <v>9</v>
      </c>
      <c r="J2419" s="13">
        <f>IF(OR(I2419="retard+6mois",I2419="défaut"),0,E2419)</f>
        <v>-500000</v>
      </c>
    </row>
    <row r="2420" spans="2:10" x14ac:dyDescent="0.35">
      <c r="B2420" s="7">
        <v>2023</v>
      </c>
      <c r="C2420" s="6" t="s">
        <v>16</v>
      </c>
      <c r="D2420" s="37">
        <v>44980</v>
      </c>
      <c r="E2420" s="38">
        <v>-500000</v>
      </c>
      <c r="F2420" s="39"/>
      <c r="G2420" s="39"/>
      <c r="H2420" s="40">
        <f>-E2420</f>
        <v>500000</v>
      </c>
      <c r="I2420" s="6" t="s">
        <v>9</v>
      </c>
      <c r="J2420" s="13">
        <f>IF(OR(I2420="retard+6mois",I2420="défaut"),0,E2420)</f>
        <v>-500000</v>
      </c>
    </row>
    <row r="2421" spans="2:10" x14ac:dyDescent="0.35">
      <c r="B2421" s="15">
        <v>2023</v>
      </c>
      <c r="C2421" s="29" t="s">
        <v>16</v>
      </c>
      <c r="D2421" s="30">
        <v>44980</v>
      </c>
      <c r="E2421" s="32">
        <v>12324.151679417855</v>
      </c>
      <c r="F2421" s="32">
        <v>3541.6666666666665</v>
      </c>
      <c r="G2421" s="32">
        <v>8782.4850127511891</v>
      </c>
      <c r="H2421" s="32">
        <v>491217.51498724881</v>
      </c>
      <c r="I2421" s="48"/>
      <c r="J2421" s="13">
        <f>IF(OR(I2421="retard+6mois",I2421="défaut"),0,E2421)</f>
        <v>12324.151679417855</v>
      </c>
    </row>
    <row r="2422" spans="2:10" x14ac:dyDescent="0.35">
      <c r="B2422" s="7">
        <v>2023</v>
      </c>
      <c r="C2422" s="6" t="s">
        <v>16</v>
      </c>
      <c r="D2422" s="37">
        <v>45000</v>
      </c>
      <c r="E2422" s="38">
        <v>-1000000</v>
      </c>
      <c r="F2422" s="39"/>
      <c r="G2422" s="39"/>
      <c r="H2422" s="40">
        <f>-E2422</f>
        <v>1000000</v>
      </c>
      <c r="I2422" s="6" t="s">
        <v>9</v>
      </c>
      <c r="J2422" s="13">
        <f>IF(OR(I2422="retard+6mois",I2422="défaut"),0,E2422)</f>
        <v>-1000000</v>
      </c>
    </row>
    <row r="2423" spans="2:10" x14ac:dyDescent="0.35">
      <c r="B2423" s="15">
        <v>2023</v>
      </c>
      <c r="C2423" s="29" t="s">
        <v>16</v>
      </c>
      <c r="D2423" s="30">
        <v>45008</v>
      </c>
      <c r="E2423" s="32">
        <v>10379.177613177004</v>
      </c>
      <c r="F2423" s="32">
        <v>3750</v>
      </c>
      <c r="G2423" s="32">
        <v>6629.1776131770039</v>
      </c>
      <c r="H2423" s="32">
        <v>493370.82238682301</v>
      </c>
      <c r="I2423" s="48"/>
      <c r="J2423" s="13">
        <f>IF(OR(I2423="retard+6mois",I2423="défaut"),0,E2423)</f>
        <v>10379.177613177004</v>
      </c>
    </row>
    <row r="2424" spans="2:10" x14ac:dyDescent="0.35">
      <c r="B2424" s="15">
        <v>2023</v>
      </c>
      <c r="C2424" s="29" t="s">
        <v>16</v>
      </c>
      <c r="D2424" s="30">
        <v>45008</v>
      </c>
      <c r="E2424" s="32">
        <v>12324.151679417855</v>
      </c>
      <c r="F2424" s="32">
        <v>3479.4573978263456</v>
      </c>
      <c r="G2424" s="32">
        <v>8844.6942815915099</v>
      </c>
      <c r="H2424" s="32">
        <v>482372.8207056573</v>
      </c>
      <c r="I2424" s="48"/>
      <c r="J2424" s="13">
        <f>IF(OR(I2424="retard+6mois",I2424="défaut"),0,E2424)</f>
        <v>12324.151679417855</v>
      </c>
    </row>
    <row r="2425" spans="2:10" x14ac:dyDescent="0.35">
      <c r="B2425" s="15">
        <v>2023</v>
      </c>
      <c r="C2425" s="29" t="s">
        <v>16</v>
      </c>
      <c r="D2425" s="30">
        <v>45031</v>
      </c>
      <c r="E2425" s="32">
        <v>20276.394288413681</v>
      </c>
      <c r="F2425" s="32">
        <v>6666.666666666667</v>
      </c>
      <c r="G2425" s="32">
        <v>13609.727621747013</v>
      </c>
      <c r="H2425" s="32">
        <v>986390.27237825294</v>
      </c>
      <c r="I2425" s="48"/>
      <c r="J2425" s="13">
        <f>IF(OR(I2425="retard+6mois",I2425="défaut"),0,E2425)</f>
        <v>20276.394288413681</v>
      </c>
    </row>
    <row r="2426" spans="2:10" x14ac:dyDescent="0.35">
      <c r="B2426" s="15">
        <v>2023</v>
      </c>
      <c r="C2426" s="29" t="s">
        <v>16</v>
      </c>
      <c r="D2426" s="30">
        <v>45039</v>
      </c>
      <c r="E2426" s="32">
        <v>10379.177613177004</v>
      </c>
      <c r="F2426" s="32">
        <v>3700.2811679011725</v>
      </c>
      <c r="G2426" s="32">
        <v>6678.8964452758319</v>
      </c>
      <c r="H2426" s="32">
        <v>486691.9259415472</v>
      </c>
      <c r="I2426" s="48"/>
      <c r="J2426" s="13">
        <f>IF(OR(I2426="retard+6mois",I2426="défaut"),0,E2426)</f>
        <v>10379.177613177004</v>
      </c>
    </row>
    <row r="2427" spans="2:10" x14ac:dyDescent="0.35">
      <c r="B2427" s="15">
        <v>2023</v>
      </c>
      <c r="C2427" s="29" t="s">
        <v>16</v>
      </c>
      <c r="D2427" s="30">
        <v>45039</v>
      </c>
      <c r="E2427" s="32">
        <v>12324.151679417855</v>
      </c>
      <c r="F2427" s="32">
        <v>3416.8074799984061</v>
      </c>
      <c r="G2427" s="32">
        <v>8907.3441994194491</v>
      </c>
      <c r="H2427" s="32">
        <v>473465.47650623787</v>
      </c>
      <c r="I2427" s="29"/>
      <c r="J2427" s="13">
        <f>IF(OR(I2427="retard+6mois",I2427="défaut"),0,E2427)</f>
        <v>12324.151679417855</v>
      </c>
    </row>
    <row r="2428" spans="2:10" x14ac:dyDescent="0.35">
      <c r="B2428" s="7">
        <v>2023</v>
      </c>
      <c r="C2428" s="6" t="s">
        <v>16</v>
      </c>
      <c r="D2428" s="37">
        <v>45040</v>
      </c>
      <c r="E2428" s="38">
        <v>-2000000</v>
      </c>
      <c r="F2428" s="39"/>
      <c r="G2428" s="39"/>
      <c r="H2428" s="40">
        <f>-E2428</f>
        <v>2000000</v>
      </c>
      <c r="I2428" s="6" t="s">
        <v>9</v>
      </c>
      <c r="J2428" s="13">
        <f>IF(OR(I2428="retard+6mois",I2428="défaut"),0,E2428)</f>
        <v>-2000000</v>
      </c>
    </row>
    <row r="2429" spans="2:10" x14ac:dyDescent="0.35">
      <c r="B2429" s="15">
        <v>2023</v>
      </c>
      <c r="C2429" s="29" t="s">
        <v>16</v>
      </c>
      <c r="D2429" s="30">
        <v>45061</v>
      </c>
      <c r="E2429" s="32">
        <v>20276.394288413681</v>
      </c>
      <c r="F2429" s="32">
        <v>6575.9351491883535</v>
      </c>
      <c r="G2429" s="32">
        <v>13700.459139225328</v>
      </c>
      <c r="H2429" s="32">
        <v>972689.81323902763</v>
      </c>
      <c r="I2429" s="48"/>
      <c r="J2429" s="13">
        <f>IF(OR(I2429="retard+6mois",I2429="défaut"),0,E2429)</f>
        <v>20276.394288413681</v>
      </c>
    </row>
    <row r="2430" spans="2:10" x14ac:dyDescent="0.35">
      <c r="B2430" s="15">
        <v>2023</v>
      </c>
      <c r="C2430" s="29" t="s">
        <v>16</v>
      </c>
      <c r="D2430" s="30">
        <v>45069</v>
      </c>
      <c r="E2430" s="32">
        <v>10379.177613177004</v>
      </c>
      <c r="F2430" s="32">
        <v>3650.189444561604</v>
      </c>
      <c r="G2430" s="32">
        <v>6728.9881686154004</v>
      </c>
      <c r="H2430" s="32">
        <v>479962.93777293182</v>
      </c>
      <c r="I2430" s="48"/>
      <c r="J2430" s="13">
        <f>IF(OR(I2430="retard+6mois",I2430="défaut"),0,E2430)</f>
        <v>10379.177613177004</v>
      </c>
    </row>
    <row r="2431" spans="2:10" x14ac:dyDescent="0.35">
      <c r="B2431" s="42">
        <v>2023</v>
      </c>
      <c r="C2431" s="43" t="s">
        <v>16</v>
      </c>
      <c r="D2431" s="44">
        <v>45069</v>
      </c>
      <c r="E2431" s="58">
        <v>12324.151679417855</v>
      </c>
      <c r="F2431" s="58">
        <v>3353.713791919185</v>
      </c>
      <c r="G2431" s="58">
        <v>8970.4378874986705</v>
      </c>
      <c r="H2431" s="58">
        <v>464495.03861873923</v>
      </c>
      <c r="I2431" s="43" t="s">
        <v>14</v>
      </c>
      <c r="J2431" s="13">
        <f>IF(OR(I2431="retard+6mois",I2431="défaut"),0,E2431)</f>
        <v>0</v>
      </c>
    </row>
    <row r="2432" spans="2:10" x14ac:dyDescent="0.35">
      <c r="B2432" s="15">
        <v>2023</v>
      </c>
      <c r="C2432" s="29" t="s">
        <v>16</v>
      </c>
      <c r="D2432" s="30">
        <v>45070</v>
      </c>
      <c r="E2432" s="32">
        <v>48825.844683004965</v>
      </c>
      <c r="F2432" s="32">
        <v>13333.333333333334</v>
      </c>
      <c r="G2432" s="32">
        <v>35492.511349671629</v>
      </c>
      <c r="H2432" s="32">
        <v>1964507.4886503285</v>
      </c>
      <c r="I2432" s="48"/>
      <c r="J2432" s="13">
        <f>IF(OR(I2432="retard+6mois",I2432="défaut"),0,E2432)</f>
        <v>48825.844683004965</v>
      </c>
    </row>
    <row r="2433" spans="2:10" x14ac:dyDescent="0.35">
      <c r="B2433" s="15">
        <v>2023</v>
      </c>
      <c r="C2433" s="29" t="s">
        <v>16</v>
      </c>
      <c r="D2433" s="30">
        <v>45092</v>
      </c>
      <c r="E2433" s="32">
        <v>20276.394288413681</v>
      </c>
      <c r="F2433" s="32">
        <v>6484.5987549268511</v>
      </c>
      <c r="G2433" s="32">
        <v>13791.795533486831</v>
      </c>
      <c r="H2433" s="32">
        <v>958898.01770554075</v>
      </c>
      <c r="I2433" s="48"/>
      <c r="J2433" s="13">
        <f>IF(OR(I2433="retard+6mois",I2433="défaut"),0,E2433)</f>
        <v>20276.394288413681</v>
      </c>
    </row>
    <row r="2434" spans="2:10" x14ac:dyDescent="0.35">
      <c r="B2434" s="15">
        <v>2023</v>
      </c>
      <c r="C2434" s="29" t="s">
        <v>16</v>
      </c>
      <c r="D2434" s="30">
        <v>45100</v>
      </c>
      <c r="E2434" s="32">
        <v>10379.177613177004</v>
      </c>
      <c r="F2434" s="32">
        <v>3599.7220332969887</v>
      </c>
      <c r="G2434" s="32">
        <v>6779.4555798800156</v>
      </c>
      <c r="H2434" s="32">
        <v>473183.48219305178</v>
      </c>
      <c r="I2434" s="48"/>
      <c r="J2434" s="13">
        <f>IF(OR(I2434="retard+6mois",I2434="défaut"),0,E2434)</f>
        <v>10379.177613177004</v>
      </c>
    </row>
    <row r="2435" spans="2:10" x14ac:dyDescent="0.35">
      <c r="B2435" s="42">
        <v>2023</v>
      </c>
      <c r="C2435" s="43" t="s">
        <v>16</v>
      </c>
      <c r="D2435" s="44">
        <v>45100</v>
      </c>
      <c r="E2435" s="58">
        <v>12324.151679417855</v>
      </c>
      <c r="F2435" s="58">
        <v>3290.17319021607</v>
      </c>
      <c r="G2435" s="58">
        <v>9033.9784892017851</v>
      </c>
      <c r="H2435" s="58">
        <v>455461.06012953742</v>
      </c>
      <c r="I2435" s="43" t="s">
        <v>14</v>
      </c>
      <c r="J2435" s="13">
        <f>IF(OR(I2435="retard+6mois",I2435="défaut"),0,E2435)</f>
        <v>0</v>
      </c>
    </row>
    <row r="2436" spans="2:10" x14ac:dyDescent="0.35">
      <c r="B2436" s="15">
        <v>2023</v>
      </c>
      <c r="C2436" s="29" t="s">
        <v>16</v>
      </c>
      <c r="D2436" s="30">
        <v>45101</v>
      </c>
      <c r="E2436" s="32">
        <v>48825.844683004965</v>
      </c>
      <c r="F2436" s="32">
        <v>13096.716591002189</v>
      </c>
      <c r="G2436" s="32">
        <v>35729.128092002778</v>
      </c>
      <c r="H2436" s="32">
        <v>1928778.3605583257</v>
      </c>
      <c r="I2436" s="48"/>
      <c r="J2436" s="13">
        <f>IF(OR(I2436="retard+6mois",I2436="défaut"),0,E2436)</f>
        <v>48825.844683004965</v>
      </c>
    </row>
    <row r="2437" spans="2:10" x14ac:dyDescent="0.35">
      <c r="B2437" s="15">
        <v>2023</v>
      </c>
      <c r="C2437" s="29" t="s">
        <v>16</v>
      </c>
      <c r="D2437" s="30">
        <v>45122</v>
      </c>
      <c r="E2437" s="32">
        <v>20276.394288413681</v>
      </c>
      <c r="F2437" s="32">
        <v>6392.6534513702718</v>
      </c>
      <c r="G2437" s="32">
        <v>13883.74083704341</v>
      </c>
      <c r="H2437" s="32">
        <v>945014.27686849737</v>
      </c>
      <c r="I2437" s="48"/>
      <c r="J2437" s="13">
        <f>IF(OR(I2437="retard+6mois",I2437="défaut"),0,E2437)</f>
        <v>20276.394288413681</v>
      </c>
    </row>
    <row r="2438" spans="2:10" x14ac:dyDescent="0.35">
      <c r="B2438" s="15">
        <v>2023</v>
      </c>
      <c r="C2438" s="29" t="s">
        <v>16</v>
      </c>
      <c r="D2438" s="30">
        <v>45130</v>
      </c>
      <c r="E2438" s="32">
        <v>10379.177613177004</v>
      </c>
      <c r="F2438" s="32">
        <v>3548.8761164478879</v>
      </c>
      <c r="G2438" s="32">
        <v>6830.3014967291165</v>
      </c>
      <c r="H2438" s="32">
        <v>466353.18069632264</v>
      </c>
      <c r="I2438" s="48"/>
      <c r="J2438" s="13">
        <f>IF(OR(I2438="retard+6mois",I2438="défaut"),0,E2438)</f>
        <v>10379.177613177004</v>
      </c>
    </row>
    <row r="2439" spans="2:10" x14ac:dyDescent="0.35">
      <c r="B2439" s="42">
        <v>2023</v>
      </c>
      <c r="C2439" s="43" t="s">
        <v>16</v>
      </c>
      <c r="D2439" s="44">
        <v>45130</v>
      </c>
      <c r="E2439" s="58">
        <v>12324.151679417855</v>
      </c>
      <c r="F2439" s="58">
        <v>3226.1825092508902</v>
      </c>
      <c r="G2439" s="58">
        <v>9097.9691701669653</v>
      </c>
      <c r="H2439" s="58">
        <v>446363.09095937049</v>
      </c>
      <c r="I2439" s="43" t="s">
        <v>14</v>
      </c>
      <c r="J2439" s="13">
        <f>IF(OR(I2439="retard+6mois",I2439="défaut"),0,E2439)</f>
        <v>0</v>
      </c>
    </row>
    <row r="2440" spans="2:10" x14ac:dyDescent="0.35">
      <c r="B2440" s="7">
        <v>2023</v>
      </c>
      <c r="C2440" s="6" t="s">
        <v>16</v>
      </c>
      <c r="D2440" s="37">
        <v>45131</v>
      </c>
      <c r="E2440" s="38">
        <v>-1500000</v>
      </c>
      <c r="F2440" s="39"/>
      <c r="G2440" s="39"/>
      <c r="H2440" s="40">
        <f>-E2440</f>
        <v>1500000</v>
      </c>
      <c r="I2440" s="6" t="s">
        <v>9</v>
      </c>
      <c r="J2440" s="13">
        <f>IF(OR(I2440="retard+6mois",I2440="défaut"),0,E2440)</f>
        <v>-1500000</v>
      </c>
    </row>
    <row r="2441" spans="2:10" x14ac:dyDescent="0.35">
      <c r="B2441" s="15">
        <v>2023</v>
      </c>
      <c r="C2441" s="29" t="s">
        <v>16</v>
      </c>
      <c r="D2441" s="30">
        <v>45131</v>
      </c>
      <c r="E2441" s="32">
        <v>48825.844683004965</v>
      </c>
      <c r="F2441" s="32">
        <v>12858.522403722171</v>
      </c>
      <c r="G2441" s="32">
        <v>35967.322279282795</v>
      </c>
      <c r="H2441" s="32">
        <v>1892811.0382790428</v>
      </c>
      <c r="I2441" s="48"/>
      <c r="J2441" s="13">
        <f>IF(OR(I2441="retard+6mois",I2441="défaut"),0,E2441)</f>
        <v>48825.844683004965</v>
      </c>
    </row>
    <row r="2442" spans="2:10" x14ac:dyDescent="0.35">
      <c r="B2442" s="15">
        <v>2023</v>
      </c>
      <c r="C2442" s="29" t="s">
        <v>16</v>
      </c>
      <c r="D2442" s="30">
        <v>45153</v>
      </c>
      <c r="E2442" s="32">
        <v>20276.394288413681</v>
      </c>
      <c r="F2442" s="32">
        <v>6300.0951791233165</v>
      </c>
      <c r="G2442" s="32">
        <v>13976.299109290365</v>
      </c>
      <c r="H2442" s="32">
        <v>931037.97775920702</v>
      </c>
      <c r="I2442" s="48"/>
      <c r="J2442" s="13">
        <f>IF(OR(I2442="retard+6mois",I2442="défaut"),0,E2442)</f>
        <v>20276.394288413681</v>
      </c>
    </row>
    <row r="2443" spans="2:10" x14ac:dyDescent="0.35">
      <c r="B2443" s="15">
        <v>2023</v>
      </c>
      <c r="C2443" s="29" t="s">
        <v>16</v>
      </c>
      <c r="D2443" s="30">
        <v>45161</v>
      </c>
      <c r="E2443" s="32">
        <v>10379.177613177004</v>
      </c>
      <c r="F2443" s="32">
        <v>3497.6488552224196</v>
      </c>
      <c r="G2443" s="32">
        <v>6881.5287579545839</v>
      </c>
      <c r="H2443" s="32">
        <v>459471.65193836804</v>
      </c>
      <c r="I2443" s="48"/>
      <c r="J2443" s="13">
        <f>IF(OR(I2443="retard+6mois",I2443="défaut"),0,E2443)</f>
        <v>10379.177613177004</v>
      </c>
    </row>
    <row r="2444" spans="2:10" x14ac:dyDescent="0.35">
      <c r="B2444" s="42">
        <v>2023</v>
      </c>
      <c r="C2444" s="43" t="s">
        <v>16</v>
      </c>
      <c r="D2444" s="44">
        <v>45161</v>
      </c>
      <c r="E2444" s="58">
        <v>12324.151679417855</v>
      </c>
      <c r="F2444" s="58">
        <v>3161.7385609622074</v>
      </c>
      <c r="G2444" s="58">
        <v>9162.4131184556481</v>
      </c>
      <c r="H2444" s="58">
        <v>437200.67784091481</v>
      </c>
      <c r="I2444" s="43" t="s">
        <v>14</v>
      </c>
      <c r="J2444" s="13">
        <f>IF(OR(I2444="retard+6mois",I2444="défaut"),0,E2444)</f>
        <v>0</v>
      </c>
    </row>
    <row r="2445" spans="2:10" x14ac:dyDescent="0.35">
      <c r="B2445" s="15">
        <v>2023</v>
      </c>
      <c r="C2445" s="29" t="s">
        <v>16</v>
      </c>
      <c r="D2445" s="30">
        <v>45162</v>
      </c>
      <c r="E2445" s="32">
        <v>48825.844683004965</v>
      </c>
      <c r="F2445" s="32">
        <v>12618.740255193619</v>
      </c>
      <c r="G2445" s="32">
        <v>36207.104427811348</v>
      </c>
      <c r="H2445" s="32">
        <v>1856603.9338512314</v>
      </c>
      <c r="I2445" s="48"/>
      <c r="J2445" s="13">
        <f>IF(OR(I2445="retard+6mois",I2445="défaut"),0,E2445)</f>
        <v>48825.844683004965</v>
      </c>
    </row>
    <row r="2446" spans="2:10" x14ac:dyDescent="0.35">
      <c r="B2446" s="15">
        <v>2023</v>
      </c>
      <c r="C2446" s="29" t="s">
        <v>16</v>
      </c>
      <c r="D2446" s="30">
        <v>45162</v>
      </c>
      <c r="E2446" s="32">
        <v>30414.59143262052</v>
      </c>
      <c r="F2446" s="32">
        <v>10000</v>
      </c>
      <c r="G2446" s="32">
        <v>20414.59143262052</v>
      </c>
      <c r="H2446" s="32">
        <v>1479585.4085673795</v>
      </c>
      <c r="I2446" s="48"/>
      <c r="J2446" s="13">
        <f>IF(OR(I2446="retard+6mois",I2446="défaut"),0,E2446)</f>
        <v>30414.59143262052</v>
      </c>
    </row>
    <row r="2447" spans="2:10" x14ac:dyDescent="0.35">
      <c r="B2447" s="15">
        <v>2023</v>
      </c>
      <c r="C2447" s="29" t="s">
        <v>16</v>
      </c>
      <c r="D2447" s="30">
        <v>45184</v>
      </c>
      <c r="E2447" s="32">
        <v>20276.394288413681</v>
      </c>
      <c r="F2447" s="32">
        <v>6206.9198517280465</v>
      </c>
      <c r="G2447" s="32">
        <v>14069.474436685636</v>
      </c>
      <c r="H2447" s="32">
        <v>916968.50332252134</v>
      </c>
      <c r="I2447" s="48"/>
      <c r="J2447" s="13">
        <f>IF(OR(I2447="retard+6mois",I2447="défaut"),0,E2447)</f>
        <v>20276.394288413681</v>
      </c>
    </row>
    <row r="2448" spans="2:10" x14ac:dyDescent="0.35">
      <c r="B2448" s="15">
        <v>2023</v>
      </c>
      <c r="C2448" s="29" t="s">
        <v>16</v>
      </c>
      <c r="D2448" s="30">
        <v>45192</v>
      </c>
      <c r="E2448" s="32">
        <v>10379.177613177004</v>
      </c>
      <c r="F2448" s="32">
        <v>3446.0373895377602</v>
      </c>
      <c r="G2448" s="32">
        <v>6933.1402236392441</v>
      </c>
      <c r="H2448" s="32">
        <v>452538.51171472878</v>
      </c>
      <c r="I2448" s="48"/>
      <c r="J2448" s="13">
        <f>IF(OR(I2448="retard+6mois",I2448="défaut"),0,E2448)</f>
        <v>10379.177613177004</v>
      </c>
    </row>
    <row r="2449" spans="2:10" x14ac:dyDescent="0.35">
      <c r="B2449" s="42">
        <v>2023</v>
      </c>
      <c r="C2449" s="43" t="s">
        <v>16</v>
      </c>
      <c r="D2449" s="44">
        <v>45192</v>
      </c>
      <c r="E2449" s="58">
        <v>12324.151679417855</v>
      </c>
      <c r="F2449" s="58">
        <v>3096.8381347064801</v>
      </c>
      <c r="G2449" s="58">
        <v>9227.3135447113746</v>
      </c>
      <c r="H2449" s="58">
        <v>427973.36429620342</v>
      </c>
      <c r="I2449" s="43" t="s">
        <v>14</v>
      </c>
      <c r="J2449" s="13">
        <f>IF(OR(I2449="retard+6mois",I2449="défaut"),0,E2449)</f>
        <v>0</v>
      </c>
    </row>
    <row r="2450" spans="2:10" x14ac:dyDescent="0.35">
      <c r="B2450" s="15">
        <v>2023</v>
      </c>
      <c r="C2450" s="29" t="s">
        <v>16</v>
      </c>
      <c r="D2450" s="30">
        <v>45193</v>
      </c>
      <c r="E2450" s="32">
        <v>48825.844683004965</v>
      </c>
      <c r="F2450" s="32">
        <v>12377.35955900821</v>
      </c>
      <c r="G2450" s="32">
        <v>36448.485123996754</v>
      </c>
      <c r="H2450" s="32">
        <v>1820155.4487272345</v>
      </c>
      <c r="I2450" s="48"/>
      <c r="J2450" s="13">
        <f>IF(OR(I2450="retard+6mois",I2450="défaut"),0,E2450)</f>
        <v>48825.844683004965</v>
      </c>
    </row>
    <row r="2451" spans="2:10" x14ac:dyDescent="0.35">
      <c r="B2451" s="15">
        <v>2023</v>
      </c>
      <c r="C2451" s="29" t="s">
        <v>16</v>
      </c>
      <c r="D2451" s="30">
        <v>45193</v>
      </c>
      <c r="E2451" s="32">
        <v>30414.59143262052</v>
      </c>
      <c r="F2451" s="32">
        <v>9863.9027237825303</v>
      </c>
      <c r="G2451" s="32">
        <v>20550.688708837988</v>
      </c>
      <c r="H2451" s="32">
        <v>1459034.7198585414</v>
      </c>
      <c r="I2451" s="48"/>
      <c r="J2451" s="13">
        <f>IF(OR(I2451="retard+6mois",I2451="défaut"),0,E2451)</f>
        <v>30414.59143262052</v>
      </c>
    </row>
    <row r="2452" spans="2:10" x14ac:dyDescent="0.35">
      <c r="B2452" s="15">
        <v>2023</v>
      </c>
      <c r="C2452" s="29" t="s">
        <v>16</v>
      </c>
      <c r="D2452" s="30">
        <v>45214</v>
      </c>
      <c r="E2452" s="32">
        <v>20276.394288413681</v>
      </c>
      <c r="F2452" s="32">
        <v>6113.1233554834762</v>
      </c>
      <c r="G2452" s="32">
        <v>14163.270932930205</v>
      </c>
      <c r="H2452" s="32">
        <v>902805.23238959117</v>
      </c>
      <c r="I2452" s="48"/>
      <c r="J2452" s="13">
        <f>IF(OR(I2452="retard+6mois",I2452="défaut"),0,E2452)</f>
        <v>20276.394288413681</v>
      </c>
    </row>
    <row r="2453" spans="2:10" x14ac:dyDescent="0.35">
      <c r="B2453" s="15">
        <v>2023</v>
      </c>
      <c r="C2453" s="29" t="s">
        <v>16</v>
      </c>
      <c r="D2453" s="30">
        <v>45222</v>
      </c>
      <c r="E2453" s="32">
        <v>10379.177613177004</v>
      </c>
      <c r="F2453" s="32">
        <v>3394.0388378604657</v>
      </c>
      <c r="G2453" s="32">
        <v>6985.1387753165382</v>
      </c>
      <c r="H2453" s="32">
        <v>445553.37293941225</v>
      </c>
      <c r="I2453" s="48"/>
      <c r="J2453" s="13">
        <f>IF(OR(I2453="retard+6mois",I2453="défaut"),0,E2453)</f>
        <v>10379.177613177004</v>
      </c>
    </row>
    <row r="2454" spans="2:10" x14ac:dyDescent="0.35">
      <c r="B2454" s="42">
        <v>2023</v>
      </c>
      <c r="C2454" s="43" t="s">
        <v>16</v>
      </c>
      <c r="D2454" s="44">
        <v>45222</v>
      </c>
      <c r="E2454" s="58">
        <v>12324.151679417855</v>
      </c>
      <c r="F2454" s="58">
        <v>3031.4779970981076</v>
      </c>
      <c r="G2454" s="58">
        <v>9292.673682319748</v>
      </c>
      <c r="H2454" s="58">
        <v>418680.69061388366</v>
      </c>
      <c r="I2454" s="43" t="s">
        <v>14</v>
      </c>
      <c r="J2454" s="13">
        <f>IF(OR(I2454="retard+6mois",I2454="défaut"),0,E2454)</f>
        <v>0</v>
      </c>
    </row>
    <row r="2455" spans="2:10" x14ac:dyDescent="0.35">
      <c r="B2455" s="15">
        <v>2023</v>
      </c>
      <c r="C2455" s="29" t="s">
        <v>16</v>
      </c>
      <c r="D2455" s="30">
        <v>45223</v>
      </c>
      <c r="E2455" s="32">
        <v>48825.844683004965</v>
      </c>
      <c r="F2455" s="32">
        <v>12134.369658181562</v>
      </c>
      <c r="G2455" s="32">
        <v>36691.475024823405</v>
      </c>
      <c r="H2455" s="32">
        <v>1783463.97370241</v>
      </c>
      <c r="I2455" s="48"/>
      <c r="J2455" s="13">
        <f>IF(OR(I2455="retard+6mois",I2455="défaut"),0,E2455)</f>
        <v>48825.844683004965</v>
      </c>
    </row>
    <row r="2456" spans="2:10" x14ac:dyDescent="0.35">
      <c r="B2456" s="15">
        <v>2023</v>
      </c>
      <c r="C2456" s="29" t="s">
        <v>16</v>
      </c>
      <c r="D2456" s="30">
        <v>45223</v>
      </c>
      <c r="E2456" s="32">
        <v>30414.59143262052</v>
      </c>
      <c r="F2456" s="32">
        <v>9726.8981323902754</v>
      </c>
      <c r="G2456" s="32">
        <v>20687.693300230247</v>
      </c>
      <c r="H2456" s="32">
        <v>1438347.0265583112</v>
      </c>
      <c r="I2456" s="48"/>
      <c r="J2456" s="13">
        <f>IF(OR(I2456="retard+6mois",I2456="défaut"),0,E2456)</f>
        <v>30414.59143262052</v>
      </c>
    </row>
    <row r="2457" spans="2:10" x14ac:dyDescent="0.35">
      <c r="B2457" s="15">
        <v>2023</v>
      </c>
      <c r="C2457" s="29" t="s">
        <v>16</v>
      </c>
      <c r="D2457" s="30">
        <v>45226</v>
      </c>
      <c r="E2457" s="32">
        <v>1828050.5730449699</v>
      </c>
      <c r="F2457" s="32">
        <v>44586.599342560301</v>
      </c>
      <c r="G2457" s="32">
        <v>1783463.97370241</v>
      </c>
      <c r="H2457" s="32">
        <v>0</v>
      </c>
      <c r="I2457" s="48"/>
      <c r="J2457" s="13">
        <f>IF(OR(I2457="retard+6mois",I2457="défaut"),0,E2457)</f>
        <v>1828050.5730449699</v>
      </c>
    </row>
    <row r="2458" spans="2:10" x14ac:dyDescent="0.35">
      <c r="B2458" s="15">
        <v>2023</v>
      </c>
      <c r="C2458" s="29" t="s">
        <v>16</v>
      </c>
      <c r="D2458" s="30">
        <v>45245</v>
      </c>
      <c r="E2458" s="32">
        <v>20276.394288413681</v>
      </c>
      <c r="F2458" s="32">
        <v>6018.7015492639412</v>
      </c>
      <c r="G2458" s="32">
        <v>14257.692739149741</v>
      </c>
      <c r="H2458" s="32">
        <v>888547.53965044138</v>
      </c>
      <c r="I2458" s="48"/>
      <c r="J2458" s="13">
        <f>IF(OR(I2458="retard+6mois",I2458="défaut"),0,E2458)</f>
        <v>20276.394288413681</v>
      </c>
    </row>
    <row r="2459" spans="2:10" x14ac:dyDescent="0.35">
      <c r="B2459" s="15">
        <v>2023</v>
      </c>
      <c r="C2459" s="29" t="s">
        <v>16</v>
      </c>
      <c r="D2459" s="30">
        <v>45253</v>
      </c>
      <c r="E2459" s="32">
        <v>10379.177613177004</v>
      </c>
      <c r="F2459" s="32">
        <v>3341.6502970455917</v>
      </c>
      <c r="G2459" s="32">
        <v>7037.5273161314126</v>
      </c>
      <c r="H2459" s="32">
        <v>438515.84562328085</v>
      </c>
      <c r="I2459" s="48"/>
      <c r="J2459" s="13">
        <f>IF(OR(I2459="retard+6mois",I2459="défaut"),0,E2459)</f>
        <v>10379.177613177004</v>
      </c>
    </row>
    <row r="2460" spans="2:10" x14ac:dyDescent="0.35">
      <c r="B2460" s="42">
        <v>2023</v>
      </c>
      <c r="C2460" s="43" t="s">
        <v>16</v>
      </c>
      <c r="D2460" s="44">
        <v>45253</v>
      </c>
      <c r="E2460" s="58">
        <v>12324.151679417855</v>
      </c>
      <c r="F2460" s="58">
        <v>2965.6548918483427</v>
      </c>
      <c r="G2460" s="58">
        <v>9358.4967875695129</v>
      </c>
      <c r="H2460" s="58">
        <v>409322.19382631418</v>
      </c>
      <c r="I2460" s="43" t="s">
        <v>14</v>
      </c>
      <c r="J2460" s="13">
        <f>IF(OR(I2460="retard+6mois",I2460="défaut"),0,E2460)</f>
        <v>0</v>
      </c>
    </row>
    <row r="2461" spans="2:10" x14ac:dyDescent="0.35">
      <c r="B2461" s="15">
        <v>2023</v>
      </c>
      <c r="C2461" s="29" t="s">
        <v>16</v>
      </c>
      <c r="D2461" s="30">
        <v>45254</v>
      </c>
      <c r="E2461" s="32">
        <v>30414.59143262052</v>
      </c>
      <c r="F2461" s="32">
        <v>9588.9801770554077</v>
      </c>
      <c r="G2461" s="32">
        <v>20825.611255565113</v>
      </c>
      <c r="H2461" s="32">
        <v>1417521.415302746</v>
      </c>
      <c r="I2461" s="48"/>
      <c r="J2461" s="13">
        <f>IF(OR(I2461="retard+6mois",I2461="défaut"),0,E2461)</f>
        <v>30414.59143262052</v>
      </c>
    </row>
    <row r="2462" spans="2:10" x14ac:dyDescent="0.35">
      <c r="B2462" s="15">
        <v>2023</v>
      </c>
      <c r="C2462" s="29" t="s">
        <v>16</v>
      </c>
      <c r="D2462" s="30">
        <v>45275</v>
      </c>
      <c r="E2462" s="32">
        <v>20276.394288413681</v>
      </c>
      <c r="F2462" s="32">
        <v>5923.6502643362765</v>
      </c>
      <c r="G2462" s="32">
        <v>14352.744024077405</v>
      </c>
      <c r="H2462" s="32">
        <v>874194.79562636395</v>
      </c>
      <c r="I2462" s="48"/>
      <c r="J2462" s="13">
        <f>IF(OR(I2462="retard+6mois",I2462="défaut"),0,E2462)</f>
        <v>20276.394288413681</v>
      </c>
    </row>
    <row r="2463" spans="2:10" x14ac:dyDescent="0.35">
      <c r="B2463" s="15">
        <v>2023</v>
      </c>
      <c r="C2463" s="29" t="s">
        <v>16</v>
      </c>
      <c r="D2463" s="30">
        <v>45283</v>
      </c>
      <c r="E2463" s="32">
        <v>10379.177613177004</v>
      </c>
      <c r="F2463" s="32">
        <v>3288.8688421746065</v>
      </c>
      <c r="G2463" s="32">
        <v>7090.3087710023974</v>
      </c>
      <c r="H2463" s="32">
        <v>431425.53685227846</v>
      </c>
      <c r="I2463" s="48"/>
      <c r="J2463" s="13">
        <f>IF(OR(I2463="retard+6mois",I2463="défaut"),0,E2463)</f>
        <v>10379.177613177004</v>
      </c>
    </row>
    <row r="2464" spans="2:10" x14ac:dyDescent="0.35">
      <c r="B2464" s="42">
        <v>2023</v>
      </c>
      <c r="C2464" s="43" t="s">
        <v>16</v>
      </c>
      <c r="D2464" s="44">
        <v>45283</v>
      </c>
      <c r="E2464" s="58">
        <v>12324.151679417855</v>
      </c>
      <c r="F2464" s="58">
        <v>2899.365539603059</v>
      </c>
      <c r="G2464" s="58">
        <v>9424.7861398147961</v>
      </c>
      <c r="H2464" s="58">
        <v>399897.40768649935</v>
      </c>
      <c r="I2464" s="43" t="s">
        <v>14</v>
      </c>
      <c r="J2464" s="13">
        <f>IF(OR(I2464="retard+6mois",I2464="défaut"),0,E2464)</f>
        <v>0</v>
      </c>
    </row>
    <row r="2465" spans="2:10" x14ac:dyDescent="0.35">
      <c r="B2465" s="15">
        <v>2023</v>
      </c>
      <c r="C2465" s="29" t="s">
        <v>16</v>
      </c>
      <c r="D2465" s="30">
        <v>45284</v>
      </c>
      <c r="E2465" s="32">
        <v>30414.59143262052</v>
      </c>
      <c r="F2465" s="32">
        <v>9450.1427686849729</v>
      </c>
      <c r="G2465" s="32">
        <v>20964.448663935545</v>
      </c>
      <c r="H2465" s="32">
        <v>1396556.9666388105</v>
      </c>
      <c r="I2465" s="48"/>
      <c r="J2465" s="13">
        <f>IF(OR(I2465="retard+6mois",I2465="défaut"),0,E2465)</f>
        <v>30414.59143262052</v>
      </c>
    </row>
    <row r="2466" spans="2:10" x14ac:dyDescent="0.35">
      <c r="B2466" s="15">
        <v>2023</v>
      </c>
      <c r="C2466" s="29" t="s">
        <v>16</v>
      </c>
      <c r="D2466" s="30">
        <v>45306</v>
      </c>
      <c r="E2466" s="32">
        <v>20276.394288413681</v>
      </c>
      <c r="F2466" s="32">
        <v>5827.9653041757592</v>
      </c>
      <c r="G2466" s="32">
        <v>14448.428984237922</v>
      </c>
      <c r="H2466" s="32">
        <v>859746.366642126</v>
      </c>
      <c r="I2466" s="48"/>
      <c r="J2466" s="13">
        <f>IF(OR(I2466="retard+6mois",I2466="défaut"),0,E2466)</f>
        <v>20276.394288413681</v>
      </c>
    </row>
    <row r="2467" spans="2:10" x14ac:dyDescent="0.35">
      <c r="B2467" s="15">
        <v>2023</v>
      </c>
      <c r="C2467" s="29" t="s">
        <v>16</v>
      </c>
      <c r="D2467" s="30">
        <v>45314</v>
      </c>
      <c r="E2467" s="32">
        <v>10379.177613177004</v>
      </c>
      <c r="F2467" s="32">
        <v>3235.6915263920887</v>
      </c>
      <c r="G2467" s="32">
        <v>7143.4860867849147</v>
      </c>
      <c r="H2467" s="32">
        <v>424282.05076549354</v>
      </c>
      <c r="I2467" s="48"/>
      <c r="J2467" s="13">
        <f>IF(OR(I2467="retard+6mois",I2467="défaut"),0,E2467)</f>
        <v>10379.177613177004</v>
      </c>
    </row>
    <row r="2468" spans="2:10" x14ac:dyDescent="0.35">
      <c r="B2468" s="42">
        <v>2023</v>
      </c>
      <c r="C2468" s="43" t="s">
        <v>16</v>
      </c>
      <c r="D2468" s="44">
        <v>45314</v>
      </c>
      <c r="E2468" s="58">
        <v>12324.151679417855</v>
      </c>
      <c r="F2468" s="58">
        <v>2832.6066377793704</v>
      </c>
      <c r="G2468" s="58">
        <v>9491.5450416384847</v>
      </c>
      <c r="H2468" s="58">
        <v>390405.86264486087</v>
      </c>
      <c r="I2468" s="43" t="s">
        <v>14</v>
      </c>
      <c r="J2468" s="13">
        <f>IF(OR(I2468="retard+6mois",I2468="défaut"),0,E2468)</f>
        <v>0</v>
      </c>
    </row>
    <row r="2469" spans="2:10" x14ac:dyDescent="0.35">
      <c r="B2469" s="15">
        <v>2023</v>
      </c>
      <c r="C2469" s="29" t="s">
        <v>16</v>
      </c>
      <c r="D2469" s="30">
        <v>45315</v>
      </c>
      <c r="E2469" s="32">
        <v>30414.59143262052</v>
      </c>
      <c r="F2469" s="32">
        <v>9310.3797775920702</v>
      </c>
      <c r="G2469" s="32">
        <v>21104.211655028448</v>
      </c>
      <c r="H2469" s="32">
        <v>1375452.7549837821</v>
      </c>
      <c r="I2469" s="48"/>
      <c r="J2469" s="13">
        <f>IF(OR(I2469="retard+6mois",I2469="défaut"),0,E2469)</f>
        <v>30414.59143262052</v>
      </c>
    </row>
    <row r="2470" spans="2:10" x14ac:dyDescent="0.35">
      <c r="B2470" s="15">
        <v>2023</v>
      </c>
      <c r="C2470" s="29" t="s">
        <v>16</v>
      </c>
      <c r="D2470" s="30">
        <v>45337</v>
      </c>
      <c r="E2470" s="32">
        <v>20276.394288413681</v>
      </c>
      <c r="F2470" s="32">
        <v>5731.6424442808393</v>
      </c>
      <c r="G2470" s="32">
        <v>14544.751844132843</v>
      </c>
      <c r="H2470" s="32">
        <v>845201.6147979931</v>
      </c>
      <c r="I2470" s="48"/>
      <c r="J2470" s="13">
        <f>IF(OR(I2470="retard+6mois",I2470="défaut"),0,E2470)</f>
        <v>20276.394288413681</v>
      </c>
    </row>
    <row r="2471" spans="2:10" x14ac:dyDescent="0.35">
      <c r="B2471" s="15">
        <v>2023</v>
      </c>
      <c r="C2471" s="29" t="s">
        <v>16</v>
      </c>
      <c r="D2471" s="30">
        <v>45345</v>
      </c>
      <c r="E2471" s="32">
        <v>10379.177613177004</v>
      </c>
      <c r="F2471" s="32">
        <v>3182.1153807412015</v>
      </c>
      <c r="G2471" s="32">
        <v>7197.0622324358028</v>
      </c>
      <c r="H2471" s="32">
        <v>417084.98853305774</v>
      </c>
      <c r="I2471" s="48"/>
      <c r="J2471" s="13">
        <f>IF(OR(I2471="retard+6mois",I2471="défaut"),0,E2471)</f>
        <v>10379.177613177004</v>
      </c>
    </row>
    <row r="2472" spans="2:10" x14ac:dyDescent="0.35">
      <c r="B2472" s="42">
        <v>2023</v>
      </c>
      <c r="C2472" s="43" t="s">
        <v>16</v>
      </c>
      <c r="D2472" s="44">
        <v>45345</v>
      </c>
      <c r="E2472" s="58">
        <v>12324.151679417855</v>
      </c>
      <c r="F2472" s="58">
        <v>2765.374860401098</v>
      </c>
      <c r="G2472" s="58">
        <v>9558.7768190167571</v>
      </c>
      <c r="H2472" s="58">
        <v>380847.08582584409</v>
      </c>
      <c r="I2472" s="43" t="s">
        <v>14</v>
      </c>
      <c r="J2472" s="13">
        <f>IF(OR(I2472="retard+6mois",I2472="défaut"),0,E2472)</f>
        <v>0</v>
      </c>
    </row>
    <row r="2473" spans="2:10" x14ac:dyDescent="0.35">
      <c r="B2473" s="15">
        <v>2023</v>
      </c>
      <c r="C2473" s="29" t="s">
        <v>16</v>
      </c>
      <c r="D2473" s="30">
        <v>45346</v>
      </c>
      <c r="E2473" s="32">
        <v>30414.59143262052</v>
      </c>
      <c r="F2473" s="32">
        <v>9169.6850332252143</v>
      </c>
      <c r="G2473" s="32">
        <v>21244.906399395306</v>
      </c>
      <c r="H2473" s="32">
        <v>1354207.8485843868</v>
      </c>
      <c r="I2473" s="48"/>
      <c r="J2473" s="13">
        <f>IF(OR(I2473="retard+6mois",I2473="défaut"),0,E2473)</f>
        <v>30414.59143262052</v>
      </c>
    </row>
    <row r="2474" spans="2:10" x14ac:dyDescent="0.35">
      <c r="B2474" s="15">
        <v>2023</v>
      </c>
      <c r="C2474" s="29" t="s">
        <v>16</v>
      </c>
      <c r="D2474" s="30">
        <v>45366</v>
      </c>
      <c r="E2474" s="32">
        <v>20276.394288413681</v>
      </c>
      <c r="F2474" s="32">
        <v>5634.6774319866208</v>
      </c>
      <c r="G2474" s="32">
        <v>14641.716856427061</v>
      </c>
      <c r="H2474" s="32">
        <v>830559.89794156607</v>
      </c>
      <c r="I2474" s="48"/>
      <c r="J2474" s="13">
        <f>IF(OR(I2474="retard+6mois",I2474="défaut"),0,E2474)</f>
        <v>20276.394288413681</v>
      </c>
    </row>
    <row r="2475" spans="2:10" x14ac:dyDescent="0.35">
      <c r="B2475" s="15">
        <v>2023</v>
      </c>
      <c r="C2475" s="29" t="s">
        <v>16</v>
      </c>
      <c r="D2475" s="30">
        <v>45374</v>
      </c>
      <c r="E2475" s="32">
        <v>10379.177613177004</v>
      </c>
      <c r="F2475" s="32">
        <v>3128.137413997933</v>
      </c>
      <c r="G2475" s="32">
        <v>7251.0401991790714</v>
      </c>
      <c r="H2475" s="32">
        <v>409833.94833387865</v>
      </c>
      <c r="I2475" s="48"/>
      <c r="J2475" s="13">
        <f>IF(OR(I2475="retard+6mois",I2475="défaut"),0,E2475)</f>
        <v>10379.177613177004</v>
      </c>
    </row>
    <row r="2476" spans="2:10" x14ac:dyDescent="0.35">
      <c r="B2476" s="42">
        <v>2023</v>
      </c>
      <c r="C2476" s="43" t="s">
        <v>16</v>
      </c>
      <c r="D2476" s="44">
        <v>45374</v>
      </c>
      <c r="E2476" s="58">
        <v>12324.151679417855</v>
      </c>
      <c r="F2476" s="58">
        <v>2697.6668579330626</v>
      </c>
      <c r="G2476" s="58">
        <v>9626.4848214847916</v>
      </c>
      <c r="H2476" s="58">
        <v>371220.60100435931</v>
      </c>
      <c r="I2476" s="43" t="s">
        <v>14</v>
      </c>
      <c r="J2476" s="13">
        <f>IF(OR(I2476="retard+6mois",I2476="défaut"),0,E2476)</f>
        <v>0</v>
      </c>
    </row>
    <row r="2477" spans="2:10" x14ac:dyDescent="0.35">
      <c r="B2477" s="15">
        <v>2023</v>
      </c>
      <c r="C2477" s="29" t="s">
        <v>16</v>
      </c>
      <c r="D2477" s="30">
        <v>45375</v>
      </c>
      <c r="E2477" s="32">
        <v>30414.59143262052</v>
      </c>
      <c r="F2477" s="32">
        <v>9028.0523238959122</v>
      </c>
      <c r="G2477" s="32">
        <v>21386.53910872461</v>
      </c>
      <c r="H2477" s="32">
        <v>1332821.3094756622</v>
      </c>
      <c r="I2477" s="48"/>
      <c r="J2477" s="13">
        <f>IF(OR(I2477="retard+6mois",I2477="défaut"),0,E2477)</f>
        <v>30414.59143262052</v>
      </c>
    </row>
    <row r="2478" spans="2:10" x14ac:dyDescent="0.35">
      <c r="B2478" s="15">
        <v>2023</v>
      </c>
      <c r="C2478" s="29" t="s">
        <v>16</v>
      </c>
      <c r="D2478" s="30">
        <v>45397</v>
      </c>
      <c r="E2478" s="32">
        <v>20276.394288413681</v>
      </c>
      <c r="F2478" s="32">
        <v>5537.0659862771072</v>
      </c>
      <c r="G2478" s="32">
        <v>14739.328302136575</v>
      </c>
      <c r="H2478" s="32">
        <v>815820.56963942945</v>
      </c>
      <c r="I2478" s="48"/>
      <c r="J2478" s="13">
        <f>IF(OR(I2478="retard+6mois",I2478="défaut"),0,E2478)</f>
        <v>20276.394288413681</v>
      </c>
    </row>
    <row r="2479" spans="2:10" x14ac:dyDescent="0.35">
      <c r="B2479" s="15">
        <v>2023</v>
      </c>
      <c r="C2479" s="29" t="s">
        <v>16</v>
      </c>
      <c r="D2479" s="30">
        <v>45405</v>
      </c>
      <c r="E2479" s="32">
        <v>10379.177613177004</v>
      </c>
      <c r="F2479" s="32">
        <v>3073.7546125040899</v>
      </c>
      <c r="G2479" s="32">
        <v>7305.423000672914</v>
      </c>
      <c r="H2479" s="32">
        <v>402528.52533320576</v>
      </c>
      <c r="I2479" s="48"/>
      <c r="J2479" s="13">
        <f>IF(OR(I2479="retard+6mois",I2479="défaut"),0,E2479)</f>
        <v>10379.177613177004</v>
      </c>
    </row>
    <row r="2480" spans="2:10" x14ac:dyDescent="0.35">
      <c r="B2480" s="42">
        <v>2023</v>
      </c>
      <c r="C2480" s="43" t="s">
        <v>16</v>
      </c>
      <c r="D2480" s="44">
        <v>45405</v>
      </c>
      <c r="E2480" s="58">
        <v>12324.151679417855</v>
      </c>
      <c r="F2480" s="58">
        <v>2629.479257114212</v>
      </c>
      <c r="G2480" s="58">
        <v>9694.6724223036435</v>
      </c>
      <c r="H2480" s="58">
        <v>361525.92858205567</v>
      </c>
      <c r="I2480" s="43" t="s">
        <v>14</v>
      </c>
      <c r="J2480" s="13">
        <f>IF(OR(I2480="retard+6mois",I2480="défaut"),0,E2480)</f>
        <v>0</v>
      </c>
    </row>
    <row r="2481" spans="2:10" x14ac:dyDescent="0.35">
      <c r="B2481" s="15">
        <v>2023</v>
      </c>
      <c r="C2481" s="29" t="s">
        <v>16</v>
      </c>
      <c r="D2481" s="30">
        <v>45406</v>
      </c>
      <c r="E2481" s="32">
        <v>30414.59143262052</v>
      </c>
      <c r="F2481" s="32">
        <v>8885.4753965044147</v>
      </c>
      <c r="G2481" s="32">
        <v>21529.116036116106</v>
      </c>
      <c r="H2481" s="32">
        <v>1311292.193439546</v>
      </c>
      <c r="I2481" s="48"/>
      <c r="J2481" s="13">
        <f>IF(OR(I2481="retard+6mois",I2481="défaut"),0,E2481)</f>
        <v>30414.59143262052</v>
      </c>
    </row>
    <row r="2482" spans="2:10" x14ac:dyDescent="0.35">
      <c r="B2482" s="15">
        <v>2023</v>
      </c>
      <c r="C2482" s="29" t="s">
        <v>16</v>
      </c>
      <c r="D2482" s="30">
        <v>45427</v>
      </c>
      <c r="E2482" s="32">
        <v>20276.394288413681</v>
      </c>
      <c r="F2482" s="32">
        <v>5438.803797596197</v>
      </c>
      <c r="G2482" s="32">
        <v>14837.590490817485</v>
      </c>
      <c r="H2482" s="32">
        <v>800982.97914861201</v>
      </c>
      <c r="I2482" s="48"/>
      <c r="J2482" s="13">
        <f>IF(OR(I2482="retard+6mois",I2482="défaut"),0,E2482)</f>
        <v>20276.394288413681</v>
      </c>
    </row>
    <row r="2483" spans="2:10" x14ac:dyDescent="0.35">
      <c r="B2483" s="15">
        <v>2023</v>
      </c>
      <c r="C2483" s="29" t="s">
        <v>16</v>
      </c>
      <c r="D2483" s="30">
        <v>45435</v>
      </c>
      <c r="E2483" s="32">
        <v>10379.177613177004</v>
      </c>
      <c r="F2483" s="32">
        <v>3018.9639399990429</v>
      </c>
      <c r="G2483" s="32">
        <v>7360.213673177961</v>
      </c>
      <c r="H2483" s="32">
        <v>395168.31166002783</v>
      </c>
      <c r="I2483" s="48"/>
      <c r="J2483" s="13">
        <f>IF(OR(I2483="retard+6mois",I2483="défaut"),0,E2483)</f>
        <v>10379.177613177004</v>
      </c>
    </row>
    <row r="2484" spans="2:10" x14ac:dyDescent="0.35">
      <c r="B2484" s="42">
        <v>2023</v>
      </c>
      <c r="C2484" s="43" t="s">
        <v>16</v>
      </c>
      <c r="D2484" s="44">
        <v>45435</v>
      </c>
      <c r="E2484" s="58">
        <v>12324.151679417855</v>
      </c>
      <c r="F2484" s="58">
        <v>2560.8086607895611</v>
      </c>
      <c r="G2484" s="58">
        <v>9763.3430186282931</v>
      </c>
      <c r="H2484" s="58">
        <v>351762.58556342736</v>
      </c>
      <c r="I2484" s="43" t="s">
        <v>14</v>
      </c>
      <c r="J2484" s="13">
        <f>IF(OR(I2484="retard+6mois",I2484="défaut"),0,E2484)</f>
        <v>0</v>
      </c>
    </row>
    <row r="2485" spans="2:10" x14ac:dyDescent="0.35">
      <c r="B2485" s="15">
        <v>2023</v>
      </c>
      <c r="C2485" s="29" t="s">
        <v>16</v>
      </c>
      <c r="D2485" s="30">
        <v>45436</v>
      </c>
      <c r="E2485" s="32">
        <v>30414.59143262052</v>
      </c>
      <c r="F2485" s="32">
        <v>8741.9479562636407</v>
      </c>
      <c r="G2485" s="32">
        <v>21672.64347635688</v>
      </c>
      <c r="H2485" s="32">
        <v>1289619.5499631891</v>
      </c>
      <c r="I2485" s="48"/>
      <c r="J2485" s="13">
        <f>IF(OR(I2485="retard+6mois",I2485="défaut"),0,E2485)</f>
        <v>30414.59143262052</v>
      </c>
    </row>
    <row r="2486" spans="2:10" x14ac:dyDescent="0.35">
      <c r="B2486" s="15">
        <v>2023</v>
      </c>
      <c r="C2486" s="29" t="s">
        <v>16</v>
      </c>
      <c r="D2486" s="30">
        <v>45458</v>
      </c>
      <c r="E2486" s="32">
        <v>20276.394288413681</v>
      </c>
      <c r="F2486" s="32">
        <v>5339.8865276574134</v>
      </c>
      <c r="G2486" s="32">
        <v>14936.507760756267</v>
      </c>
      <c r="H2486" s="32">
        <v>786046.47138785571</v>
      </c>
      <c r="I2486" s="48"/>
      <c r="J2486" s="13">
        <f>IF(OR(I2486="retard+6mois",I2486="défaut"),0,E2486)</f>
        <v>20276.394288413681</v>
      </c>
    </row>
    <row r="2487" spans="2:10" x14ac:dyDescent="0.35">
      <c r="B2487" s="15">
        <v>2023</v>
      </c>
      <c r="C2487" s="29" t="s">
        <v>16</v>
      </c>
      <c r="D2487" s="30">
        <v>45466</v>
      </c>
      <c r="E2487" s="32">
        <v>10379.177613177004</v>
      </c>
      <c r="F2487" s="32">
        <v>2963.7623374502086</v>
      </c>
      <c r="G2487" s="32">
        <v>7415.4152757267948</v>
      </c>
      <c r="H2487" s="32">
        <v>387752.89638430101</v>
      </c>
      <c r="I2487" s="48"/>
      <c r="J2487" s="13">
        <f>IF(OR(I2487="retard+6mois",I2487="défaut"),0,E2487)</f>
        <v>10379.177613177004</v>
      </c>
    </row>
    <row r="2488" spans="2:10" x14ac:dyDescent="0.35">
      <c r="B2488" s="42">
        <v>2023</v>
      </c>
      <c r="C2488" s="43" t="s">
        <v>16</v>
      </c>
      <c r="D2488" s="44">
        <v>45466</v>
      </c>
      <c r="E2488" s="58">
        <v>12324.151679417855</v>
      </c>
      <c r="F2488" s="58">
        <v>2491.6516477409441</v>
      </c>
      <c r="G2488" s="58">
        <v>9832.500031676911</v>
      </c>
      <c r="H2488" s="58">
        <v>341930.08553175046</v>
      </c>
      <c r="I2488" s="43" t="s">
        <v>14</v>
      </c>
      <c r="J2488" s="13">
        <f>IF(OR(I2488="retard+6mois",I2488="défaut"),0,E2488)</f>
        <v>0</v>
      </c>
    </row>
    <row r="2489" spans="2:10" x14ac:dyDescent="0.35">
      <c r="B2489" s="51">
        <v>2023</v>
      </c>
      <c r="C2489" s="52" t="s">
        <v>16</v>
      </c>
      <c r="D2489" s="53">
        <v>45467</v>
      </c>
      <c r="E2489" s="54">
        <v>9672.1466247239168</v>
      </c>
      <c r="F2489" s="54">
        <v>9672.1466247239168</v>
      </c>
      <c r="G2489" s="54">
        <v>0</v>
      </c>
      <c r="H2489" s="54">
        <v>1289619.5499631891</v>
      </c>
      <c r="I2489" s="52" t="s">
        <v>15</v>
      </c>
      <c r="J2489" s="13">
        <f>IF(OR(I2489="retard+6mois",I2489="défaut"),0,E2489)</f>
        <v>9672.1466247239168</v>
      </c>
    </row>
    <row r="2490" spans="2:10" x14ac:dyDescent="0.35">
      <c r="B2490" s="15">
        <v>2023</v>
      </c>
      <c r="C2490" s="29" t="s">
        <v>16</v>
      </c>
      <c r="D2490" s="30">
        <v>45488</v>
      </c>
      <c r="E2490" s="32">
        <v>20276.394288413681</v>
      </c>
      <c r="F2490" s="32">
        <v>5240.3098092523715</v>
      </c>
      <c r="G2490" s="32">
        <v>15036.084479161309</v>
      </c>
      <c r="H2490" s="32">
        <v>771010.3869086944</v>
      </c>
      <c r="I2490" s="48"/>
      <c r="J2490" s="13">
        <f>IF(OR(I2490="retard+6mois",I2490="défaut"),0,E2490)</f>
        <v>20276.394288413681</v>
      </c>
    </row>
    <row r="2491" spans="2:10" x14ac:dyDescent="0.35">
      <c r="B2491" s="15">
        <v>2023</v>
      </c>
      <c r="C2491" s="29" t="s">
        <v>16</v>
      </c>
      <c r="D2491" s="30">
        <v>45496</v>
      </c>
      <c r="E2491" s="32">
        <v>10379.177613177004</v>
      </c>
      <c r="F2491" s="32">
        <v>2908.1467228822571</v>
      </c>
      <c r="G2491" s="32">
        <v>7471.0308902947472</v>
      </c>
      <c r="H2491" s="32">
        <v>380281.86549400626</v>
      </c>
      <c r="I2491" s="48"/>
      <c r="J2491" s="13">
        <f>IF(OR(I2491="retard+6mois",I2491="défaut"),0,E2491)</f>
        <v>10379.177613177004</v>
      </c>
    </row>
    <row r="2492" spans="2:10" x14ac:dyDescent="0.35">
      <c r="B2492" s="42">
        <v>2023</v>
      </c>
      <c r="C2492" s="43" t="s">
        <v>16</v>
      </c>
      <c r="D2492" s="44">
        <v>45496</v>
      </c>
      <c r="E2492" s="58">
        <v>12324.151679417855</v>
      </c>
      <c r="F2492" s="58">
        <v>2422.0047725165659</v>
      </c>
      <c r="G2492" s="58">
        <v>9902.1469069012892</v>
      </c>
      <c r="H2492" s="58">
        <v>332027.93862484919</v>
      </c>
      <c r="I2492" s="43" t="s">
        <v>14</v>
      </c>
      <c r="J2492" s="13">
        <f>IF(OR(I2492="retard+6mois",I2492="défaut"),0,E2492)</f>
        <v>0</v>
      </c>
    </row>
    <row r="2493" spans="2:10" x14ac:dyDescent="0.35">
      <c r="B2493" s="51">
        <v>2023</v>
      </c>
      <c r="C2493" s="52" t="s">
        <v>16</v>
      </c>
      <c r="D2493" s="53">
        <v>45497</v>
      </c>
      <c r="E2493" s="54">
        <v>9672.1466247239168</v>
      </c>
      <c r="F2493" s="54">
        <v>9672.1466247239168</v>
      </c>
      <c r="G2493" s="54">
        <v>0</v>
      </c>
      <c r="H2493" s="54">
        <v>1289619.5499631891</v>
      </c>
      <c r="I2493" s="52" t="s">
        <v>15</v>
      </c>
      <c r="J2493" s="13">
        <f>IF(OR(I2493="retard+6mois",I2493="défaut"),0,E2493)</f>
        <v>9672.1466247239168</v>
      </c>
    </row>
    <row r="2494" spans="2:10" x14ac:dyDescent="0.35">
      <c r="B2494" s="15">
        <v>2023</v>
      </c>
      <c r="C2494" s="29" t="s">
        <v>16</v>
      </c>
      <c r="D2494" s="30">
        <v>45519</v>
      </c>
      <c r="E2494" s="32">
        <v>20276.394288413681</v>
      </c>
      <c r="F2494" s="32">
        <v>5140.069246057963</v>
      </c>
      <c r="G2494" s="32">
        <v>15136.325042355718</v>
      </c>
      <c r="H2494" s="32">
        <v>755874.06186633871</v>
      </c>
      <c r="I2494" s="48"/>
      <c r="J2494" s="13">
        <f>IF(OR(I2494="retard+6mois",I2494="défaut"),0,E2494)</f>
        <v>20276.394288413681</v>
      </c>
    </row>
    <row r="2495" spans="2:10" x14ac:dyDescent="0.35">
      <c r="B2495" s="15">
        <v>2023</v>
      </c>
      <c r="C2495" s="29" t="s">
        <v>16</v>
      </c>
      <c r="D2495" s="30">
        <v>45527</v>
      </c>
      <c r="E2495" s="32">
        <v>10379.177613177004</v>
      </c>
      <c r="F2495" s="32">
        <v>2852.1139912050471</v>
      </c>
      <c r="G2495" s="32">
        <v>7527.0636219719563</v>
      </c>
      <c r="H2495" s="32">
        <v>372754.80187203432</v>
      </c>
      <c r="I2495" s="48"/>
      <c r="J2495" s="13">
        <f>IF(OR(I2495="retard+6mois",I2495="défaut"),0,E2495)</f>
        <v>10379.177613177004</v>
      </c>
    </row>
    <row r="2496" spans="2:10" x14ac:dyDescent="0.35">
      <c r="B2496" s="42">
        <v>2023</v>
      </c>
      <c r="C2496" s="43" t="s">
        <v>16</v>
      </c>
      <c r="D2496" s="44">
        <v>45527</v>
      </c>
      <c r="E2496" s="58">
        <v>12324.151679417855</v>
      </c>
      <c r="F2496" s="58">
        <v>2351.8645652593486</v>
      </c>
      <c r="G2496" s="58">
        <v>9972.2871141585056</v>
      </c>
      <c r="H2496" s="58">
        <v>322055.65151069069</v>
      </c>
      <c r="I2496" s="43" t="s">
        <v>14</v>
      </c>
      <c r="J2496" s="13">
        <f>IF(OR(I2496="retard+6mois",I2496="défaut"),0,E2496)</f>
        <v>0</v>
      </c>
    </row>
    <row r="2497" spans="2:10" x14ac:dyDescent="0.35">
      <c r="B2497" s="51">
        <v>2023</v>
      </c>
      <c r="C2497" s="52" t="s">
        <v>16</v>
      </c>
      <c r="D2497" s="53">
        <v>45528</v>
      </c>
      <c r="E2497" s="54">
        <v>9672.1466247239168</v>
      </c>
      <c r="F2497" s="54">
        <v>9672.1466247239168</v>
      </c>
      <c r="G2497" s="54">
        <v>0</v>
      </c>
      <c r="H2497" s="54">
        <v>1289619.5499631891</v>
      </c>
      <c r="I2497" s="52" t="s">
        <v>15</v>
      </c>
      <c r="J2497" s="13">
        <f>IF(OR(I2497="retard+6mois",I2497="défaut"),0,E2497)</f>
        <v>9672.1466247239168</v>
      </c>
    </row>
    <row r="2498" spans="2:10" x14ac:dyDescent="0.35">
      <c r="B2498" s="4">
        <v>2023</v>
      </c>
      <c r="C2498" s="14" t="s">
        <v>16</v>
      </c>
      <c r="D2498" s="46">
        <v>45550</v>
      </c>
      <c r="E2498" s="47">
        <v>20276.394288413681</v>
      </c>
      <c r="F2498" s="47">
        <v>5039.1604124422583</v>
      </c>
      <c r="G2498" s="47">
        <v>15237.233875971422</v>
      </c>
      <c r="H2498" s="47">
        <v>740636.82799036731</v>
      </c>
      <c r="I2498" s="55"/>
      <c r="J2498" s="13">
        <f>IF(OR(I2498="retard+6mois",I2498="défaut"),0,E2498)</f>
        <v>20276.394288413681</v>
      </c>
    </row>
    <row r="2499" spans="2:10" x14ac:dyDescent="0.35">
      <c r="B2499" s="4">
        <v>2023</v>
      </c>
      <c r="C2499" s="14" t="s">
        <v>16</v>
      </c>
      <c r="D2499" s="46">
        <v>45558</v>
      </c>
      <c r="E2499" s="47">
        <v>10379.177613177004</v>
      </c>
      <c r="F2499" s="47">
        <v>2795.6610140402572</v>
      </c>
      <c r="G2499" s="47">
        <v>7583.5165991367467</v>
      </c>
      <c r="H2499" s="47">
        <v>365171.28527289757</v>
      </c>
      <c r="I2499" s="55"/>
      <c r="J2499" s="13">
        <f>IF(OR(I2499="retard+6mois",I2499="défaut"),0,E2499)</f>
        <v>10379.177613177004</v>
      </c>
    </row>
    <row r="2500" spans="2:10" x14ac:dyDescent="0.35">
      <c r="B2500" s="5">
        <v>2023</v>
      </c>
      <c r="C2500" s="59" t="s">
        <v>16</v>
      </c>
      <c r="D2500" s="46">
        <v>45558</v>
      </c>
      <c r="E2500" s="60">
        <v>12324.151679417855</v>
      </c>
      <c r="F2500" s="60">
        <v>2281.2275315340589</v>
      </c>
      <c r="G2500" s="60">
        <v>10042.924147883796</v>
      </c>
      <c r="H2500" s="60">
        <v>312012.72736280691</v>
      </c>
      <c r="I2500" s="61"/>
      <c r="J2500" s="13">
        <f>IF(OR(I2500="retard+6mois",I2500="défaut"),0,E2500)</f>
        <v>12324.151679417855</v>
      </c>
    </row>
    <row r="2501" spans="2:10" x14ac:dyDescent="0.35">
      <c r="B2501" s="4">
        <v>2023</v>
      </c>
      <c r="C2501" s="14" t="s">
        <v>16</v>
      </c>
      <c r="D2501" s="46">
        <v>45559</v>
      </c>
      <c r="E2501" s="47">
        <v>31025.493901341473</v>
      </c>
      <c r="F2501" s="47">
        <v>9672.1466247239168</v>
      </c>
      <c r="G2501" s="47">
        <v>21353.347276617555</v>
      </c>
      <c r="H2501" s="47">
        <v>1268266.2026865715</v>
      </c>
      <c r="I2501" s="55"/>
      <c r="J2501" s="13">
        <f>IF(OR(I2501="retard+6mois",I2501="défaut"),0,E2501)</f>
        <v>31025.493901341473</v>
      </c>
    </row>
    <row r="2502" spans="2:10" x14ac:dyDescent="0.35">
      <c r="B2502" s="4">
        <v>2023</v>
      </c>
      <c r="C2502" s="14" t="s">
        <v>16</v>
      </c>
      <c r="D2502" s="46">
        <v>45559</v>
      </c>
      <c r="E2502" s="47">
        <v>31025.493901341473</v>
      </c>
      <c r="F2502" s="47">
        <v>9188.0839252037113</v>
      </c>
      <c r="G2502" s="47">
        <v>21837.409976137762</v>
      </c>
      <c r="H2502" s="47">
        <v>1203240.4467176904</v>
      </c>
      <c r="I2502" s="55"/>
      <c r="J2502" s="13">
        <f>IF(OR(I2502="retard+6mois",I2502="défaut"),0,E2502)</f>
        <v>31025.493901341473</v>
      </c>
    </row>
    <row r="2503" spans="2:10" x14ac:dyDescent="0.35">
      <c r="B2503" s="4">
        <v>2023</v>
      </c>
      <c r="C2503" s="14" t="s">
        <v>16</v>
      </c>
      <c r="D2503" s="46">
        <v>45580</v>
      </c>
      <c r="E2503" s="47">
        <v>20276.394288413681</v>
      </c>
      <c r="F2503" s="47">
        <v>4937.5788532691158</v>
      </c>
      <c r="G2503" s="47">
        <v>15338.815435144566</v>
      </c>
      <c r="H2503" s="47">
        <v>725298.01255522273</v>
      </c>
      <c r="I2503" s="55"/>
      <c r="J2503" s="13">
        <f>IF(OR(I2503="retard+6mois",I2503="défaut"),0,E2503)</f>
        <v>20276.394288413681</v>
      </c>
    </row>
    <row r="2504" spans="2:10" x14ac:dyDescent="0.35">
      <c r="B2504" s="4">
        <v>2023</v>
      </c>
      <c r="C2504" s="14" t="s">
        <v>16</v>
      </c>
      <c r="D2504" s="46">
        <v>45588</v>
      </c>
      <c r="E2504" s="47">
        <v>10379.177613177004</v>
      </c>
      <c r="F2504" s="47">
        <v>2738.7846395467318</v>
      </c>
      <c r="G2504" s="47">
        <v>7640.3929736302725</v>
      </c>
      <c r="H2504" s="47">
        <v>357530.89229926729</v>
      </c>
      <c r="I2504" s="55"/>
      <c r="J2504" s="13">
        <f>IF(OR(I2504="retard+6mois",I2504="défaut"),0,E2504)</f>
        <v>10379.177613177004</v>
      </c>
    </row>
    <row r="2505" spans="2:10" x14ac:dyDescent="0.35">
      <c r="B2505" s="4">
        <v>2023</v>
      </c>
      <c r="C2505" s="14" t="s">
        <v>16</v>
      </c>
      <c r="D2505" s="46">
        <v>45588</v>
      </c>
      <c r="E2505" s="47">
        <v>12324.151679417855</v>
      </c>
      <c r="F2505" s="47">
        <v>2210.0901521532155</v>
      </c>
      <c r="G2505" s="47">
        <v>10114.061527264639</v>
      </c>
      <c r="H2505" s="47">
        <v>301898.66583554226</v>
      </c>
      <c r="I2505" s="55"/>
      <c r="J2505" s="13">
        <f>IF(OR(I2505="retard+6mois",I2505="défaut"),0,E2505)</f>
        <v>12324.151679417855</v>
      </c>
    </row>
    <row r="2506" spans="2:10" x14ac:dyDescent="0.35">
      <c r="B2506" s="4">
        <v>2023</v>
      </c>
      <c r="C2506" s="14" t="s">
        <v>16</v>
      </c>
      <c r="D2506" s="46">
        <v>45589</v>
      </c>
      <c r="E2506" s="47">
        <v>31025.493901341473</v>
      </c>
      <c r="F2506" s="47">
        <v>9511.9965201492869</v>
      </c>
      <c r="G2506" s="47">
        <v>21513.497381192188</v>
      </c>
      <c r="H2506" s="47">
        <v>1246752.7053053793</v>
      </c>
      <c r="I2506" s="55"/>
      <c r="J2506" s="13">
        <f>IF(OR(I2506="retard+6mois",I2506="défaut"),0,E2506)</f>
        <v>31025.493901341473</v>
      </c>
    </row>
    <row r="2507" spans="2:10" x14ac:dyDescent="0.35">
      <c r="B2507" s="4">
        <v>2023</v>
      </c>
      <c r="C2507" s="14" t="s">
        <v>16</v>
      </c>
      <c r="D2507" s="46">
        <v>45589</v>
      </c>
      <c r="E2507" s="47">
        <v>31025.493901341473</v>
      </c>
      <c r="F2507" s="47">
        <v>8021.6029781179359</v>
      </c>
      <c r="G2507" s="47">
        <v>22437.693107483752</v>
      </c>
      <c r="H2507" s="47">
        <v>1180802.7536102068</v>
      </c>
      <c r="I2507" s="55"/>
      <c r="J2507" s="13">
        <f>IF(OR(I2507="retard+6mois",I2507="défaut"),0,E2507)</f>
        <v>31025.493901341473</v>
      </c>
    </row>
    <row r="2508" spans="2:10" x14ac:dyDescent="0.35">
      <c r="B2508" s="4">
        <v>2023</v>
      </c>
      <c r="C2508" s="14" t="s">
        <v>16</v>
      </c>
      <c r="D2508" s="46">
        <v>45611</v>
      </c>
      <c r="E2508" s="47">
        <v>20276.394288413681</v>
      </c>
      <c r="F2508" s="47">
        <v>4835.3200837014847</v>
      </c>
      <c r="G2508" s="47">
        <v>15441.074204712197</v>
      </c>
      <c r="H2508" s="47">
        <v>709856.93835051055</v>
      </c>
      <c r="I2508" s="55"/>
      <c r="J2508" s="13">
        <f>IF(OR(I2508="retard+6mois",I2508="défaut"),0,E2508)</f>
        <v>20276.394288413681</v>
      </c>
    </row>
    <row r="2509" spans="2:10" x14ac:dyDescent="0.35">
      <c r="B2509" s="4">
        <v>2023</v>
      </c>
      <c r="C2509" s="14" t="s">
        <v>16</v>
      </c>
      <c r="D2509" s="46">
        <v>45619</v>
      </c>
      <c r="E2509" s="47">
        <v>10379.177613177004</v>
      </c>
      <c r="F2509" s="47">
        <v>2681.4816922445048</v>
      </c>
      <c r="G2509" s="47">
        <v>7697.6959209324996</v>
      </c>
      <c r="H2509" s="47">
        <v>349833.19637833477</v>
      </c>
      <c r="I2509" s="55"/>
      <c r="J2509" s="13">
        <f>IF(OR(I2509="retard+6mois",I2509="défaut"),0,E2509)</f>
        <v>10379.177613177004</v>
      </c>
    </row>
    <row r="2510" spans="2:10" x14ac:dyDescent="0.35">
      <c r="B2510" s="4">
        <v>2023</v>
      </c>
      <c r="C2510" s="14" t="s">
        <v>16</v>
      </c>
      <c r="D2510" s="46">
        <v>45619</v>
      </c>
      <c r="E2510" s="47">
        <v>12324.151679417855</v>
      </c>
      <c r="F2510" s="47">
        <v>2138.4488830017576</v>
      </c>
      <c r="G2510" s="47">
        <v>10185.702796416097</v>
      </c>
      <c r="H2510" s="47">
        <v>291712.96303912613</v>
      </c>
      <c r="I2510" s="55"/>
      <c r="J2510" s="13">
        <f>IF(OR(I2510="retard+6mois",I2510="défaut"),0,E2510)</f>
        <v>12324.151679417855</v>
      </c>
    </row>
    <row r="2511" spans="2:10" x14ac:dyDescent="0.35">
      <c r="B2511" s="4">
        <v>2023</v>
      </c>
      <c r="C2511" s="14" t="s">
        <v>16</v>
      </c>
      <c r="D2511" s="46">
        <v>45620</v>
      </c>
      <c r="E2511" s="47">
        <v>31025.493901341473</v>
      </c>
      <c r="F2511" s="47">
        <v>9350.6452897903455</v>
      </c>
      <c r="G2511" s="47">
        <v>21674.848611551126</v>
      </c>
      <c r="H2511" s="47">
        <v>1225077.8566938282</v>
      </c>
      <c r="I2511" s="55"/>
      <c r="J2511" s="13">
        <f>IF(OR(I2511="retard+6mois",I2511="défaut"),0,E2511)</f>
        <v>31025.493901341473</v>
      </c>
    </row>
    <row r="2512" spans="2:10" x14ac:dyDescent="0.35">
      <c r="B2512" s="4">
        <v>2023</v>
      </c>
      <c r="C2512" s="14" t="s">
        <v>16</v>
      </c>
      <c r="D2512" s="46">
        <v>45620</v>
      </c>
      <c r="E2512" s="47">
        <v>31025.493901341473</v>
      </c>
      <c r="F2512" s="47">
        <v>7872.018357401379</v>
      </c>
      <c r="G2512" s="47">
        <v>22587.277728200308</v>
      </c>
      <c r="H2512" s="47">
        <v>1158215.4758820063</v>
      </c>
      <c r="I2512" s="55"/>
      <c r="J2512" s="13">
        <f>IF(OR(I2512="retard+6mois",I2512="défaut"),0,E2512)</f>
        <v>31025.493901341473</v>
      </c>
    </row>
    <row r="2513" spans="2:10" x14ac:dyDescent="0.35">
      <c r="B2513" s="4">
        <v>2023</v>
      </c>
      <c r="C2513" s="14" t="s">
        <v>16</v>
      </c>
      <c r="D2513" s="46">
        <v>45641</v>
      </c>
      <c r="E2513" s="47">
        <v>20276.394288413681</v>
      </c>
      <c r="F2513" s="47">
        <v>4732.3795890034044</v>
      </c>
      <c r="G2513" s="47">
        <v>15544.014699410276</v>
      </c>
      <c r="H2513" s="47">
        <v>694312.92365110025</v>
      </c>
      <c r="I2513" s="55"/>
      <c r="J2513" s="13">
        <f>IF(OR(I2513="retard+6mois",I2513="défaut"),0,E2513)</f>
        <v>20276.394288413681</v>
      </c>
    </row>
    <row r="2514" spans="2:10" x14ac:dyDescent="0.35">
      <c r="B2514" s="4">
        <v>2023</v>
      </c>
      <c r="C2514" s="14" t="s">
        <v>16</v>
      </c>
      <c r="D2514" s="46">
        <v>45649</v>
      </c>
      <c r="E2514" s="47">
        <v>10379.177613177004</v>
      </c>
      <c r="F2514" s="47">
        <v>2623.7489728375108</v>
      </c>
      <c r="G2514" s="47">
        <v>7755.4286403394926</v>
      </c>
      <c r="H2514" s="47">
        <v>342077.76773799531</v>
      </c>
      <c r="I2514" s="55"/>
      <c r="J2514" s="13">
        <f>IF(OR(I2514="retard+6mois",I2514="défaut"),0,E2514)</f>
        <v>10379.177613177004</v>
      </c>
    </row>
    <row r="2515" spans="2:10" x14ac:dyDescent="0.35">
      <c r="B2515" s="4">
        <v>2023</v>
      </c>
      <c r="C2515" s="14" t="s">
        <v>16</v>
      </c>
      <c r="D2515" s="46">
        <v>45649</v>
      </c>
      <c r="E2515" s="47">
        <v>12324.151679417855</v>
      </c>
      <c r="F2515" s="47">
        <v>2066.3001548604771</v>
      </c>
      <c r="G2515" s="47">
        <v>10257.851524557378</v>
      </c>
      <c r="H2515" s="47">
        <v>281455.11151456874</v>
      </c>
      <c r="I2515" s="55"/>
      <c r="J2515" s="13">
        <f>IF(OR(I2515="retard+6mois",I2515="défaut"),0,E2515)</f>
        <v>12324.151679417855</v>
      </c>
    </row>
    <row r="2516" spans="2:10" x14ac:dyDescent="0.35">
      <c r="B2516" s="4">
        <v>2023</v>
      </c>
      <c r="C2516" s="14" t="s">
        <v>16</v>
      </c>
      <c r="D2516" s="46">
        <v>45650</v>
      </c>
      <c r="E2516" s="47">
        <v>31025.493901341473</v>
      </c>
      <c r="F2516" s="47">
        <v>7721.4365058800422</v>
      </c>
      <c r="G2516" s="47">
        <v>22737.859579721644</v>
      </c>
      <c r="H2516" s="47">
        <v>1135477.6163022846</v>
      </c>
      <c r="I2516" s="55"/>
      <c r="J2516" s="13">
        <f>IF(OR(I2516="retard+6mois",I2516="défaut"),0,E2516)</f>
        <v>31025.493901341473</v>
      </c>
    </row>
    <row r="2517" spans="2:10" x14ac:dyDescent="0.35">
      <c r="B2517" s="4">
        <v>2023</v>
      </c>
      <c r="C2517" s="14" t="s">
        <v>16</v>
      </c>
      <c r="D2517" s="46">
        <v>45672</v>
      </c>
      <c r="E2517" s="47">
        <v>20276.394288413681</v>
      </c>
      <c r="F2517" s="47">
        <v>4628.7528243406687</v>
      </c>
      <c r="G2517" s="47">
        <v>15647.641464073013</v>
      </c>
      <c r="H2517" s="47">
        <v>678665.28218702727</v>
      </c>
      <c r="I2517" s="55"/>
      <c r="J2517" s="13">
        <f>IF(OR(I2517="retard+6mois",I2517="défaut"),0,E2517)</f>
        <v>20276.394288413681</v>
      </c>
    </row>
    <row r="2518" spans="2:10" x14ac:dyDescent="0.35">
      <c r="B2518" s="4">
        <v>2023</v>
      </c>
      <c r="C2518" s="14" t="s">
        <v>16</v>
      </c>
      <c r="D2518" s="46">
        <v>45680</v>
      </c>
      <c r="E2518" s="47">
        <v>10379.177613177004</v>
      </c>
      <c r="F2518" s="47">
        <v>2565.5832580349647</v>
      </c>
      <c r="G2518" s="47">
        <v>7813.5943551420387</v>
      </c>
      <c r="H2518" s="47">
        <v>334264.17338285327</v>
      </c>
      <c r="I2518" s="55"/>
      <c r="J2518" s="13">
        <f>IF(OR(I2518="retard+6mois",I2518="défaut"),0,E2518)</f>
        <v>10379.177613177004</v>
      </c>
    </row>
    <row r="2519" spans="2:10" x14ac:dyDescent="0.35">
      <c r="B2519" s="4">
        <v>2023</v>
      </c>
      <c r="C2519" s="14" t="s">
        <v>16</v>
      </c>
      <c r="D2519" s="46">
        <v>45680</v>
      </c>
      <c r="E2519" s="47">
        <v>12324.151679417855</v>
      </c>
      <c r="F2519" s="47">
        <v>1993.6403732281954</v>
      </c>
      <c r="G2519" s="47">
        <v>10330.511306189659</v>
      </c>
      <c r="H2519" s="47">
        <v>271124.6002083791</v>
      </c>
      <c r="I2519" s="55"/>
      <c r="J2519" s="13">
        <f>IF(OR(I2519="retard+6mois",I2519="défaut"),0,E2519)</f>
        <v>12324.151679417855</v>
      </c>
    </row>
    <row r="2520" spans="2:10" x14ac:dyDescent="0.35">
      <c r="B2520" s="4">
        <v>2023</v>
      </c>
      <c r="C2520" s="14" t="s">
        <v>16</v>
      </c>
      <c r="D2520" s="46">
        <v>45681</v>
      </c>
      <c r="E2520" s="47">
        <v>31025.493901341473</v>
      </c>
      <c r="F2520" s="47">
        <v>7569.8507753485646</v>
      </c>
      <c r="G2520" s="47">
        <v>22889.445310253122</v>
      </c>
      <c r="H2520" s="47">
        <v>1112588.1709920315</v>
      </c>
      <c r="I2520" s="55"/>
      <c r="J2520" s="13">
        <f>IF(OR(I2520="retard+6mois",I2520="défaut"),0,E2520)</f>
        <v>31025.493901341473</v>
      </c>
    </row>
    <row r="2521" spans="2:10" x14ac:dyDescent="0.35">
      <c r="B2521" s="4">
        <v>2023</v>
      </c>
      <c r="C2521" s="14" t="s">
        <v>16</v>
      </c>
      <c r="D2521" s="46">
        <v>45703</v>
      </c>
      <c r="E2521" s="47">
        <v>20276.394288413681</v>
      </c>
      <c r="F2521" s="47">
        <v>4524.4352145801822</v>
      </c>
      <c r="G2521" s="47">
        <v>15751.959073833499</v>
      </c>
      <c r="H2521" s="47">
        <v>662913.32311319374</v>
      </c>
      <c r="I2521" s="55"/>
      <c r="J2521" s="13">
        <f>IF(OR(I2521="retard+6mois",I2521="défaut"),0,E2521)</f>
        <v>20276.394288413681</v>
      </c>
    </row>
    <row r="2522" spans="2:10" x14ac:dyDescent="0.35">
      <c r="B2522" s="4">
        <v>2023</v>
      </c>
      <c r="C2522" s="14" t="s">
        <v>16</v>
      </c>
      <c r="D2522" s="46">
        <v>45711</v>
      </c>
      <c r="E2522" s="47">
        <v>10379.177613177004</v>
      </c>
      <c r="F2522" s="47">
        <v>2506.9813003713994</v>
      </c>
      <c r="G2522" s="47">
        <v>7872.196312805605</v>
      </c>
      <c r="H2522" s="47">
        <v>326391.97707004769</v>
      </c>
      <c r="I2522" s="55"/>
      <c r="J2522" s="13">
        <f>IF(OR(I2522="retard+6mois",I2522="défaut"),0,E2522)</f>
        <v>10379.177613177004</v>
      </c>
    </row>
    <row r="2523" spans="2:10" x14ac:dyDescent="0.35">
      <c r="B2523" s="4">
        <v>2023</v>
      </c>
      <c r="C2523" s="14" t="s">
        <v>16</v>
      </c>
      <c r="D2523" s="46">
        <v>45711</v>
      </c>
      <c r="E2523" s="47">
        <v>12324.151679417855</v>
      </c>
      <c r="F2523" s="47">
        <v>1920.4659181426853</v>
      </c>
      <c r="G2523" s="47">
        <v>10403.68576127517</v>
      </c>
      <c r="H2523" s="47">
        <v>260720.91444710392</v>
      </c>
      <c r="I2523" s="55"/>
      <c r="J2523" s="13">
        <f>IF(OR(I2523="retard+6mois",I2523="défaut"),0,E2523)</f>
        <v>12324.151679417855</v>
      </c>
    </row>
    <row r="2524" spans="2:10" x14ac:dyDescent="0.35">
      <c r="B2524" s="4">
        <v>2023</v>
      </c>
      <c r="C2524" s="14" t="s">
        <v>16</v>
      </c>
      <c r="D2524" s="46">
        <v>45712</v>
      </c>
      <c r="E2524" s="47">
        <v>31025.493901341473</v>
      </c>
      <c r="F2524" s="47">
        <v>7417.2544732802098</v>
      </c>
      <c r="G2524" s="47">
        <v>23042.041612321478</v>
      </c>
      <c r="H2524" s="47">
        <v>1089546.1293797099</v>
      </c>
      <c r="I2524" s="55"/>
      <c r="J2524" s="13">
        <f>IF(OR(I2524="retard+6mois",I2524="défaut"),0,E2524)</f>
        <v>31025.493901341473</v>
      </c>
    </row>
    <row r="2525" spans="2:10" x14ac:dyDescent="0.35">
      <c r="B2525" s="4">
        <v>2023</v>
      </c>
      <c r="C2525" s="14" t="s">
        <v>16</v>
      </c>
      <c r="D2525" s="46">
        <v>45731</v>
      </c>
      <c r="E2525" s="47">
        <v>20276.394288413681</v>
      </c>
      <c r="F2525" s="47">
        <v>4419.422154087958</v>
      </c>
      <c r="G2525" s="47">
        <v>15856.972134325722</v>
      </c>
      <c r="H2525" s="47">
        <v>647056.35097886797</v>
      </c>
      <c r="I2525" s="55"/>
      <c r="J2525" s="13">
        <f>IF(OR(I2525="retard+6mois",I2525="défaut"),0,E2525)</f>
        <v>20276.394288413681</v>
      </c>
    </row>
    <row r="2526" spans="2:10" x14ac:dyDescent="0.35">
      <c r="B2526" s="4">
        <v>2023</v>
      </c>
      <c r="C2526" s="14" t="s">
        <v>16</v>
      </c>
      <c r="D2526" s="46">
        <v>45739</v>
      </c>
      <c r="E2526" s="47">
        <v>10379.177613177004</v>
      </c>
      <c r="F2526" s="47">
        <v>2447.9398280253577</v>
      </c>
      <c r="G2526" s="47">
        <v>7931.2377851516467</v>
      </c>
      <c r="H2526" s="47">
        <v>318460.73928489606</v>
      </c>
      <c r="I2526" s="55"/>
      <c r="J2526" s="13">
        <f>IF(OR(I2526="retard+6mois",I2526="défaut"),0,E2526)</f>
        <v>10379.177613177004</v>
      </c>
    </row>
    <row r="2527" spans="2:10" x14ac:dyDescent="0.35">
      <c r="B2527" s="4">
        <v>2023</v>
      </c>
      <c r="C2527" s="14" t="s">
        <v>16</v>
      </c>
      <c r="D2527" s="46">
        <v>45739</v>
      </c>
      <c r="E2527" s="47">
        <v>12324.151679417855</v>
      </c>
      <c r="F2527" s="47">
        <v>1846.7731440003197</v>
      </c>
      <c r="G2527" s="47">
        <v>10477.378535417536</v>
      </c>
      <c r="H2527" s="47">
        <v>250243.53591168637</v>
      </c>
      <c r="I2527" s="55"/>
      <c r="J2527" s="13">
        <f>IF(OR(I2527="retard+6mois",I2527="défaut"),0,E2527)</f>
        <v>12324.151679417855</v>
      </c>
    </row>
    <row r="2528" spans="2:10" x14ac:dyDescent="0.35">
      <c r="B2528" s="4">
        <v>2023</v>
      </c>
      <c r="C2528" s="14" t="s">
        <v>16</v>
      </c>
      <c r="D2528" s="46">
        <v>45740</v>
      </c>
      <c r="E2528" s="47">
        <v>31025.493901341473</v>
      </c>
      <c r="F2528" s="47">
        <v>7263.6408625313998</v>
      </c>
      <c r="G2528" s="47">
        <v>23195.655223070287</v>
      </c>
      <c r="H2528" s="47">
        <v>1066350.4741566398</v>
      </c>
      <c r="I2528" s="55"/>
      <c r="J2528" s="13">
        <f>IF(OR(I2528="retard+6mois",I2528="défaut"),0,E2528)</f>
        <v>31025.493901341473</v>
      </c>
    </row>
    <row r="2529" spans="2:10" x14ac:dyDescent="0.35">
      <c r="B2529" s="4">
        <v>2023</v>
      </c>
      <c r="C2529" s="14" t="s">
        <v>16</v>
      </c>
      <c r="D2529" s="46">
        <v>45762</v>
      </c>
      <c r="E2529" s="47">
        <v>20276.394288413681</v>
      </c>
      <c r="F2529" s="47">
        <v>4313.7090065257862</v>
      </c>
      <c r="G2529" s="47">
        <v>15962.685281887894</v>
      </c>
      <c r="H2529" s="47">
        <v>631093.66569698008</v>
      </c>
      <c r="I2529" s="55"/>
      <c r="J2529" s="13">
        <f>IF(OR(I2529="retard+6mois",I2529="défaut"),0,E2529)</f>
        <v>20276.394288413681</v>
      </c>
    </row>
    <row r="2530" spans="2:10" x14ac:dyDescent="0.35">
      <c r="B2530" s="4">
        <v>2023</v>
      </c>
      <c r="C2530" s="14" t="s">
        <v>16</v>
      </c>
      <c r="D2530" s="46">
        <v>45770</v>
      </c>
      <c r="E2530" s="47">
        <v>10379.177613177004</v>
      </c>
      <c r="F2530" s="47">
        <v>2388.4555446367203</v>
      </c>
      <c r="G2530" s="47">
        <v>7990.7220685402835</v>
      </c>
      <c r="H2530" s="47">
        <v>310470.01721635577</v>
      </c>
      <c r="I2530" s="55"/>
      <c r="J2530" s="13">
        <f>IF(OR(I2530="retard+6mois",I2530="défaut"),0,E2530)</f>
        <v>10379.177613177004</v>
      </c>
    </row>
    <row r="2531" spans="2:10" x14ac:dyDescent="0.35">
      <c r="B2531" s="4">
        <v>2023</v>
      </c>
      <c r="C2531" s="14" t="s">
        <v>16</v>
      </c>
      <c r="D2531" s="46">
        <v>45770</v>
      </c>
      <c r="E2531" s="47">
        <v>12324.151679417855</v>
      </c>
      <c r="F2531" s="47">
        <v>1772.5583793744452</v>
      </c>
      <c r="G2531" s="47">
        <v>10551.593300043411</v>
      </c>
      <c r="H2531" s="47">
        <v>239691.94261164297</v>
      </c>
      <c r="I2531" s="55"/>
      <c r="J2531" s="13">
        <f>IF(OR(I2531="retard+6mois",I2531="défaut"),0,E2531)</f>
        <v>12324.151679417855</v>
      </c>
    </row>
    <row r="2532" spans="2:10" x14ac:dyDescent="0.35">
      <c r="B2532" s="4">
        <v>2023</v>
      </c>
      <c r="C2532" s="14" t="s">
        <v>16</v>
      </c>
      <c r="D2532" s="46">
        <v>45771</v>
      </c>
      <c r="E2532" s="47">
        <v>31025.493901341473</v>
      </c>
      <c r="F2532" s="47">
        <v>7109.0031610442647</v>
      </c>
      <c r="G2532" s="47">
        <v>23350.292924557423</v>
      </c>
      <c r="H2532" s="47">
        <v>1043000.1812320823</v>
      </c>
      <c r="I2532" s="55"/>
      <c r="J2532" s="13">
        <f>IF(OR(I2532="retard+6mois",I2532="défaut"),0,E2532)</f>
        <v>31025.493901341473</v>
      </c>
    </row>
    <row r="2533" spans="2:10" x14ac:dyDescent="0.35">
      <c r="B2533" s="4">
        <v>2023</v>
      </c>
      <c r="C2533" s="14" t="s">
        <v>16</v>
      </c>
      <c r="D2533" s="46">
        <v>45792</v>
      </c>
      <c r="E2533" s="47">
        <v>20276.394288413681</v>
      </c>
      <c r="F2533" s="47">
        <v>4207.2911046465342</v>
      </c>
      <c r="G2533" s="47">
        <v>16069.103183767147</v>
      </c>
      <c r="H2533" s="47">
        <v>615024.56251321291</v>
      </c>
      <c r="I2533" s="55"/>
      <c r="J2533" s="13">
        <f>IF(OR(I2533="retard+6mois",I2533="défaut"),0,E2533)</f>
        <v>20276.394288413681</v>
      </c>
    </row>
    <row r="2534" spans="2:10" x14ac:dyDescent="0.35">
      <c r="B2534" s="4">
        <v>2023</v>
      </c>
      <c r="C2534" s="14" t="s">
        <v>16</v>
      </c>
      <c r="D2534" s="46">
        <v>45800</v>
      </c>
      <c r="E2534" s="47">
        <v>10379.177613177004</v>
      </c>
      <c r="F2534" s="47">
        <v>2328.5251291226682</v>
      </c>
      <c r="G2534" s="47">
        <v>8050.6524840543352</v>
      </c>
      <c r="H2534" s="47">
        <v>302419.36473230144</v>
      </c>
      <c r="I2534" s="55"/>
      <c r="J2534" s="13">
        <f>IF(OR(I2534="retard+6mois",I2534="défaut"),0,E2534)</f>
        <v>10379.177613177004</v>
      </c>
    </row>
    <row r="2535" spans="2:10" x14ac:dyDescent="0.35">
      <c r="B2535" s="4">
        <v>2023</v>
      </c>
      <c r="C2535" s="14" t="s">
        <v>16</v>
      </c>
      <c r="D2535" s="46">
        <v>45800</v>
      </c>
      <c r="E2535" s="47">
        <v>12324.151679417855</v>
      </c>
      <c r="F2535" s="47">
        <v>1697.8179268324711</v>
      </c>
      <c r="G2535" s="47">
        <v>10626.333752585384</v>
      </c>
      <c r="H2535" s="47">
        <v>229065.6088590576</v>
      </c>
      <c r="I2535" s="55"/>
      <c r="J2535" s="13">
        <f>IF(OR(I2535="retard+6mois",I2535="défaut"),0,E2535)</f>
        <v>12324.151679417855</v>
      </c>
    </row>
    <row r="2536" spans="2:10" x14ac:dyDescent="0.35">
      <c r="B2536" s="4">
        <v>2023</v>
      </c>
      <c r="C2536" s="14" t="s">
        <v>16</v>
      </c>
      <c r="D2536" s="46">
        <v>45801</v>
      </c>
      <c r="E2536" s="47">
        <v>31025.493901341473</v>
      </c>
      <c r="F2536" s="47">
        <v>6953.3345415472149</v>
      </c>
      <c r="G2536" s="47">
        <v>23505.961544054473</v>
      </c>
      <c r="H2536" s="47">
        <v>1019494.2196880279</v>
      </c>
      <c r="I2536" s="55"/>
      <c r="J2536" s="13">
        <f>IF(OR(I2536="retard+6mois",I2536="défaut"),0,E2536)</f>
        <v>31025.493901341473</v>
      </c>
    </row>
    <row r="2537" spans="2:10" x14ac:dyDescent="0.35">
      <c r="B2537" s="4">
        <v>2023</v>
      </c>
      <c r="C2537" s="14" t="s">
        <v>16</v>
      </c>
      <c r="D2537" s="46">
        <v>45823</v>
      </c>
      <c r="E2537" s="47">
        <v>20276.394288413681</v>
      </c>
      <c r="F2537" s="47">
        <v>4100.1637500880861</v>
      </c>
      <c r="G2537" s="47">
        <v>16176.230538325595</v>
      </c>
      <c r="H2537" s="47">
        <v>598848.33197488729</v>
      </c>
      <c r="I2537" s="55"/>
      <c r="J2537" s="13">
        <f>IF(OR(I2537="retard+6mois",I2537="défaut"),0,E2537)</f>
        <v>20276.394288413681</v>
      </c>
    </row>
    <row r="2538" spans="2:10" x14ac:dyDescent="0.35">
      <c r="B2538" s="4">
        <v>2023</v>
      </c>
      <c r="C2538" s="14" t="s">
        <v>16</v>
      </c>
      <c r="D2538" s="46">
        <v>45831</v>
      </c>
      <c r="E2538" s="47">
        <v>10379.177613177004</v>
      </c>
      <c r="F2538" s="47">
        <v>2268.1452354922608</v>
      </c>
      <c r="G2538" s="47">
        <v>8111.0323776847436</v>
      </c>
      <c r="H2538" s="47">
        <v>294308.33235461672</v>
      </c>
      <c r="I2538" s="55"/>
      <c r="J2538" s="13">
        <f>IF(OR(I2538="retard+6mois",I2538="défaut"),0,E2538)</f>
        <v>10379.177613177004</v>
      </c>
    </row>
    <row r="2539" spans="2:10" x14ac:dyDescent="0.35">
      <c r="B2539" s="4">
        <v>2023</v>
      </c>
      <c r="C2539" s="14" t="s">
        <v>16</v>
      </c>
      <c r="D2539" s="46">
        <v>45831</v>
      </c>
      <c r="E2539" s="47">
        <v>12324.151679417855</v>
      </c>
      <c r="F2539" s="47">
        <v>1622.5480627516581</v>
      </c>
      <c r="G2539" s="47">
        <v>10701.603616666198</v>
      </c>
      <c r="H2539" s="47">
        <v>218364.0052423914</v>
      </c>
      <c r="I2539" s="55"/>
      <c r="J2539" s="13">
        <f>IF(OR(I2539="retard+6mois",I2539="défaut"),0,E2539)</f>
        <v>12324.151679417855</v>
      </c>
    </row>
    <row r="2540" spans="2:10" x14ac:dyDescent="0.35">
      <c r="B2540" s="4">
        <v>2023</v>
      </c>
      <c r="C2540" s="14" t="s">
        <v>16</v>
      </c>
      <c r="D2540" s="46">
        <v>45832</v>
      </c>
      <c r="E2540" s="47">
        <v>31025.493901341473</v>
      </c>
      <c r="F2540" s="47">
        <v>6796.6281312535184</v>
      </c>
      <c r="G2540" s="47">
        <v>23662.66795434817</v>
      </c>
      <c r="H2540" s="47">
        <v>995831.55173367972</v>
      </c>
      <c r="I2540" s="55"/>
      <c r="J2540" s="13">
        <f>IF(OR(I2540="retard+6mois",I2540="défaut"),0,E2540)</f>
        <v>31025.493901341473</v>
      </c>
    </row>
    <row r="2541" spans="2:10" x14ac:dyDescent="0.35">
      <c r="B2541" s="4">
        <v>2023</v>
      </c>
      <c r="C2541" s="14" t="s">
        <v>16</v>
      </c>
      <c r="D2541" s="46">
        <v>45853</v>
      </c>
      <c r="E2541" s="47">
        <v>20276.394288413681</v>
      </c>
      <c r="F2541" s="47">
        <v>3992.3222131659154</v>
      </c>
      <c r="G2541" s="47">
        <v>16284.072075247766</v>
      </c>
      <c r="H2541" s="47">
        <v>582564.25989963952</v>
      </c>
      <c r="I2541" s="55"/>
      <c r="J2541" s="13">
        <f>IF(OR(I2541="retard+6mois",I2541="défaut"),0,E2541)</f>
        <v>20276.394288413681</v>
      </c>
    </row>
    <row r="2542" spans="2:10" x14ac:dyDescent="0.35">
      <c r="B2542" s="4">
        <v>2023</v>
      </c>
      <c r="C2542" s="14" t="s">
        <v>16</v>
      </c>
      <c r="D2542" s="46">
        <v>45861</v>
      </c>
      <c r="E2542" s="47">
        <v>10379.177613177004</v>
      </c>
      <c r="F2542" s="47">
        <v>2207.3124926596251</v>
      </c>
      <c r="G2542" s="47">
        <v>8171.8651205173792</v>
      </c>
      <c r="H2542" s="47">
        <v>286136.46723409934</v>
      </c>
      <c r="I2542" s="55"/>
      <c r="J2542" s="13">
        <f>IF(OR(I2542="retard+6mois",I2542="défaut"),0,E2542)</f>
        <v>10379.177613177004</v>
      </c>
    </row>
    <row r="2543" spans="2:10" x14ac:dyDescent="0.35">
      <c r="B2543" s="4">
        <v>2023</v>
      </c>
      <c r="C2543" s="14" t="s">
        <v>16</v>
      </c>
      <c r="D2543" s="46">
        <v>45861</v>
      </c>
      <c r="E2543" s="47">
        <v>12324.151679417855</v>
      </c>
      <c r="F2543" s="47">
        <v>1546.745037133606</v>
      </c>
      <c r="G2543" s="47">
        <v>10777.40664228425</v>
      </c>
      <c r="H2543" s="47">
        <v>207586.59860010716</v>
      </c>
      <c r="I2543" s="55"/>
      <c r="J2543" s="13">
        <f>IF(OR(I2543="retard+6mois",I2543="défaut"),0,E2543)</f>
        <v>12324.151679417855</v>
      </c>
    </row>
    <row r="2544" spans="2:10" x14ac:dyDescent="0.35">
      <c r="B2544" s="4">
        <v>2023</v>
      </c>
      <c r="C2544" s="14" t="s">
        <v>16</v>
      </c>
      <c r="D2544" s="46">
        <v>45862</v>
      </c>
      <c r="E2544" s="47">
        <v>31025.493901341473</v>
      </c>
      <c r="F2544" s="47">
        <v>6638.8770115578654</v>
      </c>
      <c r="G2544" s="47">
        <v>23820.419074043821</v>
      </c>
      <c r="H2544" s="47">
        <v>972011.13265963586</v>
      </c>
      <c r="I2544" s="55"/>
      <c r="J2544" s="13">
        <f>IF(OR(I2544="retard+6mois",I2544="défaut"),0,E2544)</f>
        <v>31025.493901341473</v>
      </c>
    </row>
    <row r="2545" spans="2:10" x14ac:dyDescent="0.35">
      <c r="B2545" s="4">
        <v>2023</v>
      </c>
      <c r="C2545" s="14" t="s">
        <v>16</v>
      </c>
      <c r="D2545" s="46">
        <v>45884</v>
      </c>
      <c r="E2545" s="47">
        <v>20276.394288413681</v>
      </c>
      <c r="F2545" s="47">
        <v>3883.7617326642635</v>
      </c>
      <c r="G2545" s="47">
        <v>16392.632555749416</v>
      </c>
      <c r="H2545" s="47">
        <v>566171.62734389014</v>
      </c>
      <c r="I2545" s="55"/>
      <c r="J2545" s="13">
        <f>IF(OR(I2545="retard+6mois",I2545="défaut"),0,E2545)</f>
        <v>20276.394288413681</v>
      </c>
    </row>
    <row r="2546" spans="2:10" x14ac:dyDescent="0.35">
      <c r="B2546" s="4">
        <v>2023</v>
      </c>
      <c r="C2546" s="14" t="s">
        <v>16</v>
      </c>
      <c r="D2546" s="46">
        <v>45892</v>
      </c>
      <c r="E2546" s="47">
        <v>10379.177613177004</v>
      </c>
      <c r="F2546" s="47">
        <v>2146.0235042557447</v>
      </c>
      <c r="G2546" s="47">
        <v>8233.1541089212587</v>
      </c>
      <c r="H2546" s="47">
        <v>277903.3131251781</v>
      </c>
      <c r="I2546" s="55"/>
      <c r="J2546" s="13">
        <f>IF(OR(I2546="retard+6mois",I2546="défaut"),0,E2546)</f>
        <v>10379.177613177004</v>
      </c>
    </row>
    <row r="2547" spans="2:10" x14ac:dyDescent="0.35">
      <c r="B2547" s="4">
        <v>2023</v>
      </c>
      <c r="C2547" s="14" t="s">
        <v>16</v>
      </c>
      <c r="D2547" s="46">
        <v>45892</v>
      </c>
      <c r="E2547" s="47">
        <v>12324.151679417855</v>
      </c>
      <c r="F2547" s="47">
        <v>1470.4050734174259</v>
      </c>
      <c r="G2547" s="47">
        <v>10853.74660600043</v>
      </c>
      <c r="H2547" s="47">
        <v>196732.85199410672</v>
      </c>
      <c r="I2547" s="55"/>
      <c r="J2547" s="13">
        <f>IF(OR(I2547="retard+6mois",I2547="défaut"),0,E2547)</f>
        <v>12324.151679417855</v>
      </c>
    </row>
    <row r="2548" spans="2:10" x14ac:dyDescent="0.35">
      <c r="B2548" s="4">
        <v>2023</v>
      </c>
      <c r="C2548" s="14" t="s">
        <v>16</v>
      </c>
      <c r="D2548" s="46">
        <v>45893</v>
      </c>
      <c r="E2548" s="47">
        <v>31025.493901341473</v>
      </c>
      <c r="F2548" s="47">
        <v>6480.0742177309066</v>
      </c>
      <c r="G2548" s="47">
        <v>23979.22186787078</v>
      </c>
      <c r="H2548" s="47">
        <v>948031.91079176508</v>
      </c>
      <c r="I2548" s="55"/>
      <c r="J2548" s="13">
        <f>IF(OR(I2548="retard+6mois",I2548="défaut"),0,E2548)</f>
        <v>31025.493901341473</v>
      </c>
    </row>
    <row r="2549" spans="2:10" x14ac:dyDescent="0.35">
      <c r="B2549" s="4">
        <v>2023</v>
      </c>
      <c r="C2549" s="14" t="s">
        <v>16</v>
      </c>
      <c r="D2549" s="46">
        <v>45915</v>
      </c>
      <c r="E2549" s="47">
        <v>20276.394288413681</v>
      </c>
      <c r="F2549" s="47">
        <v>3774.4775156259343</v>
      </c>
      <c r="G2549" s="47">
        <v>16501.916772787747</v>
      </c>
      <c r="H2549" s="47">
        <v>549669.71057110245</v>
      </c>
      <c r="I2549" s="55"/>
      <c r="J2549" s="13">
        <f>IF(OR(I2549="retard+6mois",I2549="défaut"),0,E2549)</f>
        <v>20276.394288413681</v>
      </c>
    </row>
    <row r="2550" spans="2:10" x14ac:dyDescent="0.35">
      <c r="B2550" s="4">
        <v>2023</v>
      </c>
      <c r="C2550" s="14" t="s">
        <v>16</v>
      </c>
      <c r="D2550" s="46">
        <v>45923</v>
      </c>
      <c r="E2550" s="47">
        <v>10379.177613177004</v>
      </c>
      <c r="F2550" s="47">
        <v>2084.2748484388358</v>
      </c>
      <c r="G2550" s="47">
        <v>8294.9027647381681</v>
      </c>
      <c r="H2550" s="47">
        <v>269608.41036043991</v>
      </c>
      <c r="I2550" s="55"/>
      <c r="J2550" s="13">
        <f>IF(OR(I2550="retard+6mois",I2550="défaut"),0,E2550)</f>
        <v>10379.177613177004</v>
      </c>
    </row>
    <row r="2551" spans="2:10" x14ac:dyDescent="0.35">
      <c r="B2551" s="4">
        <v>2023</v>
      </c>
      <c r="C2551" s="14" t="s">
        <v>16</v>
      </c>
      <c r="D2551" s="46">
        <v>45923</v>
      </c>
      <c r="E2551" s="47">
        <v>12324.151679417855</v>
      </c>
      <c r="F2551" s="47">
        <v>1393.5243682915896</v>
      </c>
      <c r="G2551" s="47">
        <v>10930.627311126265</v>
      </c>
      <c r="H2551" s="47">
        <v>185802.22468298045</v>
      </c>
      <c r="I2551" s="55"/>
      <c r="J2551" s="13">
        <f>IF(OR(I2551="retard+6mois",I2551="défaut"),0,E2551)</f>
        <v>12324.151679417855</v>
      </c>
    </row>
    <row r="2552" spans="2:10" x14ac:dyDescent="0.35">
      <c r="B2552" s="4">
        <v>2023</v>
      </c>
      <c r="C2552" s="14" t="s">
        <v>16</v>
      </c>
      <c r="D2552" s="46">
        <v>45924</v>
      </c>
      <c r="E2552" s="47">
        <v>31025.493901341473</v>
      </c>
      <c r="F2552" s="47">
        <v>6320.2127386117672</v>
      </c>
      <c r="G2552" s="47">
        <v>24139.083346989919</v>
      </c>
      <c r="H2552" s="47">
        <v>923892.82744477515</v>
      </c>
      <c r="I2552" s="55"/>
      <c r="J2552" s="13">
        <f>IF(OR(I2552="retard+6mois",I2552="défaut"),0,E2552)</f>
        <v>31025.493901341473</v>
      </c>
    </row>
    <row r="2553" spans="2:10" x14ac:dyDescent="0.35">
      <c r="B2553" s="4">
        <v>2023</v>
      </c>
      <c r="C2553" s="14" t="s">
        <v>16</v>
      </c>
      <c r="D2553" s="46">
        <v>45945</v>
      </c>
      <c r="E2553" s="47">
        <v>20276.394288413681</v>
      </c>
      <c r="F2553" s="47">
        <v>3664.4647371406832</v>
      </c>
      <c r="G2553" s="47">
        <v>16611.929551272999</v>
      </c>
      <c r="H2553" s="47">
        <v>533057.78101982945</v>
      </c>
      <c r="I2553" s="55"/>
      <c r="J2553" s="13">
        <f>IF(OR(I2553="retard+6mois",I2553="défaut"),0,E2553)</f>
        <v>20276.394288413681</v>
      </c>
    </row>
    <row r="2554" spans="2:10" x14ac:dyDescent="0.35">
      <c r="B2554" s="4">
        <v>2023</v>
      </c>
      <c r="C2554" s="14" t="s">
        <v>16</v>
      </c>
      <c r="D2554" s="46">
        <v>45953</v>
      </c>
      <c r="E2554" s="47">
        <v>10379.177613177004</v>
      </c>
      <c r="F2554" s="47">
        <v>2022.0630777032993</v>
      </c>
      <c r="G2554" s="47">
        <v>8357.1145354737055</v>
      </c>
      <c r="H2554" s="47">
        <v>261251.29582496622</v>
      </c>
      <c r="I2554" s="55"/>
      <c r="J2554" s="13">
        <f>IF(OR(I2554="retard+6mois",I2554="défaut"),0,E2554)</f>
        <v>10379.177613177004</v>
      </c>
    </row>
    <row r="2555" spans="2:10" x14ac:dyDescent="0.35">
      <c r="B2555" s="4">
        <v>2023</v>
      </c>
      <c r="C2555" s="14" t="s">
        <v>16</v>
      </c>
      <c r="D2555" s="46">
        <v>45953</v>
      </c>
      <c r="E2555" s="47">
        <v>12324.151679417855</v>
      </c>
      <c r="F2555" s="47">
        <v>1316.0990915044449</v>
      </c>
      <c r="G2555" s="47">
        <v>11008.052587913411</v>
      </c>
      <c r="H2555" s="47">
        <v>174794.17209506704</v>
      </c>
      <c r="I2555" s="55"/>
      <c r="J2555" s="13">
        <f>IF(OR(I2555="retard+6mois",I2555="défaut"),0,E2555)</f>
        <v>12324.151679417855</v>
      </c>
    </row>
    <row r="2556" spans="2:10" x14ac:dyDescent="0.35">
      <c r="B2556" s="4">
        <v>2023</v>
      </c>
      <c r="C2556" s="14" t="s">
        <v>16</v>
      </c>
      <c r="D2556" s="46">
        <v>45954</v>
      </c>
      <c r="E2556" s="47">
        <v>31025.493901341473</v>
      </c>
      <c r="F2556" s="47">
        <v>6159.2855162985006</v>
      </c>
      <c r="G2556" s="47">
        <v>24300.010569303187</v>
      </c>
      <c r="H2556" s="47">
        <v>899592.81687547197</v>
      </c>
      <c r="I2556" s="55"/>
      <c r="J2556" s="13">
        <f>IF(OR(I2556="retard+6mois",I2556="défaut"),0,E2556)</f>
        <v>31025.493901341473</v>
      </c>
    </row>
    <row r="2557" spans="2:10" x14ac:dyDescent="0.35">
      <c r="B2557" s="4">
        <v>2023</v>
      </c>
      <c r="C2557" s="14" t="s">
        <v>16</v>
      </c>
      <c r="D2557" s="46">
        <v>45976</v>
      </c>
      <c r="E2557" s="47">
        <v>20276.394288413681</v>
      </c>
      <c r="F2557" s="47">
        <v>3553.7185401321963</v>
      </c>
      <c r="G2557" s="47">
        <v>16722.675748281486</v>
      </c>
      <c r="H2557" s="47">
        <v>516335.10527154797</v>
      </c>
      <c r="I2557" s="55"/>
      <c r="J2557" s="13">
        <f>IF(OR(I2557="retard+6mois",I2557="défaut"),0,E2557)</f>
        <v>20276.394288413681</v>
      </c>
    </row>
    <row r="2558" spans="2:10" x14ac:dyDescent="0.35">
      <c r="B2558" s="4">
        <v>2023</v>
      </c>
      <c r="C2558" s="14" t="s">
        <v>16</v>
      </c>
      <c r="D2558" s="46">
        <v>45984</v>
      </c>
      <c r="E2558" s="47">
        <v>10379.177613177004</v>
      </c>
      <c r="F2558" s="47">
        <v>1959.3847186872465</v>
      </c>
      <c r="G2558" s="47">
        <v>8419.7928944897576</v>
      </c>
      <c r="H2558" s="47">
        <v>252831.50293047645</v>
      </c>
      <c r="I2558" s="55"/>
      <c r="J2558" s="13">
        <f>IF(OR(I2558="retard+6mois",I2558="défaut"),0,E2558)</f>
        <v>10379.177613177004</v>
      </c>
    </row>
    <row r="2559" spans="2:10" x14ac:dyDescent="0.35">
      <c r="B2559" s="4">
        <v>2023</v>
      </c>
      <c r="C2559" s="14" t="s">
        <v>16</v>
      </c>
      <c r="D2559" s="46">
        <v>45984</v>
      </c>
      <c r="E2559" s="47">
        <v>12324.151679417855</v>
      </c>
      <c r="F2559" s="47">
        <v>1238.1253856733917</v>
      </c>
      <c r="G2559" s="47">
        <v>11086.026293744464</v>
      </c>
      <c r="H2559" s="47">
        <v>163708.14580132259</v>
      </c>
      <c r="I2559" s="55"/>
      <c r="J2559" s="13">
        <f>IF(OR(I2559="retard+6mois",I2559="défaut"),0,E2559)</f>
        <v>12324.151679417855</v>
      </c>
    </row>
    <row r="2560" spans="2:10" x14ac:dyDescent="0.35">
      <c r="B2560" s="4">
        <v>2023</v>
      </c>
      <c r="C2560" s="14" t="s">
        <v>16</v>
      </c>
      <c r="D2560" s="46">
        <v>45985</v>
      </c>
      <c r="E2560" s="47">
        <v>31025.493901341473</v>
      </c>
      <c r="F2560" s="47">
        <v>5997.2854458364791</v>
      </c>
      <c r="G2560" s="47">
        <v>24462.010639765209</v>
      </c>
      <c r="H2560" s="47">
        <v>875130.80623570678</v>
      </c>
      <c r="I2560" s="55"/>
      <c r="J2560" s="13">
        <f>IF(OR(I2560="retard+6mois",I2560="défaut"),0,E2560)</f>
        <v>31025.493901341473</v>
      </c>
    </row>
    <row r="2561" spans="2:10" x14ac:dyDescent="0.35">
      <c r="B2561" s="4">
        <v>2023</v>
      </c>
      <c r="C2561" s="14" t="s">
        <v>16</v>
      </c>
      <c r="D2561" s="46">
        <v>46006</v>
      </c>
      <c r="E2561" s="47">
        <v>20276.394288413681</v>
      </c>
      <c r="F2561" s="47">
        <v>3442.2340351436528</v>
      </c>
      <c r="G2561" s="47">
        <v>16834.160253270027</v>
      </c>
      <c r="H2561" s="47">
        <v>499500.94501827797</v>
      </c>
      <c r="I2561" s="55"/>
      <c r="J2561" s="13">
        <f>IF(OR(I2561="retard+6mois",I2561="défaut"),0,E2561)</f>
        <v>20276.394288413681</v>
      </c>
    </row>
    <row r="2562" spans="2:10" x14ac:dyDescent="0.35">
      <c r="B2562" s="4">
        <v>2023</v>
      </c>
      <c r="C2562" s="14" t="s">
        <v>16</v>
      </c>
      <c r="D2562" s="46">
        <v>46014</v>
      </c>
      <c r="E2562" s="47">
        <v>10379.177613177004</v>
      </c>
      <c r="F2562" s="47">
        <v>1896.2362719785733</v>
      </c>
      <c r="G2562" s="47">
        <v>8482.9413411984315</v>
      </c>
      <c r="H2562" s="47">
        <v>244348.56158927802</v>
      </c>
      <c r="I2562" s="55"/>
      <c r="J2562" s="13">
        <f>IF(OR(I2562="retard+6mois",I2562="défaut"),0,E2562)</f>
        <v>10379.177613177004</v>
      </c>
    </row>
    <row r="2563" spans="2:10" x14ac:dyDescent="0.35">
      <c r="B2563" s="4">
        <v>2023</v>
      </c>
      <c r="C2563" s="14" t="s">
        <v>16</v>
      </c>
      <c r="D2563" s="46">
        <v>46014</v>
      </c>
      <c r="E2563" s="47">
        <v>12324.151679417855</v>
      </c>
      <c r="F2563" s="47">
        <v>1159.5993660927018</v>
      </c>
      <c r="G2563" s="47">
        <v>11164.552313325154</v>
      </c>
      <c r="H2563" s="47">
        <v>152543.59348799745</v>
      </c>
      <c r="I2563" s="55"/>
      <c r="J2563" s="13">
        <f>IF(OR(I2563="retard+6mois",I2563="défaut"),0,E2563)</f>
        <v>12324.151679417855</v>
      </c>
    </row>
    <row r="2564" spans="2:10" x14ac:dyDescent="0.35">
      <c r="B2564" s="4">
        <v>2023</v>
      </c>
      <c r="C2564" s="14" t="s">
        <v>16</v>
      </c>
      <c r="D2564" s="46">
        <v>46015</v>
      </c>
      <c r="E2564" s="47">
        <v>31025.493901341473</v>
      </c>
      <c r="F2564" s="47">
        <v>5834.2053749047118</v>
      </c>
      <c r="G2564" s="47">
        <v>24625.090710696975</v>
      </c>
      <c r="H2564" s="47">
        <v>850505.71552500979</v>
      </c>
      <c r="I2564" s="55"/>
      <c r="J2564" s="13">
        <f>IF(OR(I2564="retard+6mois",I2564="défaut"),0,E2564)</f>
        <v>31025.493901341473</v>
      </c>
    </row>
    <row r="2565" spans="2:10" x14ac:dyDescent="0.35">
      <c r="B2565" s="4">
        <v>2023</v>
      </c>
      <c r="C2565" s="14" t="s">
        <v>16</v>
      </c>
      <c r="D2565" s="46">
        <v>46037</v>
      </c>
      <c r="E2565" s="47">
        <v>20276.394288413681</v>
      </c>
      <c r="F2565" s="47">
        <v>3330.0063001218532</v>
      </c>
      <c r="G2565" s="47">
        <v>16946.387988291826</v>
      </c>
      <c r="H2565" s="47">
        <v>482554.55702998617</v>
      </c>
      <c r="I2565" s="55"/>
      <c r="J2565" s="13">
        <f>IF(OR(I2565="retard+6mois",I2565="défaut"),0,E2565)</f>
        <v>20276.394288413681</v>
      </c>
    </row>
    <row r="2566" spans="2:10" x14ac:dyDescent="0.35">
      <c r="B2566" s="4">
        <v>2023</v>
      </c>
      <c r="C2566" s="14" t="s">
        <v>16</v>
      </c>
      <c r="D2566" s="46">
        <v>46045</v>
      </c>
      <c r="E2566" s="47">
        <v>10379.177613177004</v>
      </c>
      <c r="F2566" s="47">
        <v>1832.6142119195849</v>
      </c>
      <c r="G2566" s="47">
        <v>8546.5634012574192</v>
      </c>
      <c r="H2566" s="47">
        <v>235801.9981880206</v>
      </c>
      <c r="I2566" s="55"/>
      <c r="J2566" s="13">
        <f>IF(OR(I2566="retard+6mois",I2566="défaut"),0,E2566)</f>
        <v>10379.177613177004</v>
      </c>
    </row>
    <row r="2567" spans="2:10" x14ac:dyDescent="0.35">
      <c r="B2567" s="4">
        <v>2023</v>
      </c>
      <c r="C2567" s="14" t="s">
        <v>16</v>
      </c>
      <c r="D2567" s="46">
        <v>46045</v>
      </c>
      <c r="E2567" s="47">
        <v>12324.151679417855</v>
      </c>
      <c r="F2567" s="47">
        <v>1080.517120539982</v>
      </c>
      <c r="G2567" s="47">
        <v>11243.634558877873</v>
      </c>
      <c r="H2567" s="47">
        <v>141299.95892911957</v>
      </c>
      <c r="I2567" s="55"/>
      <c r="J2567" s="13">
        <f>IF(OR(I2567="retard+6mois",I2567="défaut"),0,E2567)</f>
        <v>12324.151679417855</v>
      </c>
    </row>
    <row r="2568" spans="2:10" x14ac:dyDescent="0.35">
      <c r="B2568" s="4">
        <v>2023</v>
      </c>
      <c r="C2568" s="14" t="s">
        <v>16</v>
      </c>
      <c r="D2568" s="46">
        <v>46046</v>
      </c>
      <c r="E2568" s="47">
        <v>31025.493901341473</v>
      </c>
      <c r="F2568" s="47">
        <v>5670.0381035000655</v>
      </c>
      <c r="G2568" s="47">
        <v>24789.257982101622</v>
      </c>
      <c r="H2568" s="47">
        <v>825716.45754290815</v>
      </c>
      <c r="I2568" s="55"/>
      <c r="J2568" s="13">
        <f>IF(OR(I2568="retard+6mois",I2568="défaut"),0,E2568)</f>
        <v>31025.493901341473</v>
      </c>
    </row>
    <row r="2569" spans="2:10" x14ac:dyDescent="0.35">
      <c r="B2569" s="4">
        <v>2023</v>
      </c>
      <c r="C2569" s="14" t="s">
        <v>16</v>
      </c>
      <c r="D2569" s="46">
        <v>46068</v>
      </c>
      <c r="E2569" s="47">
        <v>20276.394288413681</v>
      </c>
      <c r="F2569" s="47">
        <v>3217.0303801999075</v>
      </c>
      <c r="G2569" s="47">
        <v>17059.363908213774</v>
      </c>
      <c r="H2569" s="47">
        <v>465495.19312177238</v>
      </c>
      <c r="I2569" s="55"/>
      <c r="J2569" s="13">
        <f>IF(OR(I2569="retard+6mois",I2569="défaut"),0,E2569)</f>
        <v>20276.394288413681</v>
      </c>
    </row>
    <row r="2570" spans="2:10" x14ac:dyDescent="0.35">
      <c r="B2570" s="4">
        <v>2023</v>
      </c>
      <c r="C2570" s="14" t="s">
        <v>16</v>
      </c>
      <c r="D2570" s="46">
        <v>46076</v>
      </c>
      <c r="E2570" s="47">
        <v>10379.177613177004</v>
      </c>
      <c r="F2570" s="47">
        <v>1768.5149864101543</v>
      </c>
      <c r="G2570" s="47">
        <v>8610.6626267668489</v>
      </c>
      <c r="H2570" s="47">
        <v>227191.33556125374</v>
      </c>
      <c r="I2570" s="55"/>
      <c r="J2570" s="13">
        <f>IF(OR(I2570="retard+6mois",I2570="défaut"),0,E2570)</f>
        <v>10379.177613177004</v>
      </c>
    </row>
    <row r="2571" spans="2:10" x14ac:dyDescent="0.35">
      <c r="B2571" s="4">
        <v>2023</v>
      </c>
      <c r="C2571" s="14" t="s">
        <v>16</v>
      </c>
      <c r="D2571" s="46">
        <v>46076</v>
      </c>
      <c r="E2571" s="47">
        <v>12324.151679417855</v>
      </c>
      <c r="F2571" s="47">
        <v>1000.8747090812636</v>
      </c>
      <c r="G2571" s="47">
        <v>11323.276970336592</v>
      </c>
      <c r="H2571" s="47">
        <v>129976.68195878298</v>
      </c>
      <c r="I2571" s="55"/>
      <c r="J2571" s="13">
        <f>IF(OR(I2571="retard+6mois",I2571="défaut"),0,E2571)</f>
        <v>12324.151679417855</v>
      </c>
    </row>
    <row r="2572" spans="2:10" x14ac:dyDescent="0.35">
      <c r="B2572" s="4">
        <v>2023</v>
      </c>
      <c r="C2572" s="14" t="s">
        <v>16</v>
      </c>
      <c r="D2572" s="46">
        <v>46077</v>
      </c>
      <c r="E2572" s="47">
        <v>31025.493901341473</v>
      </c>
      <c r="F2572" s="47">
        <v>5504.7763836193881</v>
      </c>
      <c r="G2572" s="47">
        <v>24954.519701982299</v>
      </c>
      <c r="H2572" s="47">
        <v>800761.93784092588</v>
      </c>
      <c r="I2572" s="55"/>
      <c r="J2572" s="13">
        <f>IF(OR(I2572="retard+6mois",I2572="défaut"),0,E2572)</f>
        <v>31025.493901341473</v>
      </c>
    </row>
    <row r="2573" spans="2:10" x14ac:dyDescent="0.35">
      <c r="B2573" s="4">
        <v>2023</v>
      </c>
      <c r="C2573" s="14" t="s">
        <v>16</v>
      </c>
      <c r="D2573" s="46">
        <v>46096</v>
      </c>
      <c r="E2573" s="47">
        <v>20276.394288413681</v>
      </c>
      <c r="F2573" s="47">
        <v>3103.3012874784822</v>
      </c>
      <c r="G2573" s="47">
        <v>17173.093000935198</v>
      </c>
      <c r="H2573" s="47">
        <v>448322.10012083716</v>
      </c>
      <c r="I2573" s="55"/>
      <c r="J2573" s="13">
        <f>IF(OR(I2573="retard+6mois",I2573="défaut"),0,E2573)</f>
        <v>20276.394288413681</v>
      </c>
    </row>
    <row r="2574" spans="2:10" x14ac:dyDescent="0.35">
      <c r="B2574" s="4">
        <v>2023</v>
      </c>
      <c r="C2574" s="14" t="s">
        <v>16</v>
      </c>
      <c r="D2574" s="46">
        <v>46104</v>
      </c>
      <c r="E2574" s="47">
        <v>10379.177613177004</v>
      </c>
      <c r="F2574" s="47">
        <v>1703.9350167094028</v>
      </c>
      <c r="G2574" s="47">
        <v>8675.2425964676004</v>
      </c>
      <c r="H2574" s="47">
        <v>218516.09296478613</v>
      </c>
      <c r="I2574" s="55"/>
      <c r="J2574" s="13">
        <f>IF(OR(I2574="retard+6mois",I2574="défaut"),0,E2574)</f>
        <v>10379.177613177004</v>
      </c>
    </row>
    <row r="2575" spans="2:10" x14ac:dyDescent="0.35">
      <c r="B2575" s="4">
        <v>2023</v>
      </c>
      <c r="C2575" s="14" t="s">
        <v>16</v>
      </c>
      <c r="D2575" s="46">
        <v>46104</v>
      </c>
      <c r="E2575" s="47">
        <v>12324.151679417855</v>
      </c>
      <c r="F2575" s="47">
        <v>920.66816387471283</v>
      </c>
      <c r="G2575" s="47">
        <v>11403.483515543143</v>
      </c>
      <c r="H2575" s="47">
        <v>118573.19844323985</v>
      </c>
      <c r="I2575" s="55"/>
      <c r="J2575" s="13">
        <f>IF(OR(I2575="retard+6mois",I2575="défaut"),0,E2575)</f>
        <v>12324.151679417855</v>
      </c>
    </row>
    <row r="2576" spans="2:10" x14ac:dyDescent="0.35">
      <c r="B2576" s="4">
        <v>2023</v>
      </c>
      <c r="C2576" s="14" t="s">
        <v>16</v>
      </c>
      <c r="D2576" s="46">
        <v>46105</v>
      </c>
      <c r="E2576" s="47">
        <v>31025.493901341473</v>
      </c>
      <c r="F2576" s="47">
        <v>5338.4129189395062</v>
      </c>
      <c r="G2576" s="47">
        <v>25120.883166662181</v>
      </c>
      <c r="H2576" s="47">
        <v>775641.05467426369</v>
      </c>
      <c r="I2576" s="55"/>
      <c r="J2576" s="13">
        <f>IF(OR(I2576="retard+6mois",I2576="défaut"),0,E2576)</f>
        <v>31025.493901341473</v>
      </c>
    </row>
    <row r="2577" spans="2:10" x14ac:dyDescent="0.35">
      <c r="B2577" s="4">
        <v>2023</v>
      </c>
      <c r="C2577" s="14" t="s">
        <v>16</v>
      </c>
      <c r="D2577" s="46">
        <v>46127</v>
      </c>
      <c r="E2577" s="47">
        <v>20276.394288413681</v>
      </c>
      <c r="F2577" s="47">
        <v>2988.8140008055811</v>
      </c>
      <c r="G2577" s="47">
        <v>17287.5802876081</v>
      </c>
      <c r="H2577" s="47">
        <v>431034.51983322907</v>
      </c>
      <c r="I2577" s="55"/>
      <c r="J2577" s="13">
        <f>IF(OR(I2577="retard+6mois",I2577="défaut"),0,E2577)</f>
        <v>20276.394288413681</v>
      </c>
    </row>
    <row r="2578" spans="2:10" x14ac:dyDescent="0.35">
      <c r="B2578" s="4">
        <v>2023</v>
      </c>
      <c r="C2578" s="14" t="s">
        <v>16</v>
      </c>
      <c r="D2578" s="46">
        <v>46135</v>
      </c>
      <c r="E2578" s="47">
        <v>10379.177613177004</v>
      </c>
      <c r="F2578" s="47">
        <v>1638.8706972358959</v>
      </c>
      <c r="G2578" s="47">
        <v>8740.3069159411079</v>
      </c>
      <c r="H2578" s="47">
        <v>209775.78604884504</v>
      </c>
      <c r="I2578" s="55"/>
      <c r="J2578" s="13">
        <f>IF(OR(I2578="retard+6mois",I2578="défaut"),0,E2578)</f>
        <v>10379.177613177004</v>
      </c>
    </row>
    <row r="2579" spans="2:10" x14ac:dyDescent="0.35">
      <c r="B2579" s="4">
        <v>2023</v>
      </c>
      <c r="C2579" s="14" t="s">
        <v>16</v>
      </c>
      <c r="D2579" s="46">
        <v>46135</v>
      </c>
      <c r="E2579" s="47">
        <v>12324.151679417855</v>
      </c>
      <c r="F2579" s="47">
        <v>839.89348897294894</v>
      </c>
      <c r="G2579" s="47">
        <v>11484.258190444907</v>
      </c>
      <c r="H2579" s="47">
        <v>107088.94025279494</v>
      </c>
      <c r="I2579" s="55"/>
      <c r="J2579" s="13">
        <f>IF(OR(I2579="retard+6mois",I2579="défaut"),0,E2579)</f>
        <v>12324.151679417855</v>
      </c>
    </row>
    <row r="2580" spans="2:10" x14ac:dyDescent="0.35">
      <c r="B2580" s="4">
        <v>2023</v>
      </c>
      <c r="C2580" s="14" t="s">
        <v>16</v>
      </c>
      <c r="D2580" s="46">
        <v>46136</v>
      </c>
      <c r="E2580" s="47">
        <v>31025.493901341473</v>
      </c>
      <c r="F2580" s="47">
        <v>5170.9403644950917</v>
      </c>
      <c r="G2580" s="47">
        <v>25288.355721106596</v>
      </c>
      <c r="H2580" s="47">
        <v>750352.69895315706</v>
      </c>
      <c r="I2580" s="55"/>
      <c r="J2580" s="13">
        <f>IF(OR(I2580="retard+6mois",I2580="défaut"),0,E2580)</f>
        <v>31025.493901341473</v>
      </c>
    </row>
    <row r="2581" spans="2:10" x14ac:dyDescent="0.35">
      <c r="B2581" s="4">
        <v>2023</v>
      </c>
      <c r="C2581" s="14" t="s">
        <v>16</v>
      </c>
      <c r="D2581" s="46">
        <v>46157</v>
      </c>
      <c r="E2581" s="47">
        <v>20276.394288413681</v>
      </c>
      <c r="F2581" s="47">
        <v>2873.5634655548606</v>
      </c>
      <c r="G2581" s="47">
        <v>17402.830822858821</v>
      </c>
      <c r="H2581" s="47">
        <v>413631.68901037023</v>
      </c>
      <c r="I2581" s="55"/>
      <c r="J2581" s="13">
        <f>IF(OR(I2581="retard+6mois",I2581="défaut"),0,E2581)</f>
        <v>20276.394288413681</v>
      </c>
    </row>
    <row r="2582" spans="2:10" x14ac:dyDescent="0.35">
      <c r="B2582" s="4">
        <v>2023</v>
      </c>
      <c r="C2582" s="14" t="s">
        <v>16</v>
      </c>
      <c r="D2582" s="46">
        <v>46165</v>
      </c>
      <c r="E2582" s="47">
        <v>10379.177613177004</v>
      </c>
      <c r="F2582" s="47">
        <v>1573.3183953663377</v>
      </c>
      <c r="G2582" s="47">
        <v>8805.8592178106665</v>
      </c>
      <c r="H2582" s="47">
        <v>200969.92683103436</v>
      </c>
      <c r="I2582" s="55"/>
      <c r="J2582" s="13">
        <f>IF(OR(I2582="retard+6mois",I2582="défaut"),0,E2582)</f>
        <v>10379.177613177004</v>
      </c>
    </row>
    <row r="2583" spans="2:10" x14ac:dyDescent="0.35">
      <c r="B2583" s="4">
        <v>2023</v>
      </c>
      <c r="C2583" s="14" t="s">
        <v>16</v>
      </c>
      <c r="D2583" s="46">
        <v>46165</v>
      </c>
      <c r="E2583" s="47">
        <v>12324.151679417855</v>
      </c>
      <c r="F2583" s="47">
        <v>758.54666012396422</v>
      </c>
      <c r="G2583" s="47">
        <v>11565.605019293891</v>
      </c>
      <c r="H2583" s="47">
        <v>95523.335233501057</v>
      </c>
      <c r="I2583" s="55"/>
      <c r="J2583" s="13">
        <f>IF(OR(I2583="retard+6mois",I2583="défaut"),0,E2583)</f>
        <v>12324.151679417855</v>
      </c>
    </row>
    <row r="2584" spans="2:10" x14ac:dyDescent="0.35">
      <c r="B2584" s="4">
        <v>2023</v>
      </c>
      <c r="C2584" s="14" t="s">
        <v>16</v>
      </c>
      <c r="D2584" s="46">
        <v>46166</v>
      </c>
      <c r="E2584" s="47">
        <v>31025.493901341473</v>
      </c>
      <c r="F2584" s="47">
        <v>5002.35132635438</v>
      </c>
      <c r="G2584" s="47">
        <v>25456.944759247308</v>
      </c>
      <c r="H2584" s="47">
        <v>724895.7541939097</v>
      </c>
      <c r="I2584" s="55"/>
      <c r="J2584" s="13">
        <f>IF(OR(I2584="retard+6mois",I2584="défaut"),0,E2584)</f>
        <v>31025.493901341473</v>
      </c>
    </row>
    <row r="2585" spans="2:10" x14ac:dyDescent="0.35">
      <c r="B2585" s="4">
        <v>2023</v>
      </c>
      <c r="C2585" s="14" t="s">
        <v>16</v>
      </c>
      <c r="D2585" s="46">
        <v>46188</v>
      </c>
      <c r="E2585" s="47">
        <v>20276.394288413681</v>
      </c>
      <c r="F2585" s="47">
        <v>2757.5445934024683</v>
      </c>
      <c r="G2585" s="47">
        <v>17518.849695011213</v>
      </c>
      <c r="H2585" s="47">
        <v>396112.83931535902</v>
      </c>
      <c r="I2585" s="55"/>
      <c r="J2585" s="13">
        <f>IF(OR(I2585="retard+6mois",I2585="défaut"),0,E2585)</f>
        <v>20276.394288413681</v>
      </c>
    </row>
    <row r="2586" spans="2:10" x14ac:dyDescent="0.35">
      <c r="B2586" s="4">
        <v>2023</v>
      </c>
      <c r="C2586" s="14" t="s">
        <v>16</v>
      </c>
      <c r="D2586" s="46">
        <v>46196</v>
      </c>
      <c r="E2586" s="47">
        <v>10379.177613177004</v>
      </c>
      <c r="F2586" s="47">
        <v>1507.2744512327574</v>
      </c>
      <c r="G2586" s="47">
        <v>8871.9031619442467</v>
      </c>
      <c r="H2586" s="47">
        <v>192098.02366909012</v>
      </c>
      <c r="I2586" s="55"/>
      <c r="J2586" s="13">
        <f>IF(OR(I2586="retard+6mois",I2586="défaut"),0,E2586)</f>
        <v>10379.177613177004</v>
      </c>
    </row>
    <row r="2587" spans="2:10" x14ac:dyDescent="0.35">
      <c r="B2587" s="4">
        <v>2023</v>
      </c>
      <c r="C2587" s="14" t="s">
        <v>16</v>
      </c>
      <c r="D2587" s="46">
        <v>46196</v>
      </c>
      <c r="E2587" s="47">
        <v>12324.151679417855</v>
      </c>
      <c r="F2587" s="47">
        <v>676.6236245706325</v>
      </c>
      <c r="G2587" s="47">
        <v>11647.528054847222</v>
      </c>
      <c r="H2587" s="47">
        <v>83875.807178653835</v>
      </c>
      <c r="I2587" s="55"/>
      <c r="J2587" s="13">
        <f>IF(OR(I2587="retard+6mois",I2587="défaut"),0,E2587)</f>
        <v>12324.151679417855</v>
      </c>
    </row>
    <row r="2588" spans="2:10" x14ac:dyDescent="0.35">
      <c r="B2588" s="4">
        <v>2023</v>
      </c>
      <c r="C2588" s="14" t="s">
        <v>16</v>
      </c>
      <c r="D2588" s="46">
        <v>46197</v>
      </c>
      <c r="E2588" s="47">
        <v>31025.493901341473</v>
      </c>
      <c r="F2588" s="47">
        <v>4832.6383612927311</v>
      </c>
      <c r="G2588" s="47">
        <v>25626.657724308956</v>
      </c>
      <c r="H2588" s="47">
        <v>699269.09646960068</v>
      </c>
      <c r="I2588" s="55"/>
      <c r="J2588" s="13">
        <f>IF(OR(I2588="retard+6mois",I2588="défaut"),0,E2588)</f>
        <v>31025.493901341473</v>
      </c>
    </row>
    <row r="2589" spans="2:10" x14ac:dyDescent="0.35">
      <c r="B2589" s="4">
        <v>2023</v>
      </c>
      <c r="C2589" s="14" t="s">
        <v>16</v>
      </c>
      <c r="D2589" s="46">
        <v>46218</v>
      </c>
      <c r="E2589" s="47">
        <v>20276.394288413681</v>
      </c>
      <c r="F2589" s="47">
        <v>2640.7522621023936</v>
      </c>
      <c r="G2589" s="47">
        <v>17635.642026311289</v>
      </c>
      <c r="H2589" s="47">
        <v>378477.1972890477</v>
      </c>
      <c r="I2589" s="55"/>
      <c r="J2589" s="13">
        <f>IF(OR(I2589="retard+6mois",I2589="défaut"),0,E2589)</f>
        <v>20276.394288413681</v>
      </c>
    </row>
    <row r="2590" spans="2:10" x14ac:dyDescent="0.35">
      <c r="B2590" s="4">
        <v>2023</v>
      </c>
      <c r="C2590" s="14" t="s">
        <v>16</v>
      </c>
      <c r="D2590" s="46">
        <v>46226</v>
      </c>
      <c r="E2590" s="47">
        <v>10379.177613177004</v>
      </c>
      <c r="F2590" s="47">
        <v>1440.735177518176</v>
      </c>
      <c r="G2590" s="47">
        <v>8938.4424356588279</v>
      </c>
      <c r="H2590" s="47">
        <v>183159.58123343129</v>
      </c>
      <c r="I2590" s="55"/>
      <c r="J2590" s="13">
        <f>IF(OR(I2590="retard+6mois",I2590="défaut"),0,E2590)</f>
        <v>10379.177613177004</v>
      </c>
    </row>
    <row r="2591" spans="2:10" x14ac:dyDescent="0.35">
      <c r="B2591" s="4">
        <v>2023</v>
      </c>
      <c r="C2591" s="14" t="s">
        <v>16</v>
      </c>
      <c r="D2591" s="46">
        <v>46226</v>
      </c>
      <c r="E2591" s="47">
        <v>12324.151679417855</v>
      </c>
      <c r="F2591" s="47">
        <v>594.12030084879802</v>
      </c>
      <c r="G2591" s="47">
        <v>11730.031378569058</v>
      </c>
      <c r="H2591" s="47">
        <v>72145.775800084783</v>
      </c>
      <c r="I2591" s="55"/>
      <c r="J2591" s="13">
        <f>IF(OR(I2591="retard+6mois",I2591="défaut"),0,E2591)</f>
        <v>12324.151679417855</v>
      </c>
    </row>
    <row r="2592" spans="2:10" x14ac:dyDescent="0.35">
      <c r="B2592" s="4">
        <v>2023</v>
      </c>
      <c r="C2592" s="14" t="s">
        <v>16</v>
      </c>
      <c r="D2592" s="46">
        <v>46227</v>
      </c>
      <c r="E2592" s="47">
        <v>31025.493901341473</v>
      </c>
      <c r="F2592" s="47">
        <v>4661.7939764640041</v>
      </c>
      <c r="G2592" s="47">
        <v>25797.502109137684</v>
      </c>
      <c r="H2592" s="47">
        <v>673471.59436046297</v>
      </c>
      <c r="I2592" s="55"/>
      <c r="J2592" s="13">
        <f>IF(OR(I2592="retard+6mois",I2592="défaut"),0,E2592)</f>
        <v>31025.493901341473</v>
      </c>
    </row>
    <row r="2593" spans="2:10" x14ac:dyDescent="0.35">
      <c r="B2593" s="4">
        <v>2023</v>
      </c>
      <c r="C2593" s="14" t="s">
        <v>16</v>
      </c>
      <c r="D2593" s="46">
        <v>46249</v>
      </c>
      <c r="E2593" s="47">
        <v>20276.394288413681</v>
      </c>
      <c r="F2593" s="47">
        <v>2523.1813152603181</v>
      </c>
      <c r="G2593" s="47">
        <v>17753.212973153364</v>
      </c>
      <c r="H2593" s="47">
        <v>360723.98431589431</v>
      </c>
      <c r="I2593" s="55"/>
      <c r="J2593" s="13">
        <f>IF(OR(I2593="retard+6mois",I2593="défaut"),0,E2593)</f>
        <v>20276.394288413681</v>
      </c>
    </row>
    <row r="2594" spans="2:10" x14ac:dyDescent="0.35">
      <c r="B2594" s="4">
        <v>2023</v>
      </c>
      <c r="C2594" s="14" t="s">
        <v>16</v>
      </c>
      <c r="D2594" s="46">
        <v>46257</v>
      </c>
      <c r="E2594" s="47">
        <v>10379.177613177004</v>
      </c>
      <c r="F2594" s="47">
        <v>1373.6968592507346</v>
      </c>
      <c r="G2594" s="47">
        <v>9005.4807539262692</v>
      </c>
      <c r="H2594" s="47">
        <v>174154.10047950502</v>
      </c>
      <c r="I2594" s="55"/>
      <c r="J2594" s="13">
        <f>IF(OR(I2594="retard+6mois",I2594="défaut"),0,E2594)</f>
        <v>10379.177613177004</v>
      </c>
    </row>
    <row r="2595" spans="2:10" x14ac:dyDescent="0.35">
      <c r="B2595" s="4">
        <v>2023</v>
      </c>
      <c r="C2595" s="14" t="s">
        <v>16</v>
      </c>
      <c r="D2595" s="46">
        <v>46257</v>
      </c>
      <c r="E2595" s="47">
        <v>12324.151679417855</v>
      </c>
      <c r="F2595" s="47">
        <v>511.03257858393391</v>
      </c>
      <c r="G2595" s="47">
        <v>11813.119100833921</v>
      </c>
      <c r="H2595" s="47">
        <v>60332.65669925086</v>
      </c>
      <c r="I2595" s="55"/>
      <c r="J2595" s="13">
        <f>IF(OR(I2595="retard+6mois",I2595="défaut"),0,E2595)</f>
        <v>12324.151679417855</v>
      </c>
    </row>
    <row r="2596" spans="2:10" x14ac:dyDescent="0.35">
      <c r="B2596" s="4">
        <v>2023</v>
      </c>
      <c r="C2596" s="14" t="s">
        <v>16</v>
      </c>
      <c r="D2596" s="46">
        <v>46258</v>
      </c>
      <c r="E2596" s="47">
        <v>31025.493901341473</v>
      </c>
      <c r="F2596" s="47">
        <v>4489.8106290697533</v>
      </c>
      <c r="G2596" s="47">
        <v>25969.485456531933</v>
      </c>
      <c r="H2596" s="47">
        <v>647502.10890393099</v>
      </c>
      <c r="I2596" s="55"/>
      <c r="J2596" s="13">
        <f>IF(OR(I2596="retard+6mois",I2596="défaut"),0,E2596)</f>
        <v>31025.493901341473</v>
      </c>
    </row>
    <row r="2597" spans="2:10" x14ac:dyDescent="0.35">
      <c r="B2597" s="4">
        <v>2023</v>
      </c>
      <c r="C2597" s="14" t="s">
        <v>16</v>
      </c>
      <c r="D2597" s="46">
        <v>46280</v>
      </c>
      <c r="E2597" s="47">
        <v>20276.394288413681</v>
      </c>
      <c r="F2597" s="47">
        <v>2404.8265621059622</v>
      </c>
      <c r="G2597" s="47">
        <v>17871.56772630772</v>
      </c>
      <c r="H2597" s="47">
        <v>342852.41658958659</v>
      </c>
      <c r="I2597" s="55"/>
      <c r="J2597" s="13">
        <f>IF(OR(I2597="retard+6mois",I2597="défaut"),0,E2597)</f>
        <v>20276.394288413681</v>
      </c>
    </row>
    <row r="2598" spans="2:10" x14ac:dyDescent="0.35">
      <c r="B2598" s="4">
        <v>2023</v>
      </c>
      <c r="C2598" s="14" t="s">
        <v>16</v>
      </c>
      <c r="D2598" s="46">
        <v>46288</v>
      </c>
      <c r="E2598" s="47">
        <v>10379.177613177004</v>
      </c>
      <c r="F2598" s="47">
        <v>1306.1557535962877</v>
      </c>
      <c r="G2598" s="47">
        <v>9073.0218595807164</v>
      </c>
      <c r="H2598" s="47">
        <v>165081.07861992432</v>
      </c>
      <c r="I2598" s="55"/>
      <c r="J2598" s="13">
        <f>IF(OR(I2598="retard+6mois",I2598="défaut"),0,E2598)</f>
        <v>10379.177613177004</v>
      </c>
    </row>
    <row r="2599" spans="2:10" x14ac:dyDescent="0.35">
      <c r="B2599" s="4">
        <v>2023</v>
      </c>
      <c r="C2599" s="14" t="s">
        <v>16</v>
      </c>
      <c r="D2599" s="46">
        <v>46288</v>
      </c>
      <c r="E2599" s="47">
        <v>12324.151679417855</v>
      </c>
      <c r="F2599" s="47">
        <v>427.35631828636025</v>
      </c>
      <c r="G2599" s="47">
        <v>11896.795361131495</v>
      </c>
      <c r="H2599" s="47">
        <v>48435.861338119365</v>
      </c>
      <c r="I2599" s="55"/>
      <c r="J2599" s="13">
        <f>IF(OR(I2599="retard+6mois",I2599="défaut"),0,E2599)</f>
        <v>12324.151679417855</v>
      </c>
    </row>
    <row r="2600" spans="2:10" x14ac:dyDescent="0.35">
      <c r="B2600" s="4">
        <v>2023</v>
      </c>
      <c r="C2600" s="14" t="s">
        <v>16</v>
      </c>
      <c r="D2600" s="46">
        <v>46289</v>
      </c>
      <c r="E2600" s="47">
        <v>31025.493901341473</v>
      </c>
      <c r="F2600" s="47">
        <v>4316.6807260262067</v>
      </c>
      <c r="G2600" s="47">
        <v>26142.61535957548</v>
      </c>
      <c r="H2600" s="47">
        <v>621359.4935443555</v>
      </c>
      <c r="I2600" s="55"/>
      <c r="J2600" s="13">
        <f>IF(OR(I2600="retard+6mois",I2600="défaut"),0,E2600)</f>
        <v>31025.493901341473</v>
      </c>
    </row>
    <row r="2601" spans="2:10" x14ac:dyDescent="0.35">
      <c r="B2601" s="4">
        <v>2023</v>
      </c>
      <c r="C2601" s="14" t="s">
        <v>16</v>
      </c>
      <c r="D2601" s="46">
        <v>46310</v>
      </c>
      <c r="E2601" s="47">
        <v>20276.394288413681</v>
      </c>
      <c r="F2601" s="47">
        <v>2285.6827772639103</v>
      </c>
      <c r="G2601" s="47">
        <v>17990.71151114977</v>
      </c>
      <c r="H2601" s="47">
        <v>324861.70507843682</v>
      </c>
      <c r="I2601" s="55"/>
      <c r="J2601" s="13">
        <f>IF(OR(I2601="retard+6mois",I2601="défaut"),0,E2601)</f>
        <v>20276.394288413681</v>
      </c>
    </row>
    <row r="2602" spans="2:10" x14ac:dyDescent="0.35">
      <c r="B2602" s="4">
        <v>2023</v>
      </c>
      <c r="C2602" s="14" t="s">
        <v>16</v>
      </c>
      <c r="D2602" s="46">
        <v>46318</v>
      </c>
      <c r="E2602" s="47">
        <v>10379.177613177004</v>
      </c>
      <c r="F2602" s="47">
        <v>1238.1080896494323</v>
      </c>
      <c r="G2602" s="47">
        <v>9141.0695235275707</v>
      </c>
      <c r="H2602" s="47">
        <v>155940.00909639674</v>
      </c>
      <c r="I2602" s="55"/>
      <c r="J2602" s="13">
        <f>IF(OR(I2602="retard+6mois",I2602="défaut"),0,E2602)</f>
        <v>10379.177613177004</v>
      </c>
    </row>
    <row r="2603" spans="2:10" x14ac:dyDescent="0.35">
      <c r="B2603" s="4">
        <v>2023</v>
      </c>
      <c r="C2603" s="14" t="s">
        <v>16</v>
      </c>
      <c r="D2603" s="46">
        <v>46318</v>
      </c>
      <c r="E2603" s="47">
        <v>12324.151679417855</v>
      </c>
      <c r="F2603" s="47">
        <v>343.08735114501218</v>
      </c>
      <c r="G2603" s="47">
        <v>11981.064328272843</v>
      </c>
      <c r="H2603" s="47">
        <v>36454.797009846523</v>
      </c>
      <c r="I2603" s="55"/>
      <c r="J2603" s="13">
        <f>IF(OR(I2603="retard+6mois",I2603="défaut"),0,E2603)</f>
        <v>12324.151679417855</v>
      </c>
    </row>
    <row r="2604" spans="2:10" x14ac:dyDescent="0.35">
      <c r="B2604" s="4">
        <v>2023</v>
      </c>
      <c r="C2604" s="14" t="s">
        <v>16</v>
      </c>
      <c r="D2604" s="46">
        <v>46319</v>
      </c>
      <c r="E2604" s="47">
        <v>31025.493901341473</v>
      </c>
      <c r="F2604" s="47">
        <v>4142.3966236290371</v>
      </c>
      <c r="G2604" s="47">
        <v>26316.899461972651</v>
      </c>
      <c r="H2604" s="47">
        <v>595042.59408238286</v>
      </c>
      <c r="I2604" s="55"/>
      <c r="J2604" s="13">
        <f>IF(OR(I2604="retard+6mois",I2604="défaut"),0,E2604)</f>
        <v>31025.493901341473</v>
      </c>
    </row>
    <row r="2605" spans="2:10" x14ac:dyDescent="0.35">
      <c r="B2605" s="4">
        <v>2023</v>
      </c>
      <c r="C2605" s="14" t="s">
        <v>16</v>
      </c>
      <c r="D2605" s="46">
        <v>46341</v>
      </c>
      <c r="E2605" s="47">
        <v>20276.394288413681</v>
      </c>
      <c r="F2605" s="47">
        <v>2165.7447005229119</v>
      </c>
      <c r="G2605" s="47">
        <v>18110.64958789077</v>
      </c>
      <c r="H2605" s="47">
        <v>306751.05549054604</v>
      </c>
      <c r="I2605" s="55"/>
      <c r="J2605" s="13">
        <f>IF(OR(I2605="retard+6mois",I2605="défaut"),0,E2605)</f>
        <v>20276.394288413681</v>
      </c>
    </row>
    <row r="2606" spans="2:10" x14ac:dyDescent="0.35">
      <c r="B2606" s="4">
        <v>2023</v>
      </c>
      <c r="C2606" s="14" t="s">
        <v>16</v>
      </c>
      <c r="D2606" s="46">
        <v>46349</v>
      </c>
      <c r="E2606" s="47">
        <v>10379.177613177004</v>
      </c>
      <c r="F2606" s="47">
        <v>1169.5500682229756</v>
      </c>
      <c r="G2606" s="47">
        <v>9209.6275449540281</v>
      </c>
      <c r="H2606" s="47">
        <v>146730.3815514427</v>
      </c>
      <c r="I2606" s="55"/>
      <c r="J2606" s="13">
        <f>IF(OR(I2606="retard+6mois",I2606="défaut"),0,E2606)</f>
        <v>10379.177613177004</v>
      </c>
    </row>
    <row r="2607" spans="2:10" x14ac:dyDescent="0.35">
      <c r="B2607" s="4">
        <v>2023</v>
      </c>
      <c r="C2607" s="14" t="s">
        <v>16</v>
      </c>
      <c r="D2607" s="46">
        <v>46349</v>
      </c>
      <c r="E2607" s="47">
        <v>12324.151679417855</v>
      </c>
      <c r="F2607" s="47">
        <v>258.22147881974621</v>
      </c>
      <c r="G2607" s="47">
        <v>12065.930200598108</v>
      </c>
      <c r="H2607" s="47">
        <v>24388.866809248415</v>
      </c>
      <c r="I2607" s="55"/>
      <c r="J2607" s="13">
        <f>IF(OR(I2607="retard+6mois",I2607="défaut"),0,E2607)</f>
        <v>12324.151679417855</v>
      </c>
    </row>
    <row r="2608" spans="2:10" x14ac:dyDescent="0.35">
      <c r="B2608" s="4">
        <v>2023</v>
      </c>
      <c r="C2608" s="14" t="s">
        <v>16</v>
      </c>
      <c r="D2608" s="46">
        <v>46350</v>
      </c>
      <c r="E2608" s="47">
        <v>31025.493901341473</v>
      </c>
      <c r="F2608" s="47">
        <v>3966.9506272158856</v>
      </c>
      <c r="G2608" s="47">
        <v>26492.3454583858</v>
      </c>
      <c r="H2608" s="47">
        <v>568550.24862399709</v>
      </c>
      <c r="I2608" s="55"/>
      <c r="J2608" s="13">
        <f>IF(OR(I2608="retard+6mois",I2608="défaut"),0,E2608)</f>
        <v>31025.493901341473</v>
      </c>
    </row>
    <row r="2609" spans="2:10" x14ac:dyDescent="0.35">
      <c r="B2609" s="4">
        <v>2023</v>
      </c>
      <c r="C2609" s="14" t="s">
        <v>16</v>
      </c>
      <c r="D2609" s="46">
        <v>46371</v>
      </c>
      <c r="E2609" s="47">
        <v>20276.394288413681</v>
      </c>
      <c r="F2609" s="47">
        <v>2045.0070366036405</v>
      </c>
      <c r="G2609" s="47">
        <v>18231.38725181004</v>
      </c>
      <c r="H2609" s="47">
        <v>288519.66823873599</v>
      </c>
      <c r="I2609" s="55"/>
      <c r="J2609" s="13">
        <f>IF(OR(I2609="retard+6mois",I2609="défaut"),0,E2609)</f>
        <v>20276.394288413681</v>
      </c>
    </row>
    <row r="2610" spans="2:10" x14ac:dyDescent="0.35">
      <c r="B2610" s="4">
        <v>2023</v>
      </c>
      <c r="C2610" s="14" t="s">
        <v>16</v>
      </c>
      <c r="D2610" s="46">
        <v>46379</v>
      </c>
      <c r="E2610" s="47">
        <v>10379.177613177004</v>
      </c>
      <c r="F2610" s="47">
        <v>1100.4778616358201</v>
      </c>
      <c r="G2610" s="47">
        <v>9278.699751541184</v>
      </c>
      <c r="H2610" s="47">
        <v>137451.6817999015</v>
      </c>
      <c r="I2610" s="55"/>
      <c r="J2610" s="13">
        <f>IF(OR(I2610="retard+6mois",I2610="défaut"),0,E2610)</f>
        <v>10379.177613177004</v>
      </c>
    </row>
    <row r="2611" spans="2:10" x14ac:dyDescent="0.35">
      <c r="B2611" s="4">
        <v>2023</v>
      </c>
      <c r="C2611" s="14" t="s">
        <v>16</v>
      </c>
      <c r="D2611" s="46">
        <v>46379</v>
      </c>
      <c r="E2611" s="47">
        <v>12324.151679417855</v>
      </c>
      <c r="F2611" s="47">
        <v>172.75447323217631</v>
      </c>
      <c r="G2611" s="47">
        <v>12151.397206185678</v>
      </c>
      <c r="H2611" s="47">
        <v>12237.469603062736</v>
      </c>
      <c r="I2611" s="55"/>
      <c r="J2611" s="13">
        <f>IF(OR(I2611="retard+6mois",I2611="défaut"),0,E2611)</f>
        <v>12324.151679417855</v>
      </c>
    </row>
    <row r="2612" spans="2:10" x14ac:dyDescent="0.35">
      <c r="B2612" s="4">
        <v>2023</v>
      </c>
      <c r="C2612" s="14" t="s">
        <v>16</v>
      </c>
      <c r="D2612" s="46">
        <v>46380</v>
      </c>
      <c r="E2612" s="47">
        <v>31025.493901341473</v>
      </c>
      <c r="F2612" s="47">
        <v>3790.3349908266478</v>
      </c>
      <c r="G2612" s="47">
        <v>26668.961094775041</v>
      </c>
      <c r="H2612" s="47">
        <v>541881.28752922209</v>
      </c>
      <c r="I2612" s="55"/>
      <c r="J2612" s="13">
        <f>IF(OR(I2612="retard+6mois",I2612="défaut"),0,E2612)</f>
        <v>31025.493901341473</v>
      </c>
    </row>
    <row r="2613" spans="2:10" x14ac:dyDescent="0.35">
      <c r="B2613" s="4">
        <v>2023</v>
      </c>
      <c r="C2613" s="14" t="s">
        <v>16</v>
      </c>
      <c r="D2613" s="46">
        <v>46402</v>
      </c>
      <c r="E2613" s="47">
        <v>20276.394288413681</v>
      </c>
      <c r="F2613" s="47">
        <v>1923.4644549249067</v>
      </c>
      <c r="G2613" s="47">
        <v>18352.929833488775</v>
      </c>
      <c r="H2613" s="47">
        <v>270166.73840524722</v>
      </c>
      <c r="I2613" s="55"/>
      <c r="J2613" s="13">
        <f>IF(OR(I2613="retard+6mois",I2613="défaut"),0,E2613)</f>
        <v>20276.394288413681</v>
      </c>
    </row>
    <row r="2614" spans="2:10" x14ac:dyDescent="0.35">
      <c r="B2614" s="4">
        <v>2023</v>
      </c>
      <c r="C2614" s="14" t="s">
        <v>16</v>
      </c>
      <c r="D2614" s="46">
        <v>46410</v>
      </c>
      <c r="E2614" s="47">
        <v>10379.177613177004</v>
      </c>
      <c r="F2614" s="47">
        <v>1030.8876134992613</v>
      </c>
      <c r="G2614" s="47">
        <v>9348.2899996777433</v>
      </c>
      <c r="H2614" s="47">
        <v>128103.39180022376</v>
      </c>
      <c r="I2614" s="55"/>
      <c r="J2614" s="13">
        <f>IF(OR(I2614="retard+6mois",I2614="défaut"),0,E2614)</f>
        <v>10379.177613177004</v>
      </c>
    </row>
    <row r="2615" spans="2:10" x14ac:dyDescent="0.35">
      <c r="B2615" s="4">
        <v>2023</v>
      </c>
      <c r="C2615" s="14" t="s">
        <v>16</v>
      </c>
      <c r="D2615" s="46">
        <v>46410</v>
      </c>
      <c r="E2615" s="47">
        <v>12324.151679417855</v>
      </c>
      <c r="F2615" s="47">
        <v>86.682076355027732</v>
      </c>
      <c r="G2615" s="47">
        <v>12237.469603062827</v>
      </c>
      <c r="H2615" s="47">
        <v>-9.0949470177292824E-11</v>
      </c>
      <c r="I2615" s="55"/>
      <c r="J2615" s="13">
        <f>IF(OR(I2615="retard+6mois",I2615="défaut"),0,E2615)</f>
        <v>12324.151679417855</v>
      </c>
    </row>
    <row r="2616" spans="2:10" x14ac:dyDescent="0.35">
      <c r="B2616" s="4">
        <v>2023</v>
      </c>
      <c r="C2616" s="14" t="s">
        <v>16</v>
      </c>
      <c r="D2616" s="46">
        <v>46411</v>
      </c>
      <c r="E2616" s="47">
        <v>31025.493901341473</v>
      </c>
      <c r="F2616" s="47">
        <v>3612.5419168614808</v>
      </c>
      <c r="G2616" s="47">
        <v>26846.754168740204</v>
      </c>
      <c r="H2616" s="47">
        <v>515034.5333604819</v>
      </c>
      <c r="I2616" s="55"/>
      <c r="J2616" s="13">
        <f>IF(OR(I2616="retard+6mois",I2616="défaut"),0,E2616)</f>
        <v>31025.493901341473</v>
      </c>
    </row>
    <row r="2617" spans="2:10" x14ac:dyDescent="0.35">
      <c r="B2617" s="4">
        <v>2023</v>
      </c>
      <c r="C2617" s="14" t="s">
        <v>16</v>
      </c>
      <c r="D2617" s="46">
        <v>46433</v>
      </c>
      <c r="E2617" s="47">
        <v>20276.394288413681</v>
      </c>
      <c r="F2617" s="47">
        <v>1801.1115893683148</v>
      </c>
      <c r="G2617" s="47">
        <v>18475.282699045365</v>
      </c>
      <c r="H2617" s="47">
        <v>251691.45570620184</v>
      </c>
      <c r="I2617" s="55"/>
      <c r="J2617" s="13">
        <f>IF(OR(I2617="retard+6mois",I2617="défaut"),0,E2617)</f>
        <v>20276.394288413681</v>
      </c>
    </row>
    <row r="2618" spans="2:10" x14ac:dyDescent="0.35">
      <c r="B2618" s="4">
        <v>2023</v>
      </c>
      <c r="C2618" s="14" t="s">
        <v>16</v>
      </c>
      <c r="D2618" s="46">
        <v>46441</v>
      </c>
      <c r="E2618" s="47">
        <v>10379.177613177004</v>
      </c>
      <c r="F2618" s="47">
        <v>960.7754385016782</v>
      </c>
      <c r="G2618" s="47">
        <v>9418.402174675326</v>
      </c>
      <c r="H2618" s="47">
        <v>118684.98962554843</v>
      </c>
      <c r="I2618" s="55"/>
      <c r="J2618" s="13">
        <f>IF(OR(I2618="retard+6mois",I2618="défaut"),0,E2618)</f>
        <v>10379.177613177004</v>
      </c>
    </row>
    <row r="2619" spans="2:10" x14ac:dyDescent="0.35">
      <c r="B2619" s="4">
        <v>2023</v>
      </c>
      <c r="C2619" s="14" t="s">
        <v>16</v>
      </c>
      <c r="D2619" s="46">
        <v>46442</v>
      </c>
      <c r="E2619" s="47">
        <v>31025.493901341473</v>
      </c>
      <c r="F2619" s="47">
        <v>3433.5635557365458</v>
      </c>
      <c r="G2619" s="47">
        <v>27025.732529865141</v>
      </c>
      <c r="H2619" s="47">
        <v>488008.80083061673</v>
      </c>
      <c r="I2619" s="55"/>
      <c r="J2619" s="13">
        <f>IF(OR(I2619="retard+6mois",I2619="défaut"),0,E2619)</f>
        <v>31025.493901341473</v>
      </c>
    </row>
    <row r="2620" spans="2:10" x14ac:dyDescent="0.35">
      <c r="B2620" s="4">
        <v>2023</v>
      </c>
      <c r="C2620" s="14" t="s">
        <v>16</v>
      </c>
      <c r="D2620" s="46">
        <v>46461</v>
      </c>
      <c r="E2620" s="47">
        <v>20276.394288413681</v>
      </c>
      <c r="F2620" s="47">
        <v>1677.9430380413457</v>
      </c>
      <c r="G2620" s="47">
        <v>18598.451250372334</v>
      </c>
      <c r="H2620" s="47">
        <v>233093.0044558295</v>
      </c>
      <c r="I2620" s="55"/>
      <c r="J2620" s="13">
        <f>IF(OR(I2620="retard+6mois",I2620="défaut"),0,E2620)</f>
        <v>20276.394288413681</v>
      </c>
    </row>
    <row r="2621" spans="2:10" x14ac:dyDescent="0.35">
      <c r="B2621" s="4">
        <v>2023</v>
      </c>
      <c r="C2621" s="14" t="s">
        <v>16</v>
      </c>
      <c r="D2621" s="46">
        <v>46469</v>
      </c>
      <c r="E2621" s="47">
        <v>10379.177613177004</v>
      </c>
      <c r="F2621" s="47">
        <v>890.13742219161315</v>
      </c>
      <c r="G2621" s="47">
        <v>9489.0401909853899</v>
      </c>
      <c r="H2621" s="47">
        <v>109195.94943456305</v>
      </c>
      <c r="I2621" s="55"/>
      <c r="J2621" s="13">
        <f>IF(OR(I2621="retard+6mois",I2621="défaut"),0,E2621)</f>
        <v>10379.177613177004</v>
      </c>
    </row>
    <row r="2622" spans="2:10" x14ac:dyDescent="0.35">
      <c r="B2622" s="4">
        <v>2023</v>
      </c>
      <c r="C2622" s="14" t="s">
        <v>16</v>
      </c>
      <c r="D2622" s="46">
        <v>46470</v>
      </c>
      <c r="E2622" s="47">
        <v>31025.493901341473</v>
      </c>
      <c r="F2622" s="47">
        <v>3253.3920055374451</v>
      </c>
      <c r="G2622" s="47">
        <v>27205.904080064243</v>
      </c>
      <c r="H2622" s="47">
        <v>460802.89675055246</v>
      </c>
      <c r="I2622" s="55"/>
      <c r="J2622" s="13">
        <f>IF(OR(I2622="retard+6mois",I2622="défaut"),0,E2622)</f>
        <v>31025.493901341473</v>
      </c>
    </row>
    <row r="2623" spans="2:10" x14ac:dyDescent="0.35">
      <c r="B2623" s="4">
        <v>2023</v>
      </c>
      <c r="C2623" s="14" t="s">
        <v>16</v>
      </c>
      <c r="D2623" s="46">
        <v>46492</v>
      </c>
      <c r="E2623" s="47">
        <v>20276.394288413681</v>
      </c>
      <c r="F2623" s="47">
        <v>1553.9533630388635</v>
      </c>
      <c r="G2623" s="47">
        <v>18722.440925374816</v>
      </c>
      <c r="H2623" s="47">
        <v>214370.5635304547</v>
      </c>
      <c r="I2623" s="55"/>
      <c r="J2623" s="13">
        <f>IF(OR(I2623="retard+6mois",I2623="défaut"),0,E2623)</f>
        <v>20276.394288413681</v>
      </c>
    </row>
    <row r="2624" spans="2:10" x14ac:dyDescent="0.35">
      <c r="B2624" s="4">
        <v>2023</v>
      </c>
      <c r="C2624" s="14" t="s">
        <v>16</v>
      </c>
      <c r="D2624" s="46">
        <v>46500</v>
      </c>
      <c r="E2624" s="47">
        <v>10379.177613177004</v>
      </c>
      <c r="F2624" s="47">
        <v>818.96962075922283</v>
      </c>
      <c r="G2624" s="47">
        <v>9560.2079924177815</v>
      </c>
      <c r="H2624" s="47">
        <v>99635.74144214527</v>
      </c>
      <c r="I2624" s="55"/>
      <c r="J2624" s="13">
        <f>IF(OR(I2624="retard+6mois",I2624="défaut"),0,E2624)</f>
        <v>10379.177613177004</v>
      </c>
    </row>
    <row r="2625" spans="2:10" x14ac:dyDescent="0.35">
      <c r="B2625" s="4">
        <v>2023</v>
      </c>
      <c r="C2625" s="14" t="s">
        <v>16</v>
      </c>
      <c r="D2625" s="46">
        <v>46501</v>
      </c>
      <c r="E2625" s="47">
        <v>31025.493901341473</v>
      </c>
      <c r="F2625" s="47">
        <v>3072.0193116703499</v>
      </c>
      <c r="G2625" s="47">
        <v>27387.276773931339</v>
      </c>
      <c r="H2625" s="47">
        <v>433415.61997662112</v>
      </c>
      <c r="I2625" s="55"/>
      <c r="J2625" s="13">
        <f>IF(OR(I2625="retard+6mois",I2625="défaut"),0,E2625)</f>
        <v>31025.493901341473</v>
      </c>
    </row>
    <row r="2626" spans="2:10" x14ac:dyDescent="0.35">
      <c r="B2626" s="4">
        <v>2023</v>
      </c>
      <c r="C2626" s="14" t="s">
        <v>16</v>
      </c>
      <c r="D2626" s="46">
        <v>46522</v>
      </c>
      <c r="E2626" s="47">
        <v>20276.394288413681</v>
      </c>
      <c r="F2626" s="47">
        <v>1429.1370902030314</v>
      </c>
      <c r="G2626" s="47">
        <v>18847.257198210649</v>
      </c>
      <c r="H2626" s="47">
        <v>195523.30633224404</v>
      </c>
      <c r="I2626" s="55"/>
      <c r="J2626" s="13">
        <f>IF(OR(I2626="retard+6mois",I2626="défaut"),0,E2626)</f>
        <v>20276.394288413681</v>
      </c>
    </row>
    <row r="2627" spans="2:10" x14ac:dyDescent="0.35">
      <c r="B2627" s="4">
        <v>2023</v>
      </c>
      <c r="C2627" s="14" t="s">
        <v>16</v>
      </c>
      <c r="D2627" s="46">
        <v>46530</v>
      </c>
      <c r="E2627" s="47">
        <v>10379.177613177004</v>
      </c>
      <c r="F2627" s="47">
        <v>747.26806081608947</v>
      </c>
      <c r="G2627" s="47">
        <v>9631.9095523609139</v>
      </c>
      <c r="H2627" s="47">
        <v>90003.831889784356</v>
      </c>
      <c r="I2627" s="55"/>
      <c r="J2627" s="13">
        <f>IF(OR(I2627="retard+6mois",I2627="défaut"),0,E2627)</f>
        <v>10379.177613177004</v>
      </c>
    </row>
    <row r="2628" spans="2:10" x14ac:dyDescent="0.35">
      <c r="B2628" s="4">
        <v>2023</v>
      </c>
      <c r="C2628" s="14" t="s">
        <v>16</v>
      </c>
      <c r="D2628" s="46">
        <v>46531</v>
      </c>
      <c r="E2628" s="47">
        <v>31025.493901341473</v>
      </c>
      <c r="F2628" s="47">
        <v>2889.4374665108076</v>
      </c>
      <c r="G2628" s="47">
        <v>27569.858619090879</v>
      </c>
      <c r="H2628" s="47">
        <v>405845.76135753025</v>
      </c>
      <c r="I2628" s="55"/>
      <c r="J2628" s="13">
        <f>IF(OR(I2628="retard+6mois",I2628="défaut"),0,E2628)</f>
        <v>31025.493901341473</v>
      </c>
    </row>
    <row r="2629" spans="2:10" x14ac:dyDescent="0.35">
      <c r="B2629" s="4">
        <v>2023</v>
      </c>
      <c r="C2629" s="14" t="s">
        <v>16</v>
      </c>
      <c r="D2629" s="46">
        <v>46553</v>
      </c>
      <c r="E2629" s="47">
        <v>20276.394288413681</v>
      </c>
      <c r="F2629" s="47">
        <v>1303.488708881627</v>
      </c>
      <c r="G2629" s="47">
        <v>18972.905579532053</v>
      </c>
      <c r="H2629" s="47">
        <v>176550.40075271198</v>
      </c>
      <c r="I2629" s="55"/>
      <c r="J2629" s="13">
        <f>IF(OR(I2629="retard+6mois",I2629="défaut"),0,E2629)</f>
        <v>20276.394288413681</v>
      </c>
    </row>
    <row r="2630" spans="2:10" x14ac:dyDescent="0.35">
      <c r="B2630" s="4">
        <v>2023</v>
      </c>
      <c r="C2630" s="14" t="s">
        <v>16</v>
      </c>
      <c r="D2630" s="46">
        <v>46561</v>
      </c>
      <c r="E2630" s="47">
        <v>10379.177613177004</v>
      </c>
      <c r="F2630" s="47">
        <v>675.02873917338263</v>
      </c>
      <c r="G2630" s="47">
        <v>9704.148874003622</v>
      </c>
      <c r="H2630" s="47">
        <v>80299.683015780727</v>
      </c>
      <c r="I2630" s="55"/>
      <c r="J2630" s="13">
        <f>IF(OR(I2630="retard+6mois",I2630="défaut"),0,E2630)</f>
        <v>10379.177613177004</v>
      </c>
    </row>
    <row r="2631" spans="2:10" x14ac:dyDescent="0.35">
      <c r="B2631" s="4">
        <v>2023</v>
      </c>
      <c r="C2631" s="14" t="s">
        <v>16</v>
      </c>
      <c r="D2631" s="46">
        <v>46562</v>
      </c>
      <c r="E2631" s="47">
        <v>31025.493901341473</v>
      </c>
      <c r="F2631" s="47">
        <v>2705.638409050202</v>
      </c>
      <c r="G2631" s="47">
        <v>27753.657676551484</v>
      </c>
      <c r="H2631" s="47">
        <v>378092.10368097876</v>
      </c>
      <c r="I2631" s="55"/>
      <c r="J2631" s="13">
        <f>IF(OR(I2631="retard+6mois",I2631="défaut"),0,E2631)</f>
        <v>31025.493901341473</v>
      </c>
    </row>
    <row r="2632" spans="2:10" x14ac:dyDescent="0.35">
      <c r="B2632" s="4">
        <v>2023</v>
      </c>
      <c r="C2632" s="14" t="s">
        <v>16</v>
      </c>
      <c r="D2632" s="46">
        <v>46583</v>
      </c>
      <c r="E2632" s="47">
        <v>20276.394288413681</v>
      </c>
      <c r="F2632" s="47">
        <v>1177.0026716847467</v>
      </c>
      <c r="G2632" s="47">
        <v>19099.391616728935</v>
      </c>
      <c r="H2632" s="47">
        <v>157451.00913598304</v>
      </c>
      <c r="I2632" s="55"/>
      <c r="J2632" s="13">
        <f>IF(OR(I2632="retard+6mois",I2632="défaut"),0,E2632)</f>
        <v>20276.394288413681</v>
      </c>
    </row>
    <row r="2633" spans="2:10" x14ac:dyDescent="0.35">
      <c r="B2633" s="4">
        <v>2023</v>
      </c>
      <c r="C2633" s="14" t="s">
        <v>16</v>
      </c>
      <c r="D2633" s="46">
        <v>46591</v>
      </c>
      <c r="E2633" s="47">
        <v>10379.177613177004</v>
      </c>
      <c r="F2633" s="47">
        <v>602.24762261835542</v>
      </c>
      <c r="G2633" s="47">
        <v>9776.9299905586486</v>
      </c>
      <c r="H2633" s="47">
        <v>70522.753025222075</v>
      </c>
      <c r="I2633" s="55"/>
      <c r="J2633" s="13">
        <f>IF(OR(I2633="retard+6mois",I2633="défaut"),0,E2633)</f>
        <v>10379.177613177004</v>
      </c>
    </row>
    <row r="2634" spans="2:10" x14ac:dyDescent="0.35">
      <c r="B2634" s="4">
        <v>2023</v>
      </c>
      <c r="C2634" s="14" t="s">
        <v>16</v>
      </c>
      <c r="D2634" s="46">
        <v>46592</v>
      </c>
      <c r="E2634" s="47">
        <v>31025.493901341473</v>
      </c>
      <c r="F2634" s="47">
        <v>2520.6140245398587</v>
      </c>
      <c r="G2634" s="47">
        <v>27938.682061061827</v>
      </c>
      <c r="H2634" s="47">
        <v>350153.42161991692</v>
      </c>
      <c r="I2634" s="55"/>
      <c r="J2634" s="13">
        <f>IF(OR(I2634="retard+6mois",I2634="défaut"),0,E2634)</f>
        <v>31025.493901341473</v>
      </c>
    </row>
    <row r="2635" spans="2:10" x14ac:dyDescent="0.35">
      <c r="B2635" s="4">
        <v>2023</v>
      </c>
      <c r="C2635" s="14" t="s">
        <v>16</v>
      </c>
      <c r="D2635" s="46">
        <v>46614</v>
      </c>
      <c r="E2635" s="47">
        <v>20276.394288413681</v>
      </c>
      <c r="F2635" s="47">
        <v>1049.6733942398871</v>
      </c>
      <c r="G2635" s="47">
        <v>19226.720894173795</v>
      </c>
      <c r="H2635" s="47">
        <v>138224.28824180923</v>
      </c>
      <c r="I2635" s="55"/>
      <c r="J2635" s="13">
        <f>IF(OR(I2635="retard+6mois",I2635="défaut"),0,E2635)</f>
        <v>20276.394288413681</v>
      </c>
    </row>
    <row r="2636" spans="2:10" x14ac:dyDescent="0.35">
      <c r="B2636" s="4">
        <v>2023</v>
      </c>
      <c r="C2636" s="14" t="s">
        <v>16</v>
      </c>
      <c r="D2636" s="46">
        <v>46622</v>
      </c>
      <c r="E2636" s="47">
        <v>10379.177613177004</v>
      </c>
      <c r="F2636" s="47">
        <v>528.92064768916555</v>
      </c>
      <c r="G2636" s="47">
        <v>9850.2569654878389</v>
      </c>
      <c r="H2636" s="47">
        <v>60672.496059734236</v>
      </c>
      <c r="I2636" s="55"/>
      <c r="J2636" s="13">
        <f>IF(OR(I2636="retard+6mois",I2636="défaut"),0,E2636)</f>
        <v>10379.177613177004</v>
      </c>
    </row>
    <row r="2637" spans="2:10" x14ac:dyDescent="0.35">
      <c r="B2637" s="4">
        <v>2023</v>
      </c>
      <c r="C2637" s="14" t="s">
        <v>16</v>
      </c>
      <c r="D2637" s="46">
        <v>46623</v>
      </c>
      <c r="E2637" s="47">
        <v>31025.493901341473</v>
      </c>
      <c r="F2637" s="47">
        <v>2334.3561441327797</v>
      </c>
      <c r="G2637" s="47">
        <v>28124.939941468907</v>
      </c>
      <c r="H2637" s="47">
        <v>322028.48167844804</v>
      </c>
      <c r="I2637" s="55"/>
      <c r="J2637" s="13">
        <f>IF(OR(I2637="retard+6mois",I2637="défaut"),0,E2637)</f>
        <v>31025.493901341473</v>
      </c>
    </row>
    <row r="2638" spans="2:10" x14ac:dyDescent="0.35">
      <c r="B2638" s="4">
        <v>2023</v>
      </c>
      <c r="C2638" s="14" t="s">
        <v>16</v>
      </c>
      <c r="D2638" s="46">
        <v>46645</v>
      </c>
      <c r="E2638" s="47">
        <v>20276.394288413681</v>
      </c>
      <c r="F2638" s="47">
        <v>921.495254945395</v>
      </c>
      <c r="G2638" s="47">
        <v>19354.899033468286</v>
      </c>
      <c r="H2638" s="47">
        <v>118869.38920834094</v>
      </c>
      <c r="I2638" s="55"/>
      <c r="J2638" s="13">
        <f>IF(OR(I2638="retard+6mois",I2638="défaut"),0,E2638)</f>
        <v>20276.394288413681</v>
      </c>
    </row>
    <row r="2639" spans="2:10" x14ac:dyDescent="0.35">
      <c r="B2639" s="4">
        <v>2023</v>
      </c>
      <c r="C2639" s="14" t="s">
        <v>16</v>
      </c>
      <c r="D2639" s="46">
        <v>46653</v>
      </c>
      <c r="E2639" s="47">
        <v>10379.177613177004</v>
      </c>
      <c r="F2639" s="47">
        <v>455.04372044800675</v>
      </c>
      <c r="G2639" s="47">
        <v>9924.133892728998</v>
      </c>
      <c r="H2639" s="47">
        <v>50748.362167005238</v>
      </c>
      <c r="I2639" s="55"/>
      <c r="J2639" s="13">
        <f>IF(OR(I2639="retard+6mois",I2639="défaut"),0,E2639)</f>
        <v>10379.177613177004</v>
      </c>
    </row>
    <row r="2640" spans="2:10" x14ac:dyDescent="0.35">
      <c r="B2640" s="4">
        <v>2023</v>
      </c>
      <c r="C2640" s="14" t="s">
        <v>16</v>
      </c>
      <c r="D2640" s="46">
        <v>46654</v>
      </c>
      <c r="E2640" s="47">
        <v>31025.493901341473</v>
      </c>
      <c r="F2640" s="47">
        <v>2146.856544522987</v>
      </c>
      <c r="G2640" s="47">
        <v>28312.4395410787</v>
      </c>
      <c r="H2640" s="47">
        <v>293716.04213736934</v>
      </c>
      <c r="I2640" s="55"/>
      <c r="J2640" s="13">
        <f>IF(OR(I2640="retard+6mois",I2640="défaut"),0,E2640)</f>
        <v>31025.493901341473</v>
      </c>
    </row>
    <row r="2641" spans="2:10" x14ac:dyDescent="0.35">
      <c r="B2641" s="4">
        <v>2023</v>
      </c>
      <c r="C2641" s="14" t="s">
        <v>16</v>
      </c>
      <c r="D2641" s="46">
        <v>46675</v>
      </c>
      <c r="E2641" s="47">
        <v>20276.394288413681</v>
      </c>
      <c r="F2641" s="47">
        <v>792.46259472227302</v>
      </c>
      <c r="G2641" s="47">
        <v>19483.931693691407</v>
      </c>
      <c r="H2641" s="47">
        <v>99385.457514649534</v>
      </c>
      <c r="I2641" s="55"/>
      <c r="J2641" s="13">
        <f>IF(OR(I2641="retard+6mois",I2641="défaut"),0,E2641)</f>
        <v>20276.394288413681</v>
      </c>
    </row>
    <row r="2642" spans="2:10" x14ac:dyDescent="0.35">
      <c r="B2642" s="4">
        <v>2023</v>
      </c>
      <c r="C2642" s="14" t="s">
        <v>16</v>
      </c>
      <c r="D2642" s="46">
        <v>46683</v>
      </c>
      <c r="E2642" s="47">
        <v>10379.177613177004</v>
      </c>
      <c r="F2642" s="47">
        <v>380.61271625253926</v>
      </c>
      <c r="G2642" s="47">
        <v>9998.5648969244648</v>
      </c>
      <c r="H2642" s="47">
        <v>40749.797270080773</v>
      </c>
      <c r="I2642" s="55"/>
      <c r="J2642" s="13">
        <f>IF(OR(I2642="retard+6mois",I2642="défaut"),0,E2642)</f>
        <v>10379.177613177004</v>
      </c>
    </row>
    <row r="2643" spans="2:10" x14ac:dyDescent="0.35">
      <c r="B2643" s="4">
        <v>2023</v>
      </c>
      <c r="C2643" s="14" t="s">
        <v>16</v>
      </c>
      <c r="D2643" s="46">
        <v>46684</v>
      </c>
      <c r="E2643" s="47">
        <v>31025.493901341473</v>
      </c>
      <c r="F2643" s="47">
        <v>1958.1069475824622</v>
      </c>
      <c r="G2643" s="47">
        <v>28501.189138019225</v>
      </c>
      <c r="H2643" s="47">
        <v>265214.85299935011</v>
      </c>
      <c r="I2643" s="55"/>
      <c r="J2643" s="13">
        <f>IF(OR(I2643="retard+6mois",I2643="défaut"),0,E2643)</f>
        <v>31025.493901341473</v>
      </c>
    </row>
    <row r="2644" spans="2:10" x14ac:dyDescent="0.35">
      <c r="B2644" s="4">
        <v>2023</v>
      </c>
      <c r="C2644" s="14" t="s">
        <v>16</v>
      </c>
      <c r="D2644" s="46">
        <v>46706</v>
      </c>
      <c r="E2644" s="47">
        <v>20276.394288413681</v>
      </c>
      <c r="F2644" s="47">
        <v>662.56971676433022</v>
      </c>
      <c r="G2644" s="47">
        <v>19613.824571649351</v>
      </c>
      <c r="H2644" s="47">
        <v>79771.632943000179</v>
      </c>
      <c r="I2644" s="55"/>
      <c r="J2644" s="13">
        <f>IF(OR(I2644="retard+6mois",I2644="défaut"),0,E2644)</f>
        <v>20276.394288413681</v>
      </c>
    </row>
    <row r="2645" spans="2:10" x14ac:dyDescent="0.35">
      <c r="B2645" s="4">
        <v>2023</v>
      </c>
      <c r="C2645" s="14" t="s">
        <v>16</v>
      </c>
      <c r="D2645" s="46">
        <v>46714</v>
      </c>
      <c r="E2645" s="47">
        <v>10379.177613177004</v>
      </c>
      <c r="F2645" s="47">
        <v>305.62347952560577</v>
      </c>
      <c r="G2645" s="47">
        <v>10073.554133651398</v>
      </c>
      <c r="H2645" s="47">
        <v>30676.243136429373</v>
      </c>
      <c r="I2645" s="55"/>
      <c r="J2645" s="13">
        <f>IF(OR(I2645="retard+6mois",I2645="défaut"),0,E2645)</f>
        <v>10379.177613177004</v>
      </c>
    </row>
    <row r="2646" spans="2:10" x14ac:dyDescent="0.35">
      <c r="B2646" s="4">
        <v>2023</v>
      </c>
      <c r="C2646" s="14" t="s">
        <v>16</v>
      </c>
      <c r="D2646" s="46">
        <v>46715</v>
      </c>
      <c r="E2646" s="47">
        <v>31025.493901341473</v>
      </c>
      <c r="F2646" s="47">
        <v>1768.0990199956675</v>
      </c>
      <c r="G2646" s="47">
        <v>28691.197065606018</v>
      </c>
      <c r="H2646" s="47">
        <v>236523.6559337441</v>
      </c>
      <c r="I2646" s="55"/>
      <c r="J2646" s="13">
        <f>IF(OR(I2646="retard+6mois",I2646="défaut"),0,E2646)</f>
        <v>31025.493901341473</v>
      </c>
    </row>
    <row r="2647" spans="2:10" x14ac:dyDescent="0.35">
      <c r="B2647" s="4">
        <v>2023</v>
      </c>
      <c r="C2647" s="14" t="s">
        <v>16</v>
      </c>
      <c r="D2647" s="46">
        <v>46736</v>
      </c>
      <c r="E2647" s="47">
        <v>20276.394288413681</v>
      </c>
      <c r="F2647" s="47">
        <v>531.81088628666782</v>
      </c>
      <c r="G2647" s="47">
        <v>19744.583402127013</v>
      </c>
      <c r="H2647" s="47">
        <v>60027.049540873166</v>
      </c>
      <c r="I2647" s="55"/>
      <c r="J2647" s="13">
        <f>IF(OR(I2647="retard+6mois",I2647="défaut"),0,E2647)</f>
        <v>20276.394288413681</v>
      </c>
    </row>
    <row r="2648" spans="2:10" x14ac:dyDescent="0.35">
      <c r="B2648" s="4">
        <v>2023</v>
      </c>
      <c r="C2648" s="14" t="s">
        <v>16</v>
      </c>
      <c r="D2648" s="46">
        <v>46744</v>
      </c>
      <c r="E2648" s="47">
        <v>10379.177613177004</v>
      </c>
      <c r="F2648" s="47">
        <v>230.07182352322027</v>
      </c>
      <c r="G2648" s="47">
        <v>10149.105789653784</v>
      </c>
      <c r="H2648" s="47">
        <v>20527.137346775591</v>
      </c>
      <c r="I2648" s="55"/>
      <c r="J2648" s="13">
        <f>IF(OR(I2648="retard+6mois",I2648="défaut"),0,E2648)</f>
        <v>10379.177613177004</v>
      </c>
    </row>
    <row r="2649" spans="2:10" x14ac:dyDescent="0.35">
      <c r="B2649" s="4">
        <v>2023</v>
      </c>
      <c r="C2649" s="14" t="s">
        <v>16</v>
      </c>
      <c r="D2649" s="46">
        <v>46745</v>
      </c>
      <c r="E2649" s="47">
        <v>31025.493901341473</v>
      </c>
      <c r="F2649" s="47">
        <v>1576.8243728916275</v>
      </c>
      <c r="G2649" s="47">
        <v>28882.471712710059</v>
      </c>
      <c r="H2649" s="47">
        <v>207641.18422103405</v>
      </c>
      <c r="I2649" s="55"/>
      <c r="J2649" s="13">
        <f>IF(OR(I2649="retard+6mois",I2649="défaut"),0,E2649)</f>
        <v>31025.493901341473</v>
      </c>
    </row>
    <row r="2650" spans="2:10" x14ac:dyDescent="0.35">
      <c r="B2650" s="4">
        <v>2023</v>
      </c>
      <c r="C2650" s="14" t="s">
        <v>16</v>
      </c>
      <c r="D2650" s="46">
        <v>46767</v>
      </c>
      <c r="E2650" s="47">
        <v>20276.394288413681</v>
      </c>
      <c r="F2650" s="47">
        <v>400.18033027248777</v>
      </c>
      <c r="G2650" s="47">
        <v>19876.213958141194</v>
      </c>
      <c r="H2650" s="47">
        <v>40150.835582731976</v>
      </c>
      <c r="I2650" s="55"/>
      <c r="J2650" s="13">
        <f>IF(OR(I2650="retard+6mois",I2650="défaut"),0,E2650)</f>
        <v>20276.394288413681</v>
      </c>
    </row>
    <row r="2651" spans="2:10" x14ac:dyDescent="0.35">
      <c r="B2651" s="4">
        <v>2023</v>
      </c>
      <c r="C2651" s="14" t="s">
        <v>16</v>
      </c>
      <c r="D2651" s="46">
        <v>46775</v>
      </c>
      <c r="E2651" s="47">
        <v>10379.177613177004</v>
      </c>
      <c r="F2651" s="47">
        <v>153.95353010081692</v>
      </c>
      <c r="G2651" s="47">
        <v>10225.224083076188</v>
      </c>
      <c r="H2651" s="47">
        <v>10301.913263699404</v>
      </c>
      <c r="I2651" s="55"/>
      <c r="J2651" s="13">
        <f>IF(OR(I2651="retard+6mois",I2651="défaut"),0,E2651)</f>
        <v>10379.177613177004</v>
      </c>
    </row>
    <row r="2652" spans="2:10" x14ac:dyDescent="0.35">
      <c r="B2652" s="4">
        <v>2023</v>
      </c>
      <c r="C2652" s="14" t="s">
        <v>16</v>
      </c>
      <c r="D2652" s="46">
        <v>46776</v>
      </c>
      <c r="E2652" s="47">
        <v>31025.493901341473</v>
      </c>
      <c r="F2652" s="47">
        <v>1384.2745614735604</v>
      </c>
      <c r="G2652" s="47">
        <v>29075.021524128126</v>
      </c>
      <c r="H2652" s="47">
        <v>178566.16269690593</v>
      </c>
      <c r="I2652" s="55"/>
      <c r="J2652" s="13">
        <f>IF(OR(I2652="retard+6mois",I2652="défaut"),0,E2652)</f>
        <v>31025.493901341473</v>
      </c>
    </row>
    <row r="2653" spans="2:10" x14ac:dyDescent="0.35">
      <c r="B2653" s="4">
        <v>2023</v>
      </c>
      <c r="C2653" s="14" t="s">
        <v>16</v>
      </c>
      <c r="D2653" s="46">
        <v>46798</v>
      </c>
      <c r="E2653" s="47">
        <v>20276.394288413681</v>
      </c>
      <c r="F2653" s="47">
        <v>267.67223721821318</v>
      </c>
      <c r="G2653" s="47">
        <v>20008.722051195469</v>
      </c>
      <c r="H2653" s="47">
        <v>20142.113531536506</v>
      </c>
      <c r="I2653" s="55"/>
      <c r="J2653" s="13">
        <f>IF(OR(I2653="retard+6mois",I2653="défaut"),0,E2653)</f>
        <v>20276.394288413681</v>
      </c>
    </row>
    <row r="2654" spans="2:10" x14ac:dyDescent="0.35">
      <c r="B2654" s="4">
        <v>2023</v>
      </c>
      <c r="C2654" s="14" t="s">
        <v>16</v>
      </c>
      <c r="D2654" s="46">
        <v>46806</v>
      </c>
      <c r="E2654" s="47">
        <v>10379.177613177004</v>
      </c>
      <c r="F2654" s="47">
        <v>77.264349477745526</v>
      </c>
      <c r="G2654" s="47">
        <v>10301.913263699258</v>
      </c>
      <c r="H2654" s="47">
        <v>1.4551915228366852E-10</v>
      </c>
      <c r="I2654" s="55"/>
      <c r="J2654" s="13">
        <f>IF(OR(I2654="retard+6mois",I2654="défaut"),0,E2654)</f>
        <v>10379.177613177004</v>
      </c>
    </row>
    <row r="2655" spans="2:10" x14ac:dyDescent="0.35">
      <c r="B2655" s="4">
        <v>2023</v>
      </c>
      <c r="C2655" s="14" t="s">
        <v>16</v>
      </c>
      <c r="D2655" s="46">
        <v>46807</v>
      </c>
      <c r="E2655" s="47">
        <v>31025.493901341473</v>
      </c>
      <c r="F2655" s="47">
        <v>1190.4410846460396</v>
      </c>
      <c r="G2655" s="47">
        <v>29268.855000955649</v>
      </c>
      <c r="H2655" s="47">
        <v>149297.30769595027</v>
      </c>
      <c r="I2655" s="55"/>
      <c r="J2655" s="13">
        <f>IF(OR(I2655="retard+6mois",I2655="défaut"),0,E2655)</f>
        <v>31025.493901341473</v>
      </c>
    </row>
    <row r="2656" spans="2:10" x14ac:dyDescent="0.35">
      <c r="B2656" s="4">
        <v>2023</v>
      </c>
      <c r="C2656" s="14" t="s">
        <v>16</v>
      </c>
      <c r="D2656" s="46">
        <v>46827</v>
      </c>
      <c r="E2656" s="47">
        <v>20276.394288413681</v>
      </c>
      <c r="F2656" s="47">
        <v>134.28075687691003</v>
      </c>
      <c r="G2656" s="47">
        <v>20142.113531536772</v>
      </c>
      <c r="H2656" s="47">
        <v>-2.6557245291769505E-10</v>
      </c>
      <c r="I2656" s="55"/>
      <c r="J2656" s="13">
        <f>IF(OR(I2656="retard+6mois",I2656="défaut"),0,E2656)</f>
        <v>20276.394288413681</v>
      </c>
    </row>
    <row r="2657" spans="2:13" x14ac:dyDescent="0.35">
      <c r="B2657" s="4">
        <v>2023</v>
      </c>
      <c r="C2657" s="14" t="s">
        <v>16</v>
      </c>
      <c r="D2657" s="46">
        <v>46836</v>
      </c>
      <c r="E2657" s="47">
        <v>31025.493901341473</v>
      </c>
      <c r="F2657" s="47">
        <v>995.31538463966842</v>
      </c>
      <c r="G2657" s="47">
        <v>29463.98070096202</v>
      </c>
      <c r="H2657" s="47">
        <v>119833.32699498825</v>
      </c>
      <c r="I2657" s="55"/>
      <c r="J2657" s="13">
        <f>IF(OR(I2657="retard+6mois",I2657="défaut"),0,E2657)</f>
        <v>31025.493901341473</v>
      </c>
    </row>
    <row r="2658" spans="2:13" x14ac:dyDescent="0.35">
      <c r="B2658" s="4">
        <v>2023</v>
      </c>
      <c r="C2658" s="14" t="s">
        <v>16</v>
      </c>
      <c r="D2658" s="46">
        <v>46867</v>
      </c>
      <c r="E2658" s="47">
        <v>31025.493901341473</v>
      </c>
      <c r="F2658" s="47">
        <v>798.88884663325507</v>
      </c>
      <c r="G2658" s="47">
        <v>29660.407238968433</v>
      </c>
      <c r="H2658" s="47">
        <v>90172.919756019823</v>
      </c>
      <c r="I2658" s="55"/>
      <c r="J2658" s="13">
        <f>IF(OR(I2658="retard+6mois",I2658="défaut"),0,E2658)</f>
        <v>31025.493901341473</v>
      </c>
    </row>
    <row r="2659" spans="2:13" x14ac:dyDescent="0.35">
      <c r="B2659" s="4">
        <v>2023</v>
      </c>
      <c r="C2659" s="14" t="s">
        <v>16</v>
      </c>
      <c r="D2659" s="46">
        <v>46897</v>
      </c>
      <c r="E2659" s="47">
        <v>31025.493901341473</v>
      </c>
      <c r="F2659" s="47">
        <v>601.15279837346554</v>
      </c>
      <c r="G2659" s="47">
        <v>29858.14328722822</v>
      </c>
      <c r="H2659" s="47">
        <v>60314.776468791606</v>
      </c>
      <c r="I2659" s="55"/>
      <c r="J2659" s="13">
        <f>IF(OR(I2659="retard+6mois",I2659="défaut"),0,E2659)</f>
        <v>31025.493901341473</v>
      </c>
    </row>
    <row r="2660" spans="2:13" x14ac:dyDescent="0.35">
      <c r="B2660" s="4">
        <v>2023</v>
      </c>
      <c r="C2660" s="14" t="s">
        <v>16</v>
      </c>
      <c r="D2660" s="46">
        <v>46928</v>
      </c>
      <c r="E2660" s="47">
        <v>31025.493901341473</v>
      </c>
      <c r="F2660" s="47">
        <v>402.09850979194402</v>
      </c>
      <c r="G2660" s="47">
        <v>30057.197575809743</v>
      </c>
      <c r="H2660" s="47">
        <v>30257.578892981863</v>
      </c>
      <c r="I2660" s="55"/>
      <c r="J2660" s="13">
        <f>IF(OR(I2660="retard+6mois",I2660="défaut"),0,E2660)</f>
        <v>31025.493901341473</v>
      </c>
    </row>
    <row r="2661" spans="2:13" x14ac:dyDescent="0.35">
      <c r="B2661" s="4">
        <v>2023</v>
      </c>
      <c r="C2661" s="14" t="s">
        <v>16</v>
      </c>
      <c r="D2661" s="46">
        <v>46958</v>
      </c>
      <c r="E2661" s="47">
        <v>31025.493901341473</v>
      </c>
      <c r="F2661" s="47">
        <v>201.71719261987911</v>
      </c>
      <c r="G2661" s="47">
        <v>30257.578892981808</v>
      </c>
      <c r="H2661" s="47">
        <v>5.4569682106375694E-11</v>
      </c>
      <c r="I2661" s="55"/>
      <c r="J2661" s="13">
        <f>IF(OR(I2661="retard+6mois",I2661="défaut"),0,E2661)</f>
        <v>31025.493901341473</v>
      </c>
    </row>
    <row r="2662" spans="2:13" x14ac:dyDescent="0.35">
      <c r="B2662" s="7">
        <v>2024</v>
      </c>
      <c r="C2662" s="6" t="s">
        <v>16</v>
      </c>
      <c r="D2662" s="37">
        <v>45327</v>
      </c>
      <c r="E2662" s="38">
        <v>-2500000</v>
      </c>
      <c r="F2662" s="39"/>
      <c r="G2662" s="39"/>
      <c r="H2662" s="40">
        <f>-E2662</f>
        <v>2500000</v>
      </c>
      <c r="I2662" s="6" t="s">
        <v>9</v>
      </c>
      <c r="J2662" s="13">
        <f>IF(OR(I2662="retard+6mois",I2662="défaut"),0,E2662)</f>
        <v>-2500000</v>
      </c>
      <c r="M2662" s="63">
        <f>XIRR(E2662:E2844,D2662:D2844)</f>
        <v>9.058696925640107E-2</v>
      </c>
    </row>
    <row r="2663" spans="2:13" x14ac:dyDescent="0.35">
      <c r="B2663" s="15">
        <v>2024</v>
      </c>
      <c r="C2663" s="29" t="s">
        <v>16</v>
      </c>
      <c r="D2663" s="30">
        <v>45356</v>
      </c>
      <c r="E2663" s="32">
        <v>50690.985721034202</v>
      </c>
      <c r="F2663" s="31">
        <v>16666.666666666668</v>
      </c>
      <c r="G2663" s="31">
        <v>34024.31905436753</v>
      </c>
      <c r="H2663" s="31">
        <v>2465975.6809456325</v>
      </c>
      <c r="I2663" s="29"/>
      <c r="J2663" s="13">
        <f>IF(OR(I2663="retard+6mois",I2663="défaut"),0,E2663)</f>
        <v>50690.985721034202</v>
      </c>
    </row>
    <row r="2664" spans="2:13" x14ac:dyDescent="0.35">
      <c r="B2664" s="15">
        <v>2024</v>
      </c>
      <c r="C2664" s="29" t="s">
        <v>16</v>
      </c>
      <c r="D2664" s="30">
        <v>45387</v>
      </c>
      <c r="E2664" s="32">
        <v>50690.985721034202</v>
      </c>
      <c r="F2664" s="31">
        <v>16439.837872970882</v>
      </c>
      <c r="G2664" s="31">
        <v>34251.147848063323</v>
      </c>
      <c r="H2664" s="31">
        <v>2431724.5330975694</v>
      </c>
      <c r="I2664" s="29"/>
      <c r="J2664" s="13">
        <f>IF(OR(I2664="retard+6mois",I2664="défaut"),0,E2664)</f>
        <v>50690.985721034202</v>
      </c>
    </row>
    <row r="2665" spans="2:13" x14ac:dyDescent="0.35">
      <c r="B2665" s="7">
        <v>2024</v>
      </c>
      <c r="C2665" s="6" t="s">
        <v>16</v>
      </c>
      <c r="D2665" s="37">
        <v>45393</v>
      </c>
      <c r="E2665" s="38">
        <v>-2000000</v>
      </c>
      <c r="F2665" s="39"/>
      <c r="G2665" s="39"/>
      <c r="H2665" s="40">
        <f>-E2665</f>
        <v>2000000</v>
      </c>
      <c r="I2665" s="6" t="s">
        <v>9</v>
      </c>
      <c r="J2665" s="13">
        <f>IF(OR(I2665="retard+6mois",I2665="défaut"),0,E2665)</f>
        <v>-2000000</v>
      </c>
    </row>
    <row r="2666" spans="2:13" x14ac:dyDescent="0.35">
      <c r="B2666" s="15">
        <v>2024</v>
      </c>
      <c r="C2666" s="29" t="s">
        <v>16</v>
      </c>
      <c r="D2666" s="30">
        <v>45417</v>
      </c>
      <c r="E2666" s="32">
        <v>50690.985721034202</v>
      </c>
      <c r="F2666" s="31">
        <v>16211.496887317129</v>
      </c>
      <c r="G2666" s="31">
        <v>34479.488833717071</v>
      </c>
      <c r="H2666" s="31">
        <v>2397245.0442638523</v>
      </c>
      <c r="I2666" s="29"/>
      <c r="J2666" s="13">
        <f>IF(OR(I2666="retard+6mois",I2666="défaut"),0,E2666)</f>
        <v>50690.985721034202</v>
      </c>
    </row>
    <row r="2667" spans="2:13" x14ac:dyDescent="0.35">
      <c r="B2667" s="15">
        <v>2024</v>
      </c>
      <c r="C2667" s="29" t="s">
        <v>16</v>
      </c>
      <c r="D2667" s="30">
        <v>45423</v>
      </c>
      <c r="E2667" s="32">
        <v>42494.089422536556</v>
      </c>
      <c r="F2667" s="32">
        <v>16666.666666666668</v>
      </c>
      <c r="G2667" s="32">
        <v>25827.422755869888</v>
      </c>
      <c r="H2667" s="32">
        <v>1974172.5772441302</v>
      </c>
      <c r="I2667" s="29"/>
      <c r="J2667" s="13">
        <f>IF(OR(I2667="retard+6mois",I2667="défaut"),0,E2667)</f>
        <v>42494.089422536556</v>
      </c>
    </row>
    <row r="2668" spans="2:13" x14ac:dyDescent="0.35">
      <c r="B2668" s="15">
        <v>2024</v>
      </c>
      <c r="C2668" s="29" t="s">
        <v>16</v>
      </c>
      <c r="D2668" s="30">
        <v>45448</v>
      </c>
      <c r="E2668" s="32">
        <v>50690.985721034202</v>
      </c>
      <c r="F2668" s="31">
        <v>15981.633628425683</v>
      </c>
      <c r="G2668" s="31">
        <v>34709.352092608518</v>
      </c>
      <c r="H2668" s="31">
        <v>2362535.692171244</v>
      </c>
      <c r="I2668" s="29"/>
      <c r="J2668" s="13">
        <f>IF(OR(I2668="retard+6mois",I2668="défaut"),0,E2668)</f>
        <v>50690.985721034202</v>
      </c>
    </row>
    <row r="2669" spans="2:13" x14ac:dyDescent="0.35">
      <c r="B2669" s="15">
        <v>2024</v>
      </c>
      <c r="C2669" s="29" t="s">
        <v>16</v>
      </c>
      <c r="D2669" s="30">
        <v>45454</v>
      </c>
      <c r="E2669" s="32">
        <v>42494.089422536556</v>
      </c>
      <c r="F2669" s="32">
        <v>16451.438143701085</v>
      </c>
      <c r="G2669" s="32">
        <v>26042.65127883547</v>
      </c>
      <c r="H2669" s="32">
        <v>1948129.9259652947</v>
      </c>
      <c r="I2669" s="29"/>
      <c r="J2669" s="13">
        <f>IF(OR(I2669="retard+6mois",I2669="défaut"),0,E2669)</f>
        <v>42494.089422536556</v>
      </c>
    </row>
    <row r="2670" spans="2:13" x14ac:dyDescent="0.35">
      <c r="B2670" s="7">
        <v>2024</v>
      </c>
      <c r="C2670" s="6" t="s">
        <v>16</v>
      </c>
      <c r="D2670" s="37">
        <v>45457</v>
      </c>
      <c r="E2670" s="38">
        <v>-1200000</v>
      </c>
      <c r="F2670" s="39"/>
      <c r="G2670" s="39"/>
      <c r="H2670" s="40">
        <f>-E2670</f>
        <v>1200000</v>
      </c>
      <c r="I2670" s="6" t="s">
        <v>9</v>
      </c>
      <c r="J2670" s="13">
        <f>IF(OR(I2670="retard+6mois",I2670="défaut"),0,E2670)</f>
        <v>-1200000</v>
      </c>
    </row>
    <row r="2671" spans="2:13" x14ac:dyDescent="0.35">
      <c r="B2671" s="15">
        <v>2024</v>
      </c>
      <c r="C2671" s="29" t="s">
        <v>16</v>
      </c>
      <c r="D2671" s="30">
        <v>45478</v>
      </c>
      <c r="E2671" s="32">
        <v>50690.985721034202</v>
      </c>
      <c r="F2671" s="31">
        <v>15750.237947808293</v>
      </c>
      <c r="G2671" s="31">
        <v>34940.747773225907</v>
      </c>
      <c r="H2671" s="31">
        <v>2327594.9443980181</v>
      </c>
      <c r="I2671" s="29"/>
      <c r="J2671" s="13">
        <f>IF(OR(I2671="retard+6mois",I2671="défaut"),0,E2671)</f>
        <v>50690.985721034202</v>
      </c>
    </row>
    <row r="2672" spans="2:13" x14ac:dyDescent="0.35">
      <c r="B2672" s="15">
        <v>2024</v>
      </c>
      <c r="C2672" s="29" t="s">
        <v>16</v>
      </c>
      <c r="D2672" s="30">
        <v>45484</v>
      </c>
      <c r="E2672" s="32">
        <v>42494.089422536556</v>
      </c>
      <c r="F2672" s="32">
        <v>16234.41604971079</v>
      </c>
      <c r="G2672" s="32">
        <v>26259.673372825768</v>
      </c>
      <c r="H2672" s="32">
        <v>1921870.2525924689</v>
      </c>
      <c r="I2672" s="29"/>
      <c r="J2672" s="13">
        <f>IF(OR(I2672="retard+6mois",I2672="défaut"),0,E2672)</f>
        <v>42494.089422536556</v>
      </c>
    </row>
    <row r="2673" spans="2:10" x14ac:dyDescent="0.35">
      <c r="B2673" s="15">
        <v>2024</v>
      </c>
      <c r="C2673" s="29" t="s">
        <v>16</v>
      </c>
      <c r="D2673" s="30">
        <v>45487</v>
      </c>
      <c r="E2673" s="32">
        <v>24331.673146096418</v>
      </c>
      <c r="F2673" s="32">
        <v>8000</v>
      </c>
      <c r="G2673" s="32">
        <v>16331.673146096418</v>
      </c>
      <c r="H2673" s="32">
        <v>1183668.3268539035</v>
      </c>
      <c r="I2673" s="29"/>
      <c r="J2673" s="13">
        <f>IF(OR(I2673="retard+6mois",I2673="défaut"),0,E2673)</f>
        <v>24331.673146096418</v>
      </c>
    </row>
    <row r="2674" spans="2:10" x14ac:dyDescent="0.35">
      <c r="B2674" s="15">
        <v>2024</v>
      </c>
      <c r="C2674" s="29" t="s">
        <v>16</v>
      </c>
      <c r="D2674" s="30">
        <v>45509</v>
      </c>
      <c r="E2674" s="32">
        <v>50690.985721034202</v>
      </c>
      <c r="F2674" s="31">
        <v>15517.299629320121</v>
      </c>
      <c r="G2674" s="31">
        <v>35173.68609171408</v>
      </c>
      <c r="H2674" s="31">
        <v>2292421.258306304</v>
      </c>
      <c r="I2674" s="29"/>
      <c r="J2674" s="13">
        <f>IF(OR(I2674="retard+6mois",I2674="défaut"),0,E2674)</f>
        <v>50690.985721034202</v>
      </c>
    </row>
    <row r="2675" spans="2:10" x14ac:dyDescent="0.35">
      <c r="B2675" s="15">
        <v>2024</v>
      </c>
      <c r="C2675" s="29" t="s">
        <v>16</v>
      </c>
      <c r="D2675" s="30">
        <v>45515</v>
      </c>
      <c r="E2675" s="32">
        <v>42494.089422536556</v>
      </c>
      <c r="F2675" s="32">
        <v>16015.585438270575</v>
      </c>
      <c r="G2675" s="32">
        <v>26478.503984265983</v>
      </c>
      <c r="H2675" s="32">
        <v>1895391.7486082029</v>
      </c>
      <c r="I2675" s="29"/>
      <c r="J2675" s="13">
        <f>IF(OR(I2675="retard+6mois",I2675="défaut"),0,E2675)</f>
        <v>42494.089422536556</v>
      </c>
    </row>
    <row r="2676" spans="2:10" x14ac:dyDescent="0.35">
      <c r="B2676" s="15">
        <v>2024</v>
      </c>
      <c r="C2676" s="29" t="s">
        <v>16</v>
      </c>
      <c r="D2676" s="30">
        <v>45518</v>
      </c>
      <c r="E2676" s="32">
        <v>24331.673146096418</v>
      </c>
      <c r="F2676" s="32">
        <v>7891.1221790260233</v>
      </c>
      <c r="G2676" s="32">
        <v>16440.550967070394</v>
      </c>
      <c r="H2676" s="32">
        <v>1167227.775886833</v>
      </c>
      <c r="I2676" s="29"/>
      <c r="J2676" s="13">
        <f>IF(OR(I2676="retard+6mois",I2676="défaut"),0,E2676)</f>
        <v>24331.673146096418</v>
      </c>
    </row>
    <row r="2677" spans="2:10" x14ac:dyDescent="0.35">
      <c r="B2677" s="15">
        <v>2024</v>
      </c>
      <c r="C2677" s="29" t="s">
        <v>16</v>
      </c>
      <c r="D2677" s="30">
        <v>45540</v>
      </c>
      <c r="E2677" s="32">
        <v>50690.985721034202</v>
      </c>
      <c r="F2677" s="31">
        <v>15282.808388708692</v>
      </c>
      <c r="G2677" s="31">
        <v>35408.177332325511</v>
      </c>
      <c r="H2677" s="31">
        <v>2257013.0809739786</v>
      </c>
      <c r="I2677" s="29"/>
      <c r="J2677" s="13">
        <f>IF(OR(I2677="retard+6mois",I2677="défaut"),0,E2677)</f>
        <v>50690.985721034202</v>
      </c>
    </row>
    <row r="2678" spans="2:10" x14ac:dyDescent="0.35">
      <c r="B2678" s="4">
        <v>2024</v>
      </c>
      <c r="C2678" s="14" t="s">
        <v>16</v>
      </c>
      <c r="D2678" s="46">
        <v>45546</v>
      </c>
      <c r="E2678" s="47">
        <v>42494.089422536556</v>
      </c>
      <c r="F2678" s="47">
        <v>15794.93123840169</v>
      </c>
      <c r="G2678" s="47">
        <v>26699.158184134867</v>
      </c>
      <c r="H2678" s="47">
        <v>1868692.590424068</v>
      </c>
      <c r="J2678" s="13">
        <f>IF(OR(I2678="retard+6mois",I2678="défaut"),0,E2678)</f>
        <v>42494.089422536556</v>
      </c>
    </row>
    <row r="2679" spans="2:10" x14ac:dyDescent="0.35">
      <c r="B2679" s="4">
        <v>2024</v>
      </c>
      <c r="C2679" s="14" t="s">
        <v>16</v>
      </c>
      <c r="D2679" s="46">
        <v>45549</v>
      </c>
      <c r="E2679" s="47">
        <v>24331.673146096418</v>
      </c>
      <c r="F2679" s="47">
        <v>7781.5185059122196</v>
      </c>
      <c r="G2679" s="47">
        <v>16550.154640184199</v>
      </c>
      <c r="H2679" s="47">
        <v>1150677.6212466487</v>
      </c>
      <c r="J2679" s="13">
        <f>IF(OR(I2679="retard+6mois",I2679="défaut"),0,E2679)</f>
        <v>24331.673146096418</v>
      </c>
    </row>
    <row r="2680" spans="2:10" x14ac:dyDescent="0.35">
      <c r="B2680" s="4">
        <v>2024</v>
      </c>
      <c r="C2680" s="14" t="s">
        <v>16</v>
      </c>
      <c r="D2680" s="46">
        <v>45570</v>
      </c>
      <c r="E2680" s="47">
        <v>50690.985721034202</v>
      </c>
      <c r="F2680" s="56">
        <v>15046.753873159856</v>
      </c>
      <c r="G2680" s="56">
        <v>35644.231847874347</v>
      </c>
      <c r="H2680" s="56">
        <v>2221368.8491261043</v>
      </c>
      <c r="J2680" s="13">
        <f>IF(OR(I2680="retard+6mois",I2680="défaut"),0,E2680)</f>
        <v>50690.985721034202</v>
      </c>
    </row>
    <row r="2681" spans="2:10" x14ac:dyDescent="0.35">
      <c r="B2681" s="4">
        <v>2024</v>
      </c>
      <c r="C2681" s="14" t="s">
        <v>16</v>
      </c>
      <c r="D2681" s="46">
        <v>45576</v>
      </c>
      <c r="E2681" s="47">
        <v>42494.089422536556</v>
      </c>
      <c r="F2681" s="47">
        <v>15572.438253533901</v>
      </c>
      <c r="G2681" s="47">
        <v>26921.651169002653</v>
      </c>
      <c r="H2681" s="47">
        <v>1841770.9392550653</v>
      </c>
      <c r="J2681" s="13">
        <f>IF(OR(I2681="retard+6mois",I2681="défaut"),0,E2681)</f>
        <v>42494.089422536556</v>
      </c>
    </row>
    <row r="2682" spans="2:10" x14ac:dyDescent="0.35">
      <c r="B2682" s="4">
        <v>2024</v>
      </c>
      <c r="C2682" s="14" t="s">
        <v>16</v>
      </c>
      <c r="D2682" s="46">
        <v>45579</v>
      </c>
      <c r="E2682" s="47">
        <v>24331.673146096418</v>
      </c>
      <c r="F2682" s="47">
        <v>7671.1841416443249</v>
      </c>
      <c r="G2682" s="47">
        <v>16660.489004452094</v>
      </c>
      <c r="H2682" s="47">
        <v>1134017.1322421967</v>
      </c>
      <c r="J2682" s="13">
        <f>IF(OR(I2682="retard+6mois",I2682="défaut"),0,E2682)</f>
        <v>24331.673146096418</v>
      </c>
    </row>
    <row r="2683" spans="2:10" x14ac:dyDescent="0.35">
      <c r="B2683" s="4">
        <v>2024</v>
      </c>
      <c r="C2683" s="14" t="s">
        <v>16</v>
      </c>
      <c r="D2683" s="46">
        <v>45601</v>
      </c>
      <c r="E2683" s="47">
        <v>50690.985721034202</v>
      </c>
      <c r="F2683" s="56">
        <v>14809.125660840697</v>
      </c>
      <c r="G2683" s="56">
        <v>35881.860060193503</v>
      </c>
      <c r="H2683" s="56">
        <v>2185486.9890659107</v>
      </c>
      <c r="J2683" s="13">
        <f>IF(OR(I2683="retard+6mois",I2683="défaut"),0,E2683)</f>
        <v>50690.985721034202</v>
      </c>
    </row>
    <row r="2684" spans="2:10" x14ac:dyDescent="0.35">
      <c r="B2684" s="4">
        <v>2024</v>
      </c>
      <c r="C2684" s="14" t="s">
        <v>16</v>
      </c>
      <c r="D2684" s="46">
        <v>45607</v>
      </c>
      <c r="E2684" s="47">
        <v>42494.089422536556</v>
      </c>
      <c r="F2684" s="47">
        <v>15348.091160458878</v>
      </c>
      <c r="G2684" s="47">
        <v>27145.998262077679</v>
      </c>
      <c r="H2684" s="47">
        <v>1814624.9409929877</v>
      </c>
      <c r="J2684" s="13">
        <f>IF(OR(I2684="retard+6mois",I2684="défaut"),0,E2684)</f>
        <v>42494.089422536556</v>
      </c>
    </row>
    <row r="2685" spans="2:10" x14ac:dyDescent="0.35">
      <c r="B2685" s="4">
        <v>2024</v>
      </c>
      <c r="C2685" s="14" t="s">
        <v>16</v>
      </c>
      <c r="D2685" s="46">
        <v>45610</v>
      </c>
      <c r="E2685" s="47">
        <v>24331.673146096418</v>
      </c>
      <c r="F2685" s="47">
        <v>7560.1142149479783</v>
      </c>
      <c r="G2685" s="47">
        <v>16771.55893114844</v>
      </c>
      <c r="H2685" s="47">
        <v>1117245.5733110483</v>
      </c>
      <c r="J2685" s="13">
        <f>IF(OR(I2685="retard+6mois",I2685="défaut"),0,E2685)</f>
        <v>24331.673146096418</v>
      </c>
    </row>
    <row r="2686" spans="2:10" x14ac:dyDescent="0.35">
      <c r="B2686" s="4">
        <v>2024</v>
      </c>
      <c r="C2686" s="14" t="s">
        <v>16</v>
      </c>
      <c r="D2686" s="46">
        <v>45631</v>
      </c>
      <c r="E2686" s="47">
        <v>50690.985721034202</v>
      </c>
      <c r="F2686" s="56">
        <v>14569.913260439405</v>
      </c>
      <c r="G2686" s="56">
        <v>36121.072460594798</v>
      </c>
      <c r="H2686" s="56">
        <v>2149365.9166053161</v>
      </c>
      <c r="J2686" s="13">
        <f>IF(OR(I2686="retard+6mois",I2686="défaut"),0,E2686)</f>
        <v>50690.985721034202</v>
      </c>
    </row>
    <row r="2687" spans="2:10" x14ac:dyDescent="0.35">
      <c r="B2687" s="4">
        <v>2024</v>
      </c>
      <c r="C2687" s="14" t="s">
        <v>16</v>
      </c>
      <c r="D2687" s="46">
        <v>45637</v>
      </c>
      <c r="E2687" s="47">
        <v>42494.089422536556</v>
      </c>
      <c r="F2687" s="47">
        <v>15121.874508274899</v>
      </c>
      <c r="G2687" s="47">
        <v>27372.214914261654</v>
      </c>
      <c r="H2687" s="47">
        <v>1787252.7260787261</v>
      </c>
      <c r="J2687" s="13">
        <f>IF(OR(I2687="retard+6mois",I2687="défaut"),0,E2687)</f>
        <v>42494.089422536556</v>
      </c>
    </row>
    <row r="2688" spans="2:10" x14ac:dyDescent="0.35">
      <c r="B2688" s="4">
        <v>2024</v>
      </c>
      <c r="C2688" s="14" t="s">
        <v>16</v>
      </c>
      <c r="D2688" s="46">
        <v>45640</v>
      </c>
      <c r="E2688" s="47">
        <v>24331.673146096418</v>
      </c>
      <c r="F2688" s="47">
        <v>7448.3038220736562</v>
      </c>
      <c r="G2688" s="47">
        <v>16883.369324022762</v>
      </c>
      <c r="H2688" s="47">
        <v>1100362.2039870257</v>
      </c>
      <c r="J2688" s="13">
        <f>IF(OR(I2688="retard+6mois",I2688="défaut"),0,E2688)</f>
        <v>24331.673146096418</v>
      </c>
    </row>
    <row r="2689" spans="2:10" x14ac:dyDescent="0.35">
      <c r="B2689" s="4">
        <v>2024</v>
      </c>
      <c r="C2689" s="14" t="s">
        <v>16</v>
      </c>
      <c r="D2689" s="46">
        <v>45662</v>
      </c>
      <c r="E2689" s="47">
        <v>50690.985721034202</v>
      </c>
      <c r="F2689" s="56">
        <v>14329.106110702109</v>
      </c>
      <c r="G2689" s="56">
        <v>36361.879610332093</v>
      </c>
      <c r="H2689" s="56">
        <v>2113004.0369949839</v>
      </c>
      <c r="J2689" s="13">
        <f>IF(OR(I2689="retard+6mois",I2689="défaut"),0,E2689)</f>
        <v>50690.985721034202</v>
      </c>
    </row>
    <row r="2690" spans="2:10" x14ac:dyDescent="0.35">
      <c r="B2690" s="4">
        <v>2024</v>
      </c>
      <c r="C2690" s="14" t="s">
        <v>16</v>
      </c>
      <c r="D2690" s="46">
        <v>45668</v>
      </c>
      <c r="E2690" s="47">
        <v>42494.089422536556</v>
      </c>
      <c r="F2690" s="47">
        <v>14893.772717322718</v>
      </c>
      <c r="G2690" s="47">
        <v>27600.316705213838</v>
      </c>
      <c r="H2690" s="47">
        <v>1759652.4093735123</v>
      </c>
      <c r="J2690" s="13">
        <f>IF(OR(I2690="retard+6mois",I2690="défaut"),0,E2690)</f>
        <v>42494.089422536556</v>
      </c>
    </row>
    <row r="2691" spans="2:10" x14ac:dyDescent="0.35">
      <c r="B2691" s="4">
        <v>2024</v>
      </c>
      <c r="C2691" s="14" t="s">
        <v>16</v>
      </c>
      <c r="D2691" s="46">
        <v>45671</v>
      </c>
      <c r="E2691" s="47">
        <v>24331.673146096418</v>
      </c>
      <c r="F2691" s="47">
        <v>7335.7480265801714</v>
      </c>
      <c r="G2691" s="47">
        <v>16995.925119516247</v>
      </c>
      <c r="H2691" s="47">
        <v>1083366.2788675094</v>
      </c>
      <c r="J2691" s="13">
        <f>IF(OR(I2691="retard+6mois",I2691="défaut"),0,E2691)</f>
        <v>24331.673146096418</v>
      </c>
    </row>
    <row r="2692" spans="2:10" x14ac:dyDescent="0.35">
      <c r="B2692" s="4">
        <v>2024</v>
      </c>
      <c r="C2692" s="14" t="s">
        <v>16</v>
      </c>
      <c r="D2692" s="46">
        <v>45693</v>
      </c>
      <c r="E2692" s="47">
        <v>50690.985721034202</v>
      </c>
      <c r="F2692" s="56">
        <v>14086.693579966559</v>
      </c>
      <c r="G2692" s="56">
        <v>36604.292141067643</v>
      </c>
      <c r="H2692" s="56">
        <v>2076399.7448539163</v>
      </c>
      <c r="J2692" s="13">
        <f>IF(OR(I2692="retard+6mois",I2692="défaut"),0,E2692)</f>
        <v>50690.985721034202</v>
      </c>
    </row>
    <row r="2693" spans="2:10" x14ac:dyDescent="0.35">
      <c r="B2693" s="4">
        <v>2024</v>
      </c>
      <c r="C2693" s="14" t="s">
        <v>16</v>
      </c>
      <c r="D2693" s="46">
        <v>45699</v>
      </c>
      <c r="E2693" s="47">
        <v>42494.089422536556</v>
      </c>
      <c r="F2693" s="47">
        <v>14663.770078112604</v>
      </c>
      <c r="G2693" s="47">
        <v>27830.319344423951</v>
      </c>
      <c r="H2693" s="47">
        <v>1731822.0900290883</v>
      </c>
      <c r="J2693" s="13">
        <f>IF(OR(I2693="retard+6mois",I2693="défaut"),0,E2693)</f>
        <v>42494.089422536556</v>
      </c>
    </row>
    <row r="2694" spans="2:10" x14ac:dyDescent="0.35">
      <c r="B2694" s="4">
        <v>2024</v>
      </c>
      <c r="C2694" s="14" t="s">
        <v>16</v>
      </c>
      <c r="D2694" s="46">
        <v>45702</v>
      </c>
      <c r="E2694" s="47">
        <v>24331.673146096418</v>
      </c>
      <c r="F2694" s="47">
        <v>7222.4418591167296</v>
      </c>
      <c r="G2694" s="47">
        <v>17109.231286979688</v>
      </c>
      <c r="H2694" s="47">
        <v>1066257.0475805297</v>
      </c>
      <c r="J2694" s="13">
        <f>IF(OR(I2694="retard+6mois",I2694="défaut"),0,E2694)</f>
        <v>24331.673146096418</v>
      </c>
    </row>
    <row r="2695" spans="2:10" x14ac:dyDescent="0.35">
      <c r="B2695" s="4">
        <v>2024</v>
      </c>
      <c r="C2695" s="14" t="s">
        <v>16</v>
      </c>
      <c r="D2695" s="46">
        <v>45721</v>
      </c>
      <c r="E2695" s="47">
        <v>50690.985721034202</v>
      </c>
      <c r="F2695" s="56">
        <v>13842.664965692777</v>
      </c>
      <c r="G2695" s="56">
        <v>36848.320755341425</v>
      </c>
      <c r="H2695" s="56">
        <v>2039551.424098575</v>
      </c>
      <c r="J2695" s="13">
        <f>IF(OR(I2695="retard+6mois",I2695="défaut"),0,E2695)</f>
        <v>50690.985721034202</v>
      </c>
    </row>
    <row r="2696" spans="2:10" x14ac:dyDescent="0.35">
      <c r="B2696" s="4">
        <v>2024</v>
      </c>
      <c r="C2696" s="14" t="s">
        <v>16</v>
      </c>
      <c r="D2696" s="46">
        <v>45727</v>
      </c>
      <c r="E2696" s="47">
        <v>42494.089422536556</v>
      </c>
      <c r="F2696" s="47">
        <v>14431.850750242404</v>
      </c>
      <c r="G2696" s="47">
        <v>28062.238672294152</v>
      </c>
      <c r="H2696" s="47">
        <v>1703759.8513567941</v>
      </c>
      <c r="J2696" s="13">
        <f>IF(OR(I2696="retard+6mois",I2696="défaut"),0,E2696)</f>
        <v>42494.089422536556</v>
      </c>
    </row>
    <row r="2697" spans="2:10" x14ac:dyDescent="0.35">
      <c r="B2697" s="4">
        <v>2024</v>
      </c>
      <c r="C2697" s="14" t="s">
        <v>16</v>
      </c>
      <c r="D2697" s="46">
        <v>45730</v>
      </c>
      <c r="E2697" s="47">
        <v>24331.673146096418</v>
      </c>
      <c r="F2697" s="47">
        <v>7108.3803172035323</v>
      </c>
      <c r="G2697" s="47">
        <v>17223.292828892885</v>
      </c>
      <c r="H2697" s="47">
        <v>1049033.7547516369</v>
      </c>
      <c r="J2697" s="13">
        <f>IF(OR(I2697="retard+6mois",I2697="défaut"),0,E2697)</f>
        <v>24331.673146096418</v>
      </c>
    </row>
    <row r="2698" spans="2:10" x14ac:dyDescent="0.35">
      <c r="B2698" s="4">
        <v>2024</v>
      </c>
      <c r="C2698" s="14" t="s">
        <v>16</v>
      </c>
      <c r="D2698" s="46">
        <v>45752</v>
      </c>
      <c r="E2698" s="47">
        <v>50690.985721034202</v>
      </c>
      <c r="F2698" s="56">
        <v>13597.009493990501</v>
      </c>
      <c r="G2698" s="56">
        <v>37093.976227043699</v>
      </c>
      <c r="H2698" s="56">
        <v>2002457.4478715314</v>
      </c>
      <c r="J2698" s="13">
        <f>IF(OR(I2698="retard+6mois",I2698="défaut"),0,E2698)</f>
        <v>50690.985721034202</v>
      </c>
    </row>
    <row r="2699" spans="2:10" x14ac:dyDescent="0.35">
      <c r="B2699" s="4">
        <v>2024</v>
      </c>
      <c r="C2699" s="14" t="s">
        <v>16</v>
      </c>
      <c r="D2699" s="46">
        <v>45758</v>
      </c>
      <c r="E2699" s="47">
        <v>42494.089422536556</v>
      </c>
      <c r="F2699" s="47">
        <v>14197.998761306619</v>
      </c>
      <c r="G2699" s="47">
        <v>28296.090661229937</v>
      </c>
      <c r="H2699" s="47">
        <v>1675463.7606955641</v>
      </c>
      <c r="J2699" s="13">
        <f>IF(OR(I2699="retard+6mois",I2699="défaut"),0,E2699)</f>
        <v>42494.089422536556</v>
      </c>
    </row>
    <row r="2700" spans="2:10" x14ac:dyDescent="0.35">
      <c r="B2700" s="4">
        <v>2024</v>
      </c>
      <c r="C2700" s="14" t="s">
        <v>16</v>
      </c>
      <c r="D2700" s="46">
        <v>45761</v>
      </c>
      <c r="E2700" s="47">
        <v>24331.673146096418</v>
      </c>
      <c r="F2700" s="47">
        <v>6993.558365010912</v>
      </c>
      <c r="G2700" s="47">
        <v>17338.114781085507</v>
      </c>
      <c r="H2700" s="47">
        <v>1031695.6399705514</v>
      </c>
      <c r="J2700" s="13">
        <f>IF(OR(I2700="retard+6mois",I2700="défaut"),0,E2700)</f>
        <v>24331.673146096418</v>
      </c>
    </row>
    <row r="2701" spans="2:10" x14ac:dyDescent="0.35">
      <c r="B2701" s="4">
        <v>2024</v>
      </c>
      <c r="C2701" s="14" t="s">
        <v>16</v>
      </c>
      <c r="D2701" s="46">
        <v>45782</v>
      </c>
      <c r="E2701" s="47">
        <v>50690.985721034202</v>
      </c>
      <c r="F2701" s="56">
        <v>13349.716319143541</v>
      </c>
      <c r="G2701" s="56">
        <v>37341.269401890662</v>
      </c>
      <c r="H2701" s="56">
        <v>1965116.1784696407</v>
      </c>
      <c r="J2701" s="13">
        <f>IF(OR(I2701="retard+6mois",I2701="défaut"),0,E2701)</f>
        <v>50690.985721034202</v>
      </c>
    </row>
    <row r="2702" spans="2:10" x14ac:dyDescent="0.35">
      <c r="B2702" s="4">
        <v>2024</v>
      </c>
      <c r="C2702" s="14" t="s">
        <v>16</v>
      </c>
      <c r="D2702" s="46">
        <v>45788</v>
      </c>
      <c r="E2702" s="47">
        <v>42494.089422536556</v>
      </c>
      <c r="F2702" s="47">
        <v>13962.198005796368</v>
      </c>
      <c r="G2702" s="47">
        <v>28531.891416740189</v>
      </c>
      <c r="H2702" s="47">
        <v>1646931.869278824</v>
      </c>
      <c r="J2702" s="13">
        <f>IF(OR(I2702="retard+6mois",I2702="défaut"),0,E2702)</f>
        <v>42494.089422536556</v>
      </c>
    </row>
    <row r="2703" spans="2:10" x14ac:dyDescent="0.35">
      <c r="B2703" s="4">
        <v>2024</v>
      </c>
      <c r="C2703" s="14" t="s">
        <v>16</v>
      </c>
      <c r="D2703" s="46">
        <v>45791</v>
      </c>
      <c r="E2703" s="47">
        <v>24331.673146096418</v>
      </c>
      <c r="F2703" s="47">
        <v>6877.9709331370095</v>
      </c>
      <c r="G2703" s="47">
        <v>17453.702212959408</v>
      </c>
      <c r="H2703" s="47">
        <v>1014241.9377575919</v>
      </c>
      <c r="J2703" s="13">
        <f>IF(OR(I2703="retard+6mois",I2703="défaut"),0,E2703)</f>
        <v>24331.673146096418</v>
      </c>
    </row>
    <row r="2704" spans="2:10" x14ac:dyDescent="0.35">
      <c r="B2704" s="4">
        <v>2024</v>
      </c>
      <c r="C2704" s="14" t="s">
        <v>16</v>
      </c>
      <c r="D2704" s="46">
        <v>45813</v>
      </c>
      <c r="E2704" s="47">
        <v>50690.985721034202</v>
      </c>
      <c r="F2704" s="56">
        <v>13100.774523130938</v>
      </c>
      <c r="G2704" s="56">
        <v>37590.211197903263</v>
      </c>
      <c r="H2704" s="56">
        <v>1927525.9672717373</v>
      </c>
      <c r="J2704" s="13">
        <f>IF(OR(I2704="retard+6mois",I2704="défaut"),0,E2704)</f>
        <v>50690.985721034202</v>
      </c>
    </row>
    <row r="2705" spans="2:10" x14ac:dyDescent="0.35">
      <c r="B2705" s="4">
        <v>2024</v>
      </c>
      <c r="C2705" s="14" t="s">
        <v>16</v>
      </c>
      <c r="D2705" s="46">
        <v>45819</v>
      </c>
      <c r="E2705" s="47">
        <v>42494.089422536556</v>
      </c>
      <c r="F2705" s="47">
        <v>13724.432243990201</v>
      </c>
      <c r="G2705" s="47">
        <v>28769.657178546353</v>
      </c>
      <c r="H2705" s="47">
        <v>1618162.2121002777</v>
      </c>
      <c r="J2705" s="13">
        <f>IF(OR(I2705="retard+6mois",I2705="défaut"),0,E2705)</f>
        <v>42494.089422536556</v>
      </c>
    </row>
    <row r="2706" spans="2:10" x14ac:dyDescent="0.35">
      <c r="B2706" s="4">
        <v>2024</v>
      </c>
      <c r="C2706" s="14" t="s">
        <v>16</v>
      </c>
      <c r="D2706" s="46">
        <v>45822</v>
      </c>
      <c r="E2706" s="47">
        <v>24331.673146096418</v>
      </c>
      <c r="F2706" s="47">
        <v>6761.6129183839466</v>
      </c>
      <c r="G2706" s="47">
        <v>17570.060227712471</v>
      </c>
      <c r="H2706" s="47">
        <v>996671.87752987945</v>
      </c>
      <c r="J2706" s="13">
        <f>IF(OR(I2706="retard+6mois",I2706="défaut"),0,E2706)</f>
        <v>24331.673146096418</v>
      </c>
    </row>
    <row r="2707" spans="2:10" x14ac:dyDescent="0.35">
      <c r="B2707" s="4">
        <v>2024</v>
      </c>
      <c r="C2707" s="14" t="s">
        <v>16</v>
      </c>
      <c r="D2707" s="46">
        <v>45843</v>
      </c>
      <c r="E2707" s="47">
        <v>50690.985721034202</v>
      </c>
      <c r="F2707" s="56">
        <v>12850.173115144915</v>
      </c>
      <c r="G2707" s="56">
        <v>37840.812605889289</v>
      </c>
      <c r="H2707" s="56">
        <v>1889685.154665848</v>
      </c>
      <c r="J2707" s="13">
        <f>IF(OR(I2707="retard+6mois",I2707="défaut"),0,E2707)</f>
        <v>50690.985721034202</v>
      </c>
    </row>
    <row r="2708" spans="2:10" x14ac:dyDescent="0.35">
      <c r="B2708" s="4">
        <v>2024</v>
      </c>
      <c r="C2708" s="14" t="s">
        <v>16</v>
      </c>
      <c r="D2708" s="46">
        <v>45849</v>
      </c>
      <c r="E2708" s="47">
        <v>42494.089422536556</v>
      </c>
      <c r="F2708" s="47">
        <v>13484.685100835648</v>
      </c>
      <c r="G2708" s="47">
        <v>29009.404321700909</v>
      </c>
      <c r="H2708" s="47">
        <v>1589152.8077785769</v>
      </c>
      <c r="J2708" s="13">
        <f>IF(OR(I2708="retard+6mois",I2708="défaut"),0,E2708)</f>
        <v>42494.089422536556</v>
      </c>
    </row>
    <row r="2709" spans="2:10" x14ac:dyDescent="0.35">
      <c r="B2709" s="4">
        <v>2024</v>
      </c>
      <c r="C2709" s="14" t="s">
        <v>16</v>
      </c>
      <c r="D2709" s="46">
        <v>45852</v>
      </c>
      <c r="E2709" s="47">
        <v>24331.673146096418</v>
      </c>
      <c r="F2709" s="47">
        <v>6644.4791835325295</v>
      </c>
      <c r="G2709" s="47">
        <v>17687.193962563888</v>
      </c>
      <c r="H2709" s="47">
        <v>978984.68356731557</v>
      </c>
      <c r="J2709" s="13">
        <f>IF(OR(I2709="retard+6mois",I2709="défaut"),0,E2709)</f>
        <v>24331.673146096418</v>
      </c>
    </row>
    <row r="2710" spans="2:10" x14ac:dyDescent="0.35">
      <c r="B2710" s="4">
        <v>2024</v>
      </c>
      <c r="C2710" s="14" t="s">
        <v>16</v>
      </c>
      <c r="D2710" s="46">
        <v>45874</v>
      </c>
      <c r="E2710" s="47">
        <v>50690.985721034202</v>
      </c>
      <c r="F2710" s="56">
        <v>12597.901031105654</v>
      </c>
      <c r="G2710" s="56">
        <v>38093.084689928546</v>
      </c>
      <c r="H2710" s="56">
        <v>1851592.0699759196</v>
      </c>
      <c r="J2710" s="13">
        <f>IF(OR(I2710="retard+6mois",I2710="défaut"),0,E2710)</f>
        <v>50690.985721034202</v>
      </c>
    </row>
    <row r="2711" spans="2:10" x14ac:dyDescent="0.35">
      <c r="B2711" s="4">
        <v>2024</v>
      </c>
      <c r="C2711" s="14" t="s">
        <v>16</v>
      </c>
      <c r="D2711" s="46">
        <v>45880</v>
      </c>
      <c r="E2711" s="47">
        <v>42494.089422536556</v>
      </c>
      <c r="F2711" s="47">
        <v>13242.940064821474</v>
      </c>
      <c r="G2711" s="47">
        <v>29251.149357715083</v>
      </c>
      <c r="H2711" s="47">
        <v>1559901.6584208617</v>
      </c>
      <c r="J2711" s="13">
        <f>IF(OR(I2711="retard+6mois",I2711="défaut"),0,E2711)</f>
        <v>42494.089422536556</v>
      </c>
    </row>
    <row r="2712" spans="2:10" x14ac:dyDescent="0.35">
      <c r="B2712" s="4">
        <v>2024</v>
      </c>
      <c r="C2712" s="14" t="s">
        <v>16</v>
      </c>
      <c r="D2712" s="46">
        <v>45883</v>
      </c>
      <c r="E2712" s="47">
        <v>24331.673146096418</v>
      </c>
      <c r="F2712" s="47">
        <v>6526.5645571154373</v>
      </c>
      <c r="G2712" s="47">
        <v>17805.10858898098</v>
      </c>
      <c r="H2712" s="47">
        <v>961179.5749783346</v>
      </c>
      <c r="J2712" s="13">
        <f>IF(OR(I2712="retard+6mois",I2712="défaut"),0,E2712)</f>
        <v>24331.673146096418</v>
      </c>
    </row>
    <row r="2713" spans="2:10" x14ac:dyDescent="0.35">
      <c r="B2713" s="4">
        <v>2024</v>
      </c>
      <c r="C2713" s="14" t="s">
        <v>16</v>
      </c>
      <c r="D2713" s="46">
        <v>45905</v>
      </c>
      <c r="E2713" s="47">
        <v>50690.985721034202</v>
      </c>
      <c r="F2713" s="56">
        <v>12343.947133172798</v>
      </c>
      <c r="G2713" s="56">
        <v>38347.038587861403</v>
      </c>
      <c r="H2713" s="56">
        <v>1813245.0313880581</v>
      </c>
      <c r="J2713" s="13">
        <f>IF(OR(I2713="retard+6mois",I2713="défaut"),0,E2713)</f>
        <v>50690.985721034202</v>
      </c>
    </row>
    <row r="2714" spans="2:10" x14ac:dyDescent="0.35">
      <c r="B2714" s="4">
        <v>2024</v>
      </c>
      <c r="C2714" s="14" t="s">
        <v>16</v>
      </c>
      <c r="D2714" s="46">
        <v>45911</v>
      </c>
      <c r="E2714" s="47">
        <v>42494.089422536556</v>
      </c>
      <c r="F2714" s="47">
        <v>12999.180486840514</v>
      </c>
      <c r="G2714" s="47">
        <v>29494.908935696039</v>
      </c>
      <c r="H2714" s="47">
        <v>1530406.7494851656</v>
      </c>
      <c r="J2714" s="13">
        <f>IF(OR(I2714="retard+6mois",I2714="défaut"),0,E2714)</f>
        <v>42494.089422536556</v>
      </c>
    </row>
    <row r="2715" spans="2:10" x14ac:dyDescent="0.35">
      <c r="B2715" s="4">
        <v>2024</v>
      </c>
      <c r="C2715" s="14" t="s">
        <v>16</v>
      </c>
      <c r="D2715" s="46">
        <v>45914</v>
      </c>
      <c r="E2715" s="47">
        <v>24331.673146096418</v>
      </c>
      <c r="F2715" s="47">
        <v>6407.8638331888978</v>
      </c>
      <c r="G2715" s="47">
        <v>17923.809312907521</v>
      </c>
      <c r="H2715" s="47">
        <v>943255.76566542708</v>
      </c>
      <c r="J2715" s="13">
        <f>IF(OR(I2715="retard+6mois",I2715="défaut"),0,E2715)</f>
        <v>24331.673146096418</v>
      </c>
    </row>
    <row r="2716" spans="2:10" x14ac:dyDescent="0.35">
      <c r="B2716" s="4">
        <v>2024</v>
      </c>
      <c r="C2716" s="14" t="s">
        <v>16</v>
      </c>
      <c r="D2716" s="46">
        <v>45935</v>
      </c>
      <c r="E2716" s="47">
        <v>50690.985721034202</v>
      </c>
      <c r="F2716" s="56">
        <v>12088.300209253721</v>
      </c>
      <c r="G2716" s="56">
        <v>38602.685511780481</v>
      </c>
      <c r="H2716" s="56">
        <v>1774642.3458762777</v>
      </c>
      <c r="J2716" s="13">
        <f>IF(OR(I2716="retard+6mois",I2716="défaut"),0,E2716)</f>
        <v>50690.985721034202</v>
      </c>
    </row>
    <row r="2717" spans="2:10" x14ac:dyDescent="0.35">
      <c r="B2717" s="4">
        <v>2024</v>
      </c>
      <c r="C2717" s="14" t="s">
        <v>16</v>
      </c>
      <c r="D2717" s="46">
        <v>45941</v>
      </c>
      <c r="E2717" s="47">
        <v>42494.089422536556</v>
      </c>
      <c r="F2717" s="47">
        <v>12753.389579043047</v>
      </c>
      <c r="G2717" s="47">
        <v>29740.699843493509</v>
      </c>
      <c r="H2717" s="47">
        <v>1500666.0496416721</v>
      </c>
      <c r="J2717" s="13">
        <f>IF(OR(I2717="retard+6mois",I2717="défaut"),0,E2717)</f>
        <v>42494.089422536556</v>
      </c>
    </row>
    <row r="2718" spans="2:10" x14ac:dyDescent="0.35">
      <c r="B2718" s="4">
        <v>2024</v>
      </c>
      <c r="C2718" s="14" t="s">
        <v>16</v>
      </c>
      <c r="D2718" s="46">
        <v>45944</v>
      </c>
      <c r="E2718" s="47">
        <v>24331.673146096418</v>
      </c>
      <c r="F2718" s="47">
        <v>6288.3717711028476</v>
      </c>
      <c r="G2718" s="47">
        <v>18043.301374993571</v>
      </c>
      <c r="H2718" s="47">
        <v>925212.46429043356</v>
      </c>
      <c r="J2718" s="13">
        <f>IF(OR(I2718="retard+6mois",I2718="défaut"),0,E2718)</f>
        <v>24331.673146096418</v>
      </c>
    </row>
    <row r="2719" spans="2:10" x14ac:dyDescent="0.35">
      <c r="B2719" s="4">
        <v>2024</v>
      </c>
      <c r="C2719" s="14" t="s">
        <v>16</v>
      </c>
      <c r="D2719" s="46">
        <v>45966</v>
      </c>
      <c r="E2719" s="47">
        <v>50690.985721034202</v>
      </c>
      <c r="F2719" s="56">
        <v>11830.948972508517</v>
      </c>
      <c r="G2719" s="56">
        <v>38860.036748525687</v>
      </c>
      <c r="H2719" s="56">
        <v>1735782.309127752</v>
      </c>
      <c r="J2719" s="13">
        <f>IF(OR(I2719="retard+6mois",I2719="défaut"),0,E2719)</f>
        <v>50690.985721034202</v>
      </c>
    </row>
    <row r="2720" spans="2:10" x14ac:dyDescent="0.35">
      <c r="B2720" s="4">
        <v>2024</v>
      </c>
      <c r="C2720" s="14" t="s">
        <v>16</v>
      </c>
      <c r="D2720" s="46">
        <v>45972</v>
      </c>
      <c r="E2720" s="47">
        <v>42494.089422536556</v>
      </c>
      <c r="F2720" s="47">
        <v>12505.550413680599</v>
      </c>
      <c r="G2720" s="47">
        <v>29988.539008855958</v>
      </c>
      <c r="H2720" s="47">
        <v>1470677.510632816</v>
      </c>
      <c r="J2720" s="13">
        <f>IF(OR(I2720="retard+6mois",I2720="défaut"),0,E2720)</f>
        <v>42494.089422536556</v>
      </c>
    </row>
    <row r="2721" spans="2:10" x14ac:dyDescent="0.35">
      <c r="B2721" s="4">
        <v>2024</v>
      </c>
      <c r="C2721" s="14" t="s">
        <v>16</v>
      </c>
      <c r="D2721" s="46">
        <v>45975</v>
      </c>
      <c r="E2721" s="47">
        <v>24331.673146096418</v>
      </c>
      <c r="F2721" s="47">
        <v>6168.0830952695578</v>
      </c>
      <c r="G2721" s="47">
        <v>18163.590050826861</v>
      </c>
      <c r="H2721" s="47">
        <v>907048.87423960667</v>
      </c>
      <c r="J2721" s="13">
        <f>IF(OR(I2721="retard+6mois",I2721="défaut"),0,E2721)</f>
        <v>24331.673146096418</v>
      </c>
    </row>
    <row r="2722" spans="2:10" x14ac:dyDescent="0.35">
      <c r="B2722" s="4">
        <v>2024</v>
      </c>
      <c r="C2722" s="14" t="s">
        <v>16</v>
      </c>
      <c r="D2722" s="46">
        <v>45996</v>
      </c>
      <c r="E2722" s="47">
        <v>50690.985721034202</v>
      </c>
      <c r="F2722" s="56">
        <v>11571.882060851682</v>
      </c>
      <c r="G2722" s="56">
        <v>39119.103660182518</v>
      </c>
      <c r="H2722" s="56">
        <v>1696663.2054675694</v>
      </c>
      <c r="J2722" s="13">
        <f>IF(OR(I2722="retard+6mois",I2722="défaut"),0,E2722)</f>
        <v>50690.985721034202</v>
      </c>
    </row>
    <row r="2723" spans="2:10" x14ac:dyDescent="0.35">
      <c r="B2723" s="4">
        <v>2024</v>
      </c>
      <c r="C2723" s="14" t="s">
        <v>16</v>
      </c>
      <c r="D2723" s="46">
        <v>46002</v>
      </c>
      <c r="E2723" s="47">
        <v>42494.089422536556</v>
      </c>
      <c r="F2723" s="47">
        <v>12255.645921940135</v>
      </c>
      <c r="G2723" s="47">
        <v>30238.443500596419</v>
      </c>
      <c r="H2723" s="47">
        <v>1440439.0671322197</v>
      </c>
      <c r="J2723" s="13">
        <f>IF(OR(I2723="retard+6mois",I2723="défaut"),0,E2723)</f>
        <v>42494.089422536556</v>
      </c>
    </row>
    <row r="2724" spans="2:10" x14ac:dyDescent="0.35">
      <c r="B2724" s="4">
        <v>2024</v>
      </c>
      <c r="C2724" s="14" t="s">
        <v>16</v>
      </c>
      <c r="D2724" s="46">
        <v>46005</v>
      </c>
      <c r="E2724" s="47">
        <v>24331.673146096418</v>
      </c>
      <c r="F2724" s="47">
        <v>6046.9924949307106</v>
      </c>
      <c r="G2724" s="47">
        <v>18284.680651165709</v>
      </c>
      <c r="H2724" s="47">
        <v>888764.193588441</v>
      </c>
      <c r="J2724" s="13">
        <f>IF(OR(I2724="retard+6mois",I2724="défaut"),0,E2724)</f>
        <v>24331.673146096418</v>
      </c>
    </row>
    <row r="2725" spans="2:10" x14ac:dyDescent="0.35">
      <c r="B2725" s="4">
        <v>2024</v>
      </c>
      <c r="C2725" s="14" t="s">
        <v>16</v>
      </c>
      <c r="D2725" s="46">
        <v>46027</v>
      </c>
      <c r="E2725" s="47">
        <v>50690.985721034202</v>
      </c>
      <c r="F2725" s="56">
        <v>11311.088036450463</v>
      </c>
      <c r="G2725" s="56">
        <v>39379.897684583739</v>
      </c>
      <c r="H2725" s="56">
        <v>1657283.3077829857</v>
      </c>
      <c r="J2725" s="13">
        <f>IF(OR(I2725="retard+6mois",I2725="défaut"),0,E2725)</f>
        <v>50690.985721034202</v>
      </c>
    </row>
    <row r="2726" spans="2:10" x14ac:dyDescent="0.35">
      <c r="B2726" s="4">
        <v>2024</v>
      </c>
      <c r="C2726" s="14" t="s">
        <v>16</v>
      </c>
      <c r="D2726" s="46">
        <v>46033</v>
      </c>
      <c r="E2726" s="47">
        <v>42494.089422536556</v>
      </c>
      <c r="F2726" s="47">
        <v>12003.658892768499</v>
      </c>
      <c r="G2726" s="47">
        <v>30490.430529768055</v>
      </c>
      <c r="H2726" s="47">
        <v>1409948.6366024516</v>
      </c>
      <c r="J2726" s="13">
        <f>IF(OR(I2726="retard+6mois",I2726="défaut"),0,E2726)</f>
        <v>42494.089422536556</v>
      </c>
    </row>
    <row r="2727" spans="2:10" x14ac:dyDescent="0.35">
      <c r="B2727" s="4">
        <v>2024</v>
      </c>
      <c r="C2727" s="14" t="s">
        <v>16</v>
      </c>
      <c r="D2727" s="46">
        <v>46036</v>
      </c>
      <c r="E2727" s="47">
        <v>24331.673146096418</v>
      </c>
      <c r="F2727" s="47">
        <v>5925.0946239229406</v>
      </c>
      <c r="G2727" s="47">
        <v>18406.578522173477</v>
      </c>
      <c r="H2727" s="47">
        <v>870357.61506626755</v>
      </c>
      <c r="J2727" s="13">
        <f>IF(OR(I2727="retard+6mois",I2727="défaut"),0,E2727)</f>
        <v>24331.673146096418</v>
      </c>
    </row>
    <row r="2728" spans="2:10" x14ac:dyDescent="0.35">
      <c r="B2728" s="4">
        <v>2024</v>
      </c>
      <c r="C2728" s="14" t="s">
        <v>16</v>
      </c>
      <c r="D2728" s="46">
        <v>46058</v>
      </c>
      <c r="E2728" s="47">
        <v>50690.985721034202</v>
      </c>
      <c r="F2728" s="56">
        <v>11048.555385219906</v>
      </c>
      <c r="G2728" s="56">
        <v>39642.430335814293</v>
      </c>
      <c r="H2728" s="56">
        <v>1617640.8774471714</v>
      </c>
      <c r="J2728" s="13">
        <f>IF(OR(I2728="retard+6mois",I2728="défaut"),0,E2728)</f>
        <v>50690.985721034202</v>
      </c>
    </row>
    <row r="2729" spans="2:10" x14ac:dyDescent="0.35">
      <c r="B2729" s="4">
        <v>2024</v>
      </c>
      <c r="C2729" s="14" t="s">
        <v>16</v>
      </c>
      <c r="D2729" s="46">
        <v>46064</v>
      </c>
      <c r="E2729" s="47">
        <v>42494.089422536556</v>
      </c>
      <c r="F2729" s="47">
        <v>11749.571971687097</v>
      </c>
      <c r="G2729" s="47">
        <v>30744.51745084946</v>
      </c>
      <c r="H2729" s="47">
        <v>1379204.119151602</v>
      </c>
      <c r="J2729" s="13">
        <f>IF(OR(I2729="retard+6mois",I2729="défaut"),0,E2729)</f>
        <v>42494.089422536556</v>
      </c>
    </row>
    <row r="2730" spans="2:10" x14ac:dyDescent="0.35">
      <c r="B2730" s="4">
        <v>2024</v>
      </c>
      <c r="C2730" s="14" t="s">
        <v>16</v>
      </c>
      <c r="D2730" s="46">
        <v>46067</v>
      </c>
      <c r="E2730" s="47">
        <v>24331.673146096418</v>
      </c>
      <c r="F2730" s="47">
        <v>5802.3841004417836</v>
      </c>
      <c r="G2730" s="47">
        <v>18529.289045654634</v>
      </c>
      <c r="H2730" s="47">
        <v>851828.32602061296</v>
      </c>
      <c r="J2730" s="13">
        <f>IF(OR(I2730="retard+6mois",I2730="défaut"),0,E2730)</f>
        <v>24331.673146096418</v>
      </c>
    </row>
    <row r="2731" spans="2:10" x14ac:dyDescent="0.35">
      <c r="B2731" s="4">
        <v>2024</v>
      </c>
      <c r="C2731" s="14" t="s">
        <v>16</v>
      </c>
      <c r="D2731" s="46">
        <v>46086</v>
      </c>
      <c r="E2731" s="47">
        <v>50690.985721034202</v>
      </c>
      <c r="F2731" s="56">
        <v>10784.272516314477</v>
      </c>
      <c r="G2731" s="56">
        <v>39906.713204719723</v>
      </c>
      <c r="H2731" s="56">
        <v>1577734.1642424515</v>
      </c>
      <c r="J2731" s="13">
        <f>IF(OR(I2731="retard+6mois",I2731="défaut"),0,E2731)</f>
        <v>50690.985721034202</v>
      </c>
    </row>
    <row r="2732" spans="2:10" x14ac:dyDescent="0.35">
      <c r="B2732" s="4">
        <v>2024</v>
      </c>
      <c r="C2732" s="14" t="s">
        <v>16</v>
      </c>
      <c r="D2732" s="46">
        <v>46092</v>
      </c>
      <c r="E2732" s="47">
        <v>42494.089422536556</v>
      </c>
      <c r="F2732" s="47">
        <v>11493.367659596684</v>
      </c>
      <c r="G2732" s="47">
        <v>31000.721762939873</v>
      </c>
      <c r="H2732" s="47">
        <v>1348203.3973886622</v>
      </c>
      <c r="J2732" s="13">
        <f>IF(OR(I2732="retard+6mois",I2732="défaut"),0,E2732)</f>
        <v>42494.089422536556</v>
      </c>
    </row>
    <row r="2733" spans="2:10" x14ac:dyDescent="0.35">
      <c r="B2733" s="4">
        <v>2024</v>
      </c>
      <c r="C2733" s="14" t="s">
        <v>16</v>
      </c>
      <c r="D2733" s="46">
        <v>46095</v>
      </c>
      <c r="E2733" s="47">
        <v>24331.673146096418</v>
      </c>
      <c r="F2733" s="47">
        <v>5678.8555068040869</v>
      </c>
      <c r="G2733" s="47">
        <v>18652.817639292331</v>
      </c>
      <c r="H2733" s="47">
        <v>833175.50838132063</v>
      </c>
      <c r="J2733" s="13">
        <f>IF(OR(I2733="retard+6mois",I2733="défaut"),0,E2733)</f>
        <v>24331.673146096418</v>
      </c>
    </row>
    <row r="2734" spans="2:10" x14ac:dyDescent="0.35">
      <c r="B2734" s="4">
        <v>2024</v>
      </c>
      <c r="C2734" s="14" t="s">
        <v>16</v>
      </c>
      <c r="D2734" s="46">
        <v>46117</v>
      </c>
      <c r="E2734" s="47">
        <v>50690.985721034202</v>
      </c>
      <c r="F2734" s="56">
        <v>10518.227761616343</v>
      </c>
      <c r="G2734" s="56">
        <v>40172.757959417861</v>
      </c>
      <c r="H2734" s="56">
        <v>1537561.4062830338</v>
      </c>
      <c r="J2734" s="13">
        <f>IF(OR(I2734="retard+6mois",I2734="défaut"),0,E2734)</f>
        <v>50690.985721034202</v>
      </c>
    </row>
    <row r="2735" spans="2:10" x14ac:dyDescent="0.35">
      <c r="B2735" s="4">
        <v>2024</v>
      </c>
      <c r="C2735" s="14" t="s">
        <v>16</v>
      </c>
      <c r="D2735" s="46">
        <v>46123</v>
      </c>
      <c r="E2735" s="47">
        <v>42494.089422536556</v>
      </c>
      <c r="F2735" s="47">
        <v>11235.028311572185</v>
      </c>
      <c r="G2735" s="47">
        <v>31259.061110964372</v>
      </c>
      <c r="H2735" s="47">
        <v>1316944.3362776979</v>
      </c>
      <c r="J2735" s="13">
        <f>IF(OR(I2735="retard+6mois",I2735="défaut"),0,E2735)</f>
        <v>42494.089422536556</v>
      </c>
    </row>
    <row r="2736" spans="2:10" x14ac:dyDescent="0.35">
      <c r="B2736" s="4">
        <v>2024</v>
      </c>
      <c r="C2736" s="14" t="s">
        <v>16</v>
      </c>
      <c r="D2736" s="46">
        <v>46126</v>
      </c>
      <c r="E2736" s="47">
        <v>24331.673146096418</v>
      </c>
      <c r="F2736" s="47">
        <v>5554.503389208804</v>
      </c>
      <c r="G2736" s="47">
        <v>18777.169756887615</v>
      </c>
      <c r="H2736" s="47">
        <v>814398.33862443303</v>
      </c>
      <c r="J2736" s="13">
        <f>IF(OR(I2736="retard+6mois",I2736="défaut"),0,E2736)</f>
        <v>24331.673146096418</v>
      </c>
    </row>
    <row r="2737" spans="2:10" x14ac:dyDescent="0.35">
      <c r="B2737" s="4">
        <v>2024</v>
      </c>
      <c r="C2737" s="14" t="s">
        <v>16</v>
      </c>
      <c r="D2737" s="46">
        <v>46147</v>
      </c>
      <c r="E2737" s="47">
        <v>50690.985721034202</v>
      </c>
      <c r="F2737" s="56">
        <v>10250.409375220226</v>
      </c>
      <c r="G2737" s="56">
        <v>40440.576345813977</v>
      </c>
      <c r="H2737" s="56">
        <v>1497120.8299372199</v>
      </c>
      <c r="J2737" s="13">
        <f>IF(OR(I2737="retard+6mois",I2737="défaut"),0,E2737)</f>
        <v>50690.985721034202</v>
      </c>
    </row>
    <row r="2738" spans="2:10" x14ac:dyDescent="0.35">
      <c r="B2738" s="4">
        <v>2024</v>
      </c>
      <c r="C2738" s="14" t="s">
        <v>16</v>
      </c>
      <c r="D2738" s="46">
        <v>46153</v>
      </c>
      <c r="E2738" s="47">
        <v>42494.089422536556</v>
      </c>
      <c r="F2738" s="47">
        <v>10974.536135647482</v>
      </c>
      <c r="G2738" s="47">
        <v>31519.553286889073</v>
      </c>
      <c r="H2738" s="47">
        <v>1285424.7829908088</v>
      </c>
      <c r="J2738" s="13">
        <f>IF(OR(I2738="retard+6mois",I2738="défaut"),0,E2738)</f>
        <v>42494.089422536556</v>
      </c>
    </row>
    <row r="2739" spans="2:10" x14ac:dyDescent="0.35">
      <c r="B2739" s="4">
        <v>2024</v>
      </c>
      <c r="C2739" s="14" t="s">
        <v>16</v>
      </c>
      <c r="D2739" s="46">
        <v>46156</v>
      </c>
      <c r="E2739" s="47">
        <v>24331.673146096418</v>
      </c>
      <c r="F2739" s="47">
        <v>5429.3222574962201</v>
      </c>
      <c r="G2739" s="47">
        <v>18902.350888600198</v>
      </c>
      <c r="H2739" s="47">
        <v>795495.98773583281</v>
      </c>
      <c r="J2739" s="13">
        <f>IF(OR(I2739="retard+6mois",I2739="défaut"),0,E2739)</f>
        <v>24331.673146096418</v>
      </c>
    </row>
    <row r="2740" spans="2:10" x14ac:dyDescent="0.35">
      <c r="B2740" s="4">
        <v>2024</v>
      </c>
      <c r="C2740" s="14" t="s">
        <v>16</v>
      </c>
      <c r="D2740" s="46">
        <v>46178</v>
      </c>
      <c r="E2740" s="47">
        <v>50690.985721034202</v>
      </c>
      <c r="F2740" s="56">
        <v>9980.8055329147992</v>
      </c>
      <c r="G2740" s="56">
        <v>40710.180188119404</v>
      </c>
      <c r="H2740" s="56">
        <v>1456410.6497491004</v>
      </c>
      <c r="J2740" s="13">
        <f>IF(OR(I2740="retard+6mois",I2740="défaut"),0,E2740)</f>
        <v>50690.985721034202</v>
      </c>
    </row>
    <row r="2741" spans="2:10" x14ac:dyDescent="0.35">
      <c r="B2741" s="4">
        <v>2024</v>
      </c>
      <c r="C2741" s="14" t="s">
        <v>16</v>
      </c>
      <c r="D2741" s="46">
        <v>46184</v>
      </c>
      <c r="E2741" s="47">
        <v>42494.089422536556</v>
      </c>
      <c r="F2741" s="47">
        <v>10711.873191590073</v>
      </c>
      <c r="G2741" s="47">
        <v>31782.216230946484</v>
      </c>
      <c r="H2741" s="47">
        <v>1253642.5667598622</v>
      </c>
      <c r="J2741" s="13">
        <f>IF(OR(I2741="retard+6mois",I2741="défaut"),0,E2741)</f>
        <v>42494.089422536556</v>
      </c>
    </row>
    <row r="2742" spans="2:10" x14ac:dyDescent="0.35">
      <c r="B2742" s="4">
        <v>2024</v>
      </c>
      <c r="C2742" s="14" t="s">
        <v>16</v>
      </c>
      <c r="D2742" s="46">
        <v>46187</v>
      </c>
      <c r="E2742" s="47">
        <v>24331.673146096418</v>
      </c>
      <c r="F2742" s="47">
        <v>5303.306584905552</v>
      </c>
      <c r="G2742" s="47">
        <v>19028.366561190865</v>
      </c>
      <c r="H2742" s="47">
        <v>776467.62117464188</v>
      </c>
      <c r="J2742" s="13">
        <f>IF(OR(I2742="retard+6mois",I2742="défaut"),0,E2742)</f>
        <v>24331.673146096418</v>
      </c>
    </row>
    <row r="2743" spans="2:10" x14ac:dyDescent="0.35">
      <c r="B2743" s="4">
        <v>2024</v>
      </c>
      <c r="C2743" s="14" t="s">
        <v>16</v>
      </c>
      <c r="D2743" s="46">
        <v>46208</v>
      </c>
      <c r="E2743" s="47">
        <v>50690.985721034202</v>
      </c>
      <c r="F2743" s="56">
        <v>9709.4043316606694</v>
      </c>
      <c r="G2743" s="56">
        <v>40981.581389373532</v>
      </c>
      <c r="H2743" s="56">
        <v>1415429.0683597268</v>
      </c>
      <c r="J2743" s="13">
        <f>IF(OR(I2743="retard+6mois",I2743="défaut"),0,E2743)</f>
        <v>50690.985721034202</v>
      </c>
    </row>
    <row r="2744" spans="2:10" x14ac:dyDescent="0.35">
      <c r="B2744" s="4">
        <v>2024</v>
      </c>
      <c r="C2744" s="14" t="s">
        <v>16</v>
      </c>
      <c r="D2744" s="46">
        <v>46214</v>
      </c>
      <c r="E2744" s="47">
        <v>42494.089422536556</v>
      </c>
      <c r="F2744" s="47">
        <v>10447.021389665519</v>
      </c>
      <c r="G2744" s="47">
        <v>32047.068032871037</v>
      </c>
      <c r="H2744" s="47">
        <v>1221595.4987269912</v>
      </c>
      <c r="J2744" s="13">
        <f>IF(OR(I2744="retard+6mois",I2744="défaut"),0,E2744)</f>
        <v>42494.089422536556</v>
      </c>
    </row>
    <row r="2745" spans="2:10" x14ac:dyDescent="0.35">
      <c r="B2745" s="4">
        <v>2024</v>
      </c>
      <c r="C2745" s="14" t="s">
        <v>16</v>
      </c>
      <c r="D2745" s="46">
        <v>46217</v>
      </c>
      <c r="E2745" s="47">
        <v>24331.673146096418</v>
      </c>
      <c r="F2745" s="47">
        <v>5176.4508078309455</v>
      </c>
      <c r="G2745" s="47">
        <v>19155.222338265474</v>
      </c>
      <c r="H2745" s="47">
        <v>757312.39883637638</v>
      </c>
      <c r="J2745" s="13">
        <f>IF(OR(I2745="retard+6mois",I2745="défaut"),0,E2745)</f>
        <v>24331.673146096418</v>
      </c>
    </row>
    <row r="2746" spans="2:10" x14ac:dyDescent="0.35">
      <c r="B2746" s="4">
        <v>2024</v>
      </c>
      <c r="C2746" s="14" t="s">
        <v>16</v>
      </c>
      <c r="D2746" s="46">
        <v>46239</v>
      </c>
      <c r="E2746" s="47">
        <v>50690.985721034202</v>
      </c>
      <c r="F2746" s="56">
        <v>9436.193789064846</v>
      </c>
      <c r="G2746" s="56">
        <v>41254.791931969354</v>
      </c>
      <c r="H2746" s="56">
        <v>1374174.2764277575</v>
      </c>
      <c r="J2746" s="13">
        <f>IF(OR(I2746="retard+6mois",I2746="défaut"),0,E2746)</f>
        <v>50690.985721034202</v>
      </c>
    </row>
    <row r="2747" spans="2:10" x14ac:dyDescent="0.35">
      <c r="B2747" s="4">
        <v>2024</v>
      </c>
      <c r="C2747" s="14" t="s">
        <v>16</v>
      </c>
      <c r="D2747" s="46">
        <v>46245</v>
      </c>
      <c r="E2747" s="47">
        <v>42494.089422536556</v>
      </c>
      <c r="F2747" s="47">
        <v>10179.962489391595</v>
      </c>
      <c r="G2747" s="47">
        <v>32314.126933144958</v>
      </c>
      <c r="H2747" s="47">
        <v>1189281.3717938464</v>
      </c>
      <c r="J2747" s="13">
        <f>IF(OR(I2747="retard+6mois",I2747="défaut"),0,E2747)</f>
        <v>42494.089422536556</v>
      </c>
    </row>
    <row r="2748" spans="2:10" x14ac:dyDescent="0.35">
      <c r="B2748" s="4">
        <v>2024</v>
      </c>
      <c r="C2748" s="14" t="s">
        <v>16</v>
      </c>
      <c r="D2748" s="46">
        <v>46248</v>
      </c>
      <c r="E2748" s="47">
        <v>24331.673146096418</v>
      </c>
      <c r="F2748" s="47">
        <v>5048.7493255758427</v>
      </c>
      <c r="G2748" s="47">
        <v>19282.923820520577</v>
      </c>
      <c r="H2748" s="47">
        <v>738029.47501585586</v>
      </c>
      <c r="J2748" s="13">
        <f>IF(OR(I2748="retard+6mois",I2748="défaut"),0,E2748)</f>
        <v>24331.673146096418</v>
      </c>
    </row>
    <row r="2749" spans="2:10" x14ac:dyDescent="0.35">
      <c r="B2749" s="4">
        <v>2024</v>
      </c>
      <c r="C2749" s="14" t="s">
        <v>16</v>
      </c>
      <c r="D2749" s="46">
        <v>46270</v>
      </c>
      <c r="E2749" s="47">
        <v>50690.985721034202</v>
      </c>
      <c r="F2749" s="56">
        <v>9161.1618428517158</v>
      </c>
      <c r="G2749" s="56">
        <v>41529.823878182484</v>
      </c>
      <c r="H2749" s="56">
        <v>1332644.4525495749</v>
      </c>
      <c r="J2749" s="13">
        <f>IF(OR(I2749="retard+6mois",I2749="défaut"),0,E2749)</f>
        <v>50690.985721034202</v>
      </c>
    </row>
    <row r="2750" spans="2:10" x14ac:dyDescent="0.35">
      <c r="B2750" s="4">
        <v>2024</v>
      </c>
      <c r="C2750" s="14" t="s">
        <v>16</v>
      </c>
      <c r="D2750" s="46">
        <v>46276</v>
      </c>
      <c r="E2750" s="47">
        <v>42494.089422536556</v>
      </c>
      <c r="F2750" s="47">
        <v>9910.6780982820546</v>
      </c>
      <c r="G2750" s="47">
        <v>32583.411324254499</v>
      </c>
      <c r="H2750" s="47">
        <v>1156697.9604695919</v>
      </c>
      <c r="J2750" s="13">
        <f>IF(OR(I2750="retard+6mois",I2750="défaut"),0,E2750)</f>
        <v>42494.089422536556</v>
      </c>
    </row>
    <row r="2751" spans="2:10" x14ac:dyDescent="0.35">
      <c r="B2751" s="4">
        <v>2024</v>
      </c>
      <c r="C2751" s="14" t="s">
        <v>16</v>
      </c>
      <c r="D2751" s="46">
        <v>46279</v>
      </c>
      <c r="E2751" s="47">
        <v>24331.673146096418</v>
      </c>
      <c r="F2751" s="47">
        <v>4920.196500105706</v>
      </c>
      <c r="G2751" s="47">
        <v>19411.476645990711</v>
      </c>
      <c r="H2751" s="47">
        <v>718617.99836986512</v>
      </c>
      <c r="J2751" s="13">
        <f>IF(OR(I2751="retard+6mois",I2751="défaut"),0,E2751)</f>
        <v>24331.673146096418</v>
      </c>
    </row>
    <row r="2752" spans="2:10" x14ac:dyDescent="0.35">
      <c r="B2752" s="4">
        <v>2024</v>
      </c>
      <c r="C2752" s="14" t="s">
        <v>16</v>
      </c>
      <c r="D2752" s="46">
        <v>46300</v>
      </c>
      <c r="E2752" s="47">
        <v>50690.985721034202</v>
      </c>
      <c r="F2752" s="56">
        <v>8884.2963503305</v>
      </c>
      <c r="G2752" s="56">
        <v>41806.689370703702</v>
      </c>
      <c r="H2752" s="56">
        <v>1290837.7631788712</v>
      </c>
      <c r="J2752" s="13">
        <f>IF(OR(I2752="retard+6mois",I2752="défaut"),0,E2752)</f>
        <v>50690.985721034202</v>
      </c>
    </row>
    <row r="2753" spans="2:10" x14ac:dyDescent="0.35">
      <c r="B2753" s="4">
        <v>2024</v>
      </c>
      <c r="C2753" s="14" t="s">
        <v>16</v>
      </c>
      <c r="D2753" s="46">
        <v>46306</v>
      </c>
      <c r="E2753" s="47">
        <v>42494.089422536556</v>
      </c>
      <c r="F2753" s="47">
        <v>9639.1496705799327</v>
      </c>
      <c r="G2753" s="47">
        <v>32854.939751956626</v>
      </c>
      <c r="H2753" s="47">
        <v>1123843.0207176353</v>
      </c>
      <c r="J2753" s="13">
        <f>IF(OR(I2753="retard+6mois",I2753="défaut"),0,E2753)</f>
        <v>42494.089422536556</v>
      </c>
    </row>
    <row r="2754" spans="2:10" x14ac:dyDescent="0.35">
      <c r="B2754" s="4">
        <v>2024</v>
      </c>
      <c r="C2754" s="14" t="s">
        <v>16</v>
      </c>
      <c r="D2754" s="46">
        <v>46309</v>
      </c>
      <c r="E2754" s="47">
        <v>24331.673146096418</v>
      </c>
      <c r="F2754" s="47">
        <v>4790.786655799101</v>
      </c>
      <c r="G2754" s="47">
        <v>19540.886490297318</v>
      </c>
      <c r="H2754" s="47">
        <v>699077.11187956785</v>
      </c>
      <c r="J2754" s="13">
        <f>IF(OR(I2754="retard+6mois",I2754="défaut"),0,E2754)</f>
        <v>24331.673146096418</v>
      </c>
    </row>
    <row r="2755" spans="2:10" x14ac:dyDescent="0.35">
      <c r="B2755" s="4">
        <v>2024</v>
      </c>
      <c r="C2755" s="14" t="s">
        <v>16</v>
      </c>
      <c r="D2755" s="46">
        <v>46331</v>
      </c>
      <c r="E2755" s="47">
        <v>50690.985721034202</v>
      </c>
      <c r="F2755" s="56">
        <v>8605.5850878591427</v>
      </c>
      <c r="G2755" s="56">
        <v>42085.400633175057</v>
      </c>
      <c r="H2755" s="56">
        <v>1248752.3625456961</v>
      </c>
      <c r="J2755" s="13">
        <f>IF(OR(I2755="retard+6mois",I2755="défaut"),0,E2755)</f>
        <v>50690.985721034202</v>
      </c>
    </row>
    <row r="2756" spans="2:10" x14ac:dyDescent="0.35">
      <c r="B2756" s="4">
        <v>2024</v>
      </c>
      <c r="C2756" s="14" t="s">
        <v>16</v>
      </c>
      <c r="D2756" s="46">
        <v>46337</v>
      </c>
      <c r="E2756" s="47">
        <v>42494.089422536556</v>
      </c>
      <c r="F2756" s="47">
        <v>9365.3585059802954</v>
      </c>
      <c r="G2756" s="47">
        <v>33128.730916556262</v>
      </c>
      <c r="H2756" s="47">
        <v>1090714.2898010791</v>
      </c>
      <c r="J2756" s="13">
        <f>IF(OR(I2756="retard+6mois",I2756="défaut"),0,E2756)</f>
        <v>42494.089422536556</v>
      </c>
    </row>
    <row r="2757" spans="2:10" x14ac:dyDescent="0.35">
      <c r="B2757" s="4">
        <v>2024</v>
      </c>
      <c r="C2757" s="14" t="s">
        <v>16</v>
      </c>
      <c r="D2757" s="46">
        <v>46340</v>
      </c>
      <c r="E2757" s="47">
        <v>24331.673146096418</v>
      </c>
      <c r="F2757" s="47">
        <v>4660.5140791971189</v>
      </c>
      <c r="G2757" s="47">
        <v>19671.159066899301</v>
      </c>
      <c r="H2757" s="47">
        <v>679405.95281266852</v>
      </c>
      <c r="J2757" s="13">
        <f>IF(OR(I2757="retard+6mois",I2757="défaut"),0,E2757)</f>
        <v>24331.673146096418</v>
      </c>
    </row>
    <row r="2758" spans="2:10" x14ac:dyDescent="0.35">
      <c r="B2758" s="4">
        <v>2024</v>
      </c>
      <c r="C2758" s="14" t="s">
        <v>16</v>
      </c>
      <c r="D2758" s="46">
        <v>46361</v>
      </c>
      <c r="E2758" s="47">
        <v>50690.985721034202</v>
      </c>
      <c r="F2758" s="56">
        <v>8325.0157503046412</v>
      </c>
      <c r="G2758" s="56">
        <v>42365.969970729559</v>
      </c>
      <c r="H2758" s="56">
        <v>1206386.3925749664</v>
      </c>
      <c r="J2758" s="13">
        <f>IF(OR(I2758="retard+6mois",I2758="défaut"),0,E2758)</f>
        <v>50690.985721034202</v>
      </c>
    </row>
    <row r="2759" spans="2:10" x14ac:dyDescent="0.35">
      <c r="B2759" s="4">
        <v>2024</v>
      </c>
      <c r="C2759" s="14" t="s">
        <v>16</v>
      </c>
      <c r="D2759" s="46">
        <v>46367</v>
      </c>
      <c r="E2759" s="47">
        <v>42494.089422536556</v>
      </c>
      <c r="F2759" s="47">
        <v>9089.2857483423268</v>
      </c>
      <c r="G2759" s="47">
        <v>33404.803674194227</v>
      </c>
      <c r="H2759" s="47">
        <v>1057309.4861268848</v>
      </c>
      <c r="J2759" s="13">
        <f>IF(OR(I2759="retard+6mois",I2759="défaut"),0,E2759)</f>
        <v>42494.089422536556</v>
      </c>
    </row>
    <row r="2760" spans="2:10" x14ac:dyDescent="0.35">
      <c r="B2760" s="4">
        <v>2024</v>
      </c>
      <c r="C2760" s="14" t="s">
        <v>16</v>
      </c>
      <c r="D2760" s="46">
        <v>46370</v>
      </c>
      <c r="E2760" s="47">
        <v>24331.673146096418</v>
      </c>
      <c r="F2760" s="47">
        <v>4529.3730187511237</v>
      </c>
      <c r="G2760" s="47">
        <v>19802.300127345294</v>
      </c>
      <c r="H2760" s="47">
        <v>659603.65268532326</v>
      </c>
      <c r="J2760" s="13">
        <f>IF(OR(I2760="retard+6mois",I2760="défaut"),0,E2760)</f>
        <v>24331.673146096418</v>
      </c>
    </row>
    <row r="2761" spans="2:10" x14ac:dyDescent="0.35">
      <c r="B2761" s="4">
        <v>2024</v>
      </c>
      <c r="C2761" s="14" t="s">
        <v>16</v>
      </c>
      <c r="D2761" s="46">
        <v>46392</v>
      </c>
      <c r="E2761" s="47">
        <v>50690.985721034202</v>
      </c>
      <c r="F2761" s="56">
        <v>8042.5759504997768</v>
      </c>
      <c r="G2761" s="56">
        <v>42648.409770534425</v>
      </c>
      <c r="H2761" s="56">
        <v>1163737.982804432</v>
      </c>
      <c r="J2761" s="13">
        <f>IF(OR(I2761="retard+6mois",I2761="défaut"),0,E2761)</f>
        <v>50690.985721034202</v>
      </c>
    </row>
    <row r="2762" spans="2:10" x14ac:dyDescent="0.35">
      <c r="B2762" s="4">
        <v>2024</v>
      </c>
      <c r="C2762" s="14" t="s">
        <v>16</v>
      </c>
      <c r="D2762" s="46">
        <v>46398</v>
      </c>
      <c r="E2762" s="47">
        <v>42494.089422536556</v>
      </c>
      <c r="F2762" s="47">
        <v>8810.9123843907073</v>
      </c>
      <c r="G2762" s="47">
        <v>33683.177038145848</v>
      </c>
      <c r="H2762" s="47">
        <v>1023626.309088739</v>
      </c>
      <c r="J2762" s="13">
        <f>IF(OR(I2762="retard+6mois",I2762="défaut"),0,E2762)</f>
        <v>42494.089422536556</v>
      </c>
    </row>
    <row r="2763" spans="2:10" x14ac:dyDescent="0.35">
      <c r="B2763" s="4">
        <v>2024</v>
      </c>
      <c r="C2763" s="14" t="s">
        <v>16</v>
      </c>
      <c r="D2763" s="46">
        <v>46401</v>
      </c>
      <c r="E2763" s="47">
        <v>24331.673146096418</v>
      </c>
      <c r="F2763" s="47">
        <v>4397.3576845688222</v>
      </c>
      <c r="G2763" s="47">
        <v>19934.315461527596</v>
      </c>
      <c r="H2763" s="47">
        <v>639669.33722379571</v>
      </c>
      <c r="J2763" s="13">
        <f>IF(OR(I2763="retard+6mois",I2763="défaut"),0,E2763)</f>
        <v>24331.673146096418</v>
      </c>
    </row>
    <row r="2764" spans="2:10" x14ac:dyDescent="0.35">
      <c r="B2764" s="4">
        <v>2024</v>
      </c>
      <c r="C2764" s="14" t="s">
        <v>16</v>
      </c>
      <c r="D2764" s="46">
        <v>46423</v>
      </c>
      <c r="E2764" s="47">
        <v>50690.985721034202</v>
      </c>
      <c r="F2764" s="56">
        <v>7758.2532186962135</v>
      </c>
      <c r="G2764" s="56">
        <v>42932.732502337989</v>
      </c>
      <c r="H2764" s="56">
        <v>1120805.250302094</v>
      </c>
      <c r="J2764" s="13">
        <f>IF(OR(I2764="retard+6mois",I2764="défaut"),0,E2764)</f>
        <v>50690.985721034202</v>
      </c>
    </row>
    <row r="2765" spans="2:10" x14ac:dyDescent="0.35">
      <c r="B2765" s="4">
        <v>2024</v>
      </c>
      <c r="C2765" s="14" t="s">
        <v>16</v>
      </c>
      <c r="D2765" s="46">
        <v>46429</v>
      </c>
      <c r="E2765" s="47">
        <v>42494.089422536556</v>
      </c>
      <c r="F2765" s="47">
        <v>8530.2192424061595</v>
      </c>
      <c r="G2765" s="47">
        <v>33963.870180130398</v>
      </c>
      <c r="H2765" s="47">
        <v>989662.43890860863</v>
      </c>
      <c r="J2765" s="13">
        <f>IF(OR(I2765="retard+6mois",I2765="défaut"),0,E2765)</f>
        <v>42494.089422536556</v>
      </c>
    </row>
    <row r="2766" spans="2:10" x14ac:dyDescent="0.35">
      <c r="B2766" s="4">
        <v>2024</v>
      </c>
      <c r="C2766" s="14" t="s">
        <v>16</v>
      </c>
      <c r="D2766" s="46">
        <v>46432</v>
      </c>
      <c r="E2766" s="47">
        <v>24331.673146096418</v>
      </c>
      <c r="F2766" s="47">
        <v>4264.4622481586384</v>
      </c>
      <c r="G2766" s="47">
        <v>20067.210897937781</v>
      </c>
      <c r="H2766" s="47">
        <v>619602.12632585794</v>
      </c>
      <c r="J2766" s="13">
        <f>IF(OR(I2766="retard+6mois",I2766="défaut"),0,E2766)</f>
        <v>24331.673146096418</v>
      </c>
    </row>
    <row r="2767" spans="2:10" x14ac:dyDescent="0.35">
      <c r="B2767" s="4">
        <v>2024</v>
      </c>
      <c r="C2767" s="14" t="s">
        <v>16</v>
      </c>
      <c r="D2767" s="46">
        <v>46451</v>
      </c>
      <c r="E2767" s="47">
        <v>50690.985721034202</v>
      </c>
      <c r="F2767" s="56">
        <v>7472.0350020139604</v>
      </c>
      <c r="G2767" s="56">
        <v>43218.950719020242</v>
      </c>
      <c r="H2767" s="56">
        <v>1077586.2995830737</v>
      </c>
      <c r="J2767" s="13">
        <f>IF(OR(I2767="retard+6mois",I2767="défaut"),0,E2767)</f>
        <v>50690.985721034202</v>
      </c>
    </row>
    <row r="2768" spans="2:10" x14ac:dyDescent="0.35">
      <c r="B2768" s="4">
        <v>2024</v>
      </c>
      <c r="C2768" s="14" t="s">
        <v>16</v>
      </c>
      <c r="D2768" s="46">
        <v>46457</v>
      </c>
      <c r="E2768" s="47">
        <v>42494.089422536556</v>
      </c>
      <c r="F2768" s="47">
        <v>8247.1869909050729</v>
      </c>
      <c r="G2768" s="47">
        <v>34246.902431631483</v>
      </c>
      <c r="H2768" s="47">
        <v>955415.53647697717</v>
      </c>
      <c r="J2768" s="13">
        <f>IF(OR(I2768="retard+6mois",I2768="défaut"),0,E2768)</f>
        <v>42494.089422536556</v>
      </c>
    </row>
    <row r="2769" spans="2:10" x14ac:dyDescent="0.35">
      <c r="B2769" s="4">
        <v>2024</v>
      </c>
      <c r="C2769" s="14" t="s">
        <v>16</v>
      </c>
      <c r="D2769" s="46">
        <v>46460</v>
      </c>
      <c r="E2769" s="47">
        <v>24331.673146096418</v>
      </c>
      <c r="F2769" s="47">
        <v>4130.6808421723863</v>
      </c>
      <c r="G2769" s="47">
        <v>20200.992303924031</v>
      </c>
      <c r="H2769" s="47">
        <v>599401.13402193389</v>
      </c>
      <c r="J2769" s="13">
        <f>IF(OR(I2769="retard+6mois",I2769="défaut"),0,E2769)</f>
        <v>24331.673146096418</v>
      </c>
    </row>
    <row r="2770" spans="2:10" x14ac:dyDescent="0.35">
      <c r="B2770" s="4">
        <v>2024</v>
      </c>
      <c r="C2770" s="14" t="s">
        <v>16</v>
      </c>
      <c r="D2770" s="46">
        <v>46482</v>
      </c>
      <c r="E2770" s="47">
        <v>50690.985721034202</v>
      </c>
      <c r="F2770" s="56">
        <v>7183.9086638871586</v>
      </c>
      <c r="G2770" s="56">
        <v>43507.077057147042</v>
      </c>
      <c r="H2770" s="56">
        <v>1034079.2225259267</v>
      </c>
      <c r="J2770" s="13">
        <f>IF(OR(I2770="retard+6mois",I2770="défaut"),0,E2770)</f>
        <v>50690.985721034202</v>
      </c>
    </row>
    <row r="2771" spans="2:10" x14ac:dyDescent="0.35">
      <c r="B2771" s="4">
        <v>2024</v>
      </c>
      <c r="C2771" s="14" t="s">
        <v>16</v>
      </c>
      <c r="D2771" s="46">
        <v>46488</v>
      </c>
      <c r="E2771" s="47">
        <v>42494.089422536556</v>
      </c>
      <c r="F2771" s="47">
        <v>7961.7961373081444</v>
      </c>
      <c r="G2771" s="47">
        <v>34532.293285228414</v>
      </c>
      <c r="H2771" s="47">
        <v>920883.24319174874</v>
      </c>
      <c r="J2771" s="13">
        <f>IF(OR(I2771="retard+6mois",I2771="défaut"),0,E2771)</f>
        <v>42494.089422536556</v>
      </c>
    </row>
    <row r="2772" spans="2:10" x14ac:dyDescent="0.35">
      <c r="B2772" s="4">
        <v>2024</v>
      </c>
      <c r="C2772" s="14" t="s">
        <v>16</v>
      </c>
      <c r="D2772" s="46">
        <v>46491</v>
      </c>
      <c r="E2772" s="47">
        <v>24331.673146096418</v>
      </c>
      <c r="F2772" s="47">
        <v>3996.0075601462263</v>
      </c>
      <c r="G2772" s="47">
        <v>20335.665585950192</v>
      </c>
      <c r="H2772" s="47">
        <v>579065.46843598364</v>
      </c>
      <c r="J2772" s="13">
        <f>IF(OR(I2772="retard+6mois",I2772="défaut"),0,E2772)</f>
        <v>24331.673146096418</v>
      </c>
    </row>
    <row r="2773" spans="2:10" x14ac:dyDescent="0.35">
      <c r="B2773" s="4">
        <v>2024</v>
      </c>
      <c r="C2773" s="14" t="s">
        <v>16</v>
      </c>
      <c r="D2773" s="46">
        <v>46512</v>
      </c>
      <c r="E2773" s="47">
        <v>50690.985721034202</v>
      </c>
      <c r="F2773" s="56">
        <v>6893.861483506178</v>
      </c>
      <c r="G2773" s="56">
        <v>43797.124237528027</v>
      </c>
      <c r="H2773" s="56">
        <v>990282.09828839859</v>
      </c>
      <c r="J2773" s="13">
        <f>IF(OR(I2773="retard+6mois",I2773="défaut"),0,E2773)</f>
        <v>50690.985721034202</v>
      </c>
    </row>
    <row r="2774" spans="2:10" x14ac:dyDescent="0.35">
      <c r="B2774" s="4">
        <v>2024</v>
      </c>
      <c r="C2774" s="14" t="s">
        <v>16</v>
      </c>
      <c r="D2774" s="46">
        <v>46518</v>
      </c>
      <c r="E2774" s="47">
        <v>42494.089422536556</v>
      </c>
      <c r="F2774" s="47">
        <v>7674.0270265979061</v>
      </c>
      <c r="G2774" s="47">
        <v>34820.06239593865</v>
      </c>
      <c r="H2774" s="47">
        <v>886063.18079581007</v>
      </c>
      <c r="J2774" s="13">
        <f>IF(OR(I2774="retard+6mois",I2774="défaut"),0,E2774)</f>
        <v>42494.089422536556</v>
      </c>
    </row>
    <row r="2775" spans="2:10" x14ac:dyDescent="0.35">
      <c r="B2775" s="4">
        <v>2024</v>
      </c>
      <c r="C2775" s="14" t="s">
        <v>16</v>
      </c>
      <c r="D2775" s="46">
        <v>46521</v>
      </c>
      <c r="E2775" s="47">
        <v>24331.673146096418</v>
      </c>
      <c r="F2775" s="47">
        <v>3860.436456239891</v>
      </c>
      <c r="G2775" s="47">
        <v>20471.236689856527</v>
      </c>
      <c r="H2775" s="47">
        <v>558594.23174612713</v>
      </c>
      <c r="J2775" s="13">
        <f>IF(OR(I2775="retard+6mois",I2775="défaut"),0,E2775)</f>
        <v>24331.673146096418</v>
      </c>
    </row>
    <row r="2776" spans="2:10" x14ac:dyDescent="0.35">
      <c r="B2776" s="4">
        <v>2024</v>
      </c>
      <c r="C2776" s="14" t="s">
        <v>16</v>
      </c>
      <c r="D2776" s="46">
        <v>46543</v>
      </c>
      <c r="E2776" s="47">
        <v>50690.985721034202</v>
      </c>
      <c r="F2776" s="56">
        <v>6601.8806552559909</v>
      </c>
      <c r="G2776" s="56">
        <v>44089.105065778211</v>
      </c>
      <c r="H2776" s="56">
        <v>946192.99322262034</v>
      </c>
      <c r="J2776" s="13">
        <f>IF(OR(I2776="retard+6mois",I2776="défaut"),0,E2776)</f>
        <v>50690.985721034202</v>
      </c>
    </row>
    <row r="2777" spans="2:10" x14ac:dyDescent="0.35">
      <c r="B2777" s="4">
        <v>2024</v>
      </c>
      <c r="C2777" s="14" t="s">
        <v>16</v>
      </c>
      <c r="D2777" s="46">
        <v>46549</v>
      </c>
      <c r="E2777" s="47">
        <v>42494.089422536556</v>
      </c>
      <c r="F2777" s="47">
        <v>7383.8598399650846</v>
      </c>
      <c r="G2777" s="47">
        <v>35110.229582571468</v>
      </c>
      <c r="H2777" s="47">
        <v>850952.95121323864</v>
      </c>
      <c r="J2777" s="13">
        <f>IF(OR(I2777="retard+6mois",I2777="défaut"),0,E2777)</f>
        <v>42494.089422536556</v>
      </c>
    </row>
    <row r="2778" spans="2:10" x14ac:dyDescent="0.35">
      <c r="B2778" s="4">
        <v>2024</v>
      </c>
      <c r="C2778" s="14" t="s">
        <v>16</v>
      </c>
      <c r="D2778" s="46">
        <v>46552</v>
      </c>
      <c r="E2778" s="47">
        <v>24331.673146096418</v>
      </c>
      <c r="F2778" s="47">
        <v>3723.9615449741809</v>
      </c>
      <c r="G2778" s="47">
        <v>20607.711601122239</v>
      </c>
      <c r="H2778" s="47">
        <v>537986.52014500485</v>
      </c>
      <c r="J2778" s="13">
        <f>IF(OR(I2778="retard+6mois",I2778="défaut"),0,E2778)</f>
        <v>24331.673146096418</v>
      </c>
    </row>
    <row r="2779" spans="2:10" x14ac:dyDescent="0.35">
      <c r="B2779" s="4">
        <v>2024</v>
      </c>
      <c r="C2779" s="14" t="s">
        <v>16</v>
      </c>
      <c r="D2779" s="46">
        <v>46573</v>
      </c>
      <c r="E2779" s="47">
        <v>50690.985721034202</v>
      </c>
      <c r="F2779" s="56">
        <v>6307.9532881508021</v>
      </c>
      <c r="G2779" s="56">
        <v>44383.032432883396</v>
      </c>
      <c r="H2779" s="56">
        <v>901809.96078973694</v>
      </c>
      <c r="J2779" s="13">
        <f>IF(OR(I2779="retard+6mois",I2779="défaut"),0,E2779)</f>
        <v>50690.985721034202</v>
      </c>
    </row>
    <row r="2780" spans="2:10" x14ac:dyDescent="0.35">
      <c r="B2780" s="4">
        <v>2024</v>
      </c>
      <c r="C2780" s="14" t="s">
        <v>16</v>
      </c>
      <c r="D2780" s="46">
        <v>46579</v>
      </c>
      <c r="E2780" s="47">
        <v>42494.089422536556</v>
      </c>
      <c r="F2780" s="47">
        <v>7091.2745934436562</v>
      </c>
      <c r="G2780" s="47">
        <v>35402.814829092902</v>
      </c>
      <c r="H2780" s="47">
        <v>815550.13638414571</v>
      </c>
      <c r="J2780" s="13">
        <f>IF(OR(I2780="retard+6mois",I2780="défaut"),0,E2780)</f>
        <v>42494.089422536556</v>
      </c>
    </row>
    <row r="2781" spans="2:10" x14ac:dyDescent="0.35">
      <c r="B2781" s="4">
        <v>2024</v>
      </c>
      <c r="C2781" s="14" t="s">
        <v>16</v>
      </c>
      <c r="D2781" s="46">
        <v>46582</v>
      </c>
      <c r="E2781" s="47">
        <v>24331.673146096418</v>
      </c>
      <c r="F2781" s="47">
        <v>3586.576800966699</v>
      </c>
      <c r="G2781" s="47">
        <v>20745.096345129721</v>
      </c>
      <c r="H2781" s="47">
        <v>517241.42379987513</v>
      </c>
      <c r="J2781" s="13">
        <f>IF(OR(I2781="retard+6mois",I2781="défaut"),0,E2781)</f>
        <v>24331.673146096418</v>
      </c>
    </row>
    <row r="2782" spans="2:10" x14ac:dyDescent="0.35">
      <c r="B2782" s="4">
        <v>2024</v>
      </c>
      <c r="C2782" s="14" t="s">
        <v>16</v>
      </c>
      <c r="D2782" s="46">
        <v>46604</v>
      </c>
      <c r="E2782" s="47">
        <v>50690.985721034202</v>
      </c>
      <c r="F2782" s="56">
        <v>6012.0664052649126</v>
      </c>
      <c r="G2782" s="56">
        <v>44678.919315769286</v>
      </c>
      <c r="H2782" s="56">
        <v>857131.04147396761</v>
      </c>
      <c r="J2782" s="13">
        <f>IF(OR(I2782="retard+6mois",I2782="défaut"),0,E2782)</f>
        <v>50690.985721034202</v>
      </c>
    </row>
    <row r="2783" spans="2:10" x14ac:dyDescent="0.35">
      <c r="B2783" s="4">
        <v>2024</v>
      </c>
      <c r="C2783" s="14" t="s">
        <v>16</v>
      </c>
      <c r="D2783" s="46">
        <v>46610</v>
      </c>
      <c r="E2783" s="47">
        <v>42494.089422536556</v>
      </c>
      <c r="F2783" s="47">
        <v>6796.2511365345481</v>
      </c>
      <c r="G2783" s="47">
        <v>35697.838286002006</v>
      </c>
      <c r="H2783" s="47">
        <v>779852.29809814366</v>
      </c>
      <c r="J2783" s="13">
        <f>IF(OR(I2783="retard+6mois",I2783="défaut"),0,E2783)</f>
        <v>42494.089422536556</v>
      </c>
    </row>
    <row r="2784" spans="2:10" x14ac:dyDescent="0.35">
      <c r="B2784" s="4">
        <v>2024</v>
      </c>
      <c r="C2784" s="14" t="s">
        <v>16</v>
      </c>
      <c r="D2784" s="46">
        <v>46613</v>
      </c>
      <c r="E2784" s="47">
        <v>24331.673146096418</v>
      </c>
      <c r="F2784" s="47">
        <v>3448.2761586658344</v>
      </c>
      <c r="G2784" s="47">
        <v>20883.396987430584</v>
      </c>
      <c r="H2784" s="47">
        <v>496358.02681244456</v>
      </c>
      <c r="J2784" s="13">
        <f>IF(OR(I2784="retard+6mois",I2784="défaut"),0,E2784)</f>
        <v>24331.673146096418</v>
      </c>
    </row>
    <row r="2785" spans="2:10" x14ac:dyDescent="0.35">
      <c r="B2785" s="4">
        <v>2024</v>
      </c>
      <c r="C2785" s="14" t="s">
        <v>16</v>
      </c>
      <c r="D2785" s="46">
        <v>46635</v>
      </c>
      <c r="E2785" s="47">
        <v>50690.985721034202</v>
      </c>
      <c r="F2785" s="56">
        <v>5714.2069431597847</v>
      </c>
      <c r="G2785" s="56">
        <v>44976.778777874417</v>
      </c>
      <c r="H2785" s="56">
        <v>812154.26269609318</v>
      </c>
      <c r="J2785" s="13">
        <f>IF(OR(I2785="retard+6mois",I2785="défaut"),0,E2785)</f>
        <v>50690.985721034202</v>
      </c>
    </row>
    <row r="2786" spans="2:10" x14ac:dyDescent="0.35">
      <c r="B2786" s="4">
        <v>2024</v>
      </c>
      <c r="C2786" s="14" t="s">
        <v>16</v>
      </c>
      <c r="D2786" s="46">
        <v>46641</v>
      </c>
      <c r="E2786" s="47">
        <v>42494.089422536556</v>
      </c>
      <c r="F2786" s="47">
        <v>6498.7691508178641</v>
      </c>
      <c r="G2786" s="47">
        <v>35995.320271718694</v>
      </c>
      <c r="H2786" s="47">
        <v>743856.97782642499</v>
      </c>
      <c r="J2786" s="13">
        <f>IF(OR(I2786="retard+6mois",I2786="défaut"),0,E2786)</f>
        <v>42494.089422536556</v>
      </c>
    </row>
    <row r="2787" spans="2:10" x14ac:dyDescent="0.35">
      <c r="B2787" s="4">
        <v>2024</v>
      </c>
      <c r="C2787" s="14" t="s">
        <v>16</v>
      </c>
      <c r="D2787" s="46">
        <v>46644</v>
      </c>
      <c r="E2787" s="47">
        <v>24331.673146096418</v>
      </c>
      <c r="F2787" s="47">
        <v>3309.0535120829641</v>
      </c>
      <c r="G2787" s="47">
        <v>21022.619634013456</v>
      </c>
      <c r="H2787" s="47">
        <v>475335.40717843111</v>
      </c>
      <c r="J2787" s="13">
        <f>IF(OR(I2787="retard+6mois",I2787="défaut"),0,E2787)</f>
        <v>24331.673146096418</v>
      </c>
    </row>
    <row r="2788" spans="2:10" x14ac:dyDescent="0.35">
      <c r="B2788" s="4">
        <v>2024</v>
      </c>
      <c r="C2788" s="14" t="s">
        <v>16</v>
      </c>
      <c r="D2788" s="46">
        <v>46665</v>
      </c>
      <c r="E2788" s="47">
        <v>50690.985721034202</v>
      </c>
      <c r="F2788" s="56">
        <v>5414.3617513072877</v>
      </c>
      <c r="G2788" s="56">
        <v>45276.623969726912</v>
      </c>
      <c r="H2788" s="56">
        <v>766877.63872636622</v>
      </c>
      <c r="J2788" s="13">
        <f>IF(OR(I2788="retard+6mois",I2788="défaut"),0,E2788)</f>
        <v>50690.985721034202</v>
      </c>
    </row>
    <row r="2789" spans="2:10" x14ac:dyDescent="0.35">
      <c r="B2789" s="4">
        <v>2024</v>
      </c>
      <c r="C2789" s="14" t="s">
        <v>16</v>
      </c>
      <c r="D2789" s="46">
        <v>46671</v>
      </c>
      <c r="E2789" s="47">
        <v>42494.089422536556</v>
      </c>
      <c r="F2789" s="47">
        <v>6198.8081485535413</v>
      </c>
      <c r="G2789" s="47">
        <v>36295.281273983011</v>
      </c>
      <c r="H2789" s="47">
        <v>707561.69655244192</v>
      </c>
      <c r="J2789" s="13">
        <f>IF(OR(I2789="retard+6mois",I2789="défaut"),0,E2789)</f>
        <v>42494.089422536556</v>
      </c>
    </row>
    <row r="2790" spans="2:10" x14ac:dyDescent="0.35">
      <c r="B2790" s="4">
        <v>2024</v>
      </c>
      <c r="C2790" s="14" t="s">
        <v>16</v>
      </c>
      <c r="D2790" s="46">
        <v>46674</v>
      </c>
      <c r="E2790" s="47">
        <v>24331.673146096418</v>
      </c>
      <c r="F2790" s="47">
        <v>3168.9027145228742</v>
      </c>
      <c r="G2790" s="47">
        <v>21162.770431573543</v>
      </c>
      <c r="H2790" s="47">
        <v>454172.63674685755</v>
      </c>
      <c r="J2790" s="13">
        <f>IF(OR(I2790="retard+6mois",I2790="défaut"),0,E2790)</f>
        <v>24331.673146096418</v>
      </c>
    </row>
    <row r="2791" spans="2:10" x14ac:dyDescent="0.35">
      <c r="B2791" s="4">
        <v>2024</v>
      </c>
      <c r="C2791" s="14" t="s">
        <v>16</v>
      </c>
      <c r="D2791" s="46">
        <v>46696</v>
      </c>
      <c r="E2791" s="47">
        <v>50690.985721034202</v>
      </c>
      <c r="F2791" s="56">
        <v>5112.5175915091086</v>
      </c>
      <c r="G2791" s="56">
        <v>45578.468129525092</v>
      </c>
      <c r="H2791" s="56">
        <v>721299.17059684114</v>
      </c>
      <c r="J2791" s="13">
        <f>IF(OR(I2791="retard+6mois",I2791="défaut"),0,E2791)</f>
        <v>50690.985721034202</v>
      </c>
    </row>
    <row r="2792" spans="2:10" x14ac:dyDescent="0.35">
      <c r="B2792" s="4">
        <v>2024</v>
      </c>
      <c r="C2792" s="14" t="s">
        <v>16</v>
      </c>
      <c r="D2792" s="46">
        <v>46702</v>
      </c>
      <c r="E2792" s="47">
        <v>42494.089422536556</v>
      </c>
      <c r="F2792" s="47">
        <v>5896.3474712703501</v>
      </c>
      <c r="G2792" s="47">
        <v>36597.741951266202</v>
      </c>
      <c r="H2792" s="47">
        <v>670963.95460117573</v>
      </c>
      <c r="J2792" s="13">
        <f>IF(OR(I2792="retard+6mois",I2792="défaut"),0,E2792)</f>
        <v>42494.089422536556</v>
      </c>
    </row>
    <row r="2793" spans="2:10" x14ac:dyDescent="0.35">
      <c r="B2793" s="4">
        <v>2024</v>
      </c>
      <c r="C2793" s="14" t="s">
        <v>16</v>
      </c>
      <c r="D2793" s="46">
        <v>46705</v>
      </c>
      <c r="E2793" s="47">
        <v>24331.673146096418</v>
      </c>
      <c r="F2793" s="47">
        <v>3027.8175783123838</v>
      </c>
      <c r="G2793" s="47">
        <v>21303.855567784034</v>
      </c>
      <c r="H2793" s="47">
        <v>432868.7811790735</v>
      </c>
      <c r="J2793" s="13">
        <f>IF(OR(I2793="retard+6mois",I2793="défaut"),0,E2793)</f>
        <v>24331.673146096418</v>
      </c>
    </row>
    <row r="2794" spans="2:10" x14ac:dyDescent="0.35">
      <c r="B2794" s="4">
        <v>2024</v>
      </c>
      <c r="C2794" s="14" t="s">
        <v>16</v>
      </c>
      <c r="D2794" s="46">
        <v>46726</v>
      </c>
      <c r="E2794" s="47">
        <v>50690.985721034202</v>
      </c>
      <c r="F2794" s="56">
        <v>4808.6611373122741</v>
      </c>
      <c r="G2794" s="56">
        <v>45882.324583721929</v>
      </c>
      <c r="H2794" s="56">
        <v>675416.84601311921</v>
      </c>
      <c r="J2794" s="13">
        <f>IF(OR(I2794="retard+6mois",I2794="défaut"),0,E2794)</f>
        <v>50690.985721034202</v>
      </c>
    </row>
    <row r="2795" spans="2:10" x14ac:dyDescent="0.35">
      <c r="B2795" s="4">
        <v>2024</v>
      </c>
      <c r="C2795" s="14" t="s">
        <v>16</v>
      </c>
      <c r="D2795" s="46">
        <v>46732</v>
      </c>
      <c r="E2795" s="47">
        <v>42494.089422536556</v>
      </c>
      <c r="F2795" s="47">
        <v>5591.3662883431316</v>
      </c>
      <c r="G2795" s="47">
        <v>36902.723134193424</v>
      </c>
      <c r="H2795" s="47">
        <v>634061.23146698228</v>
      </c>
      <c r="J2795" s="13">
        <f>IF(OR(I2795="retard+6mois",I2795="défaut"),0,E2795)</f>
        <v>42494.089422536556</v>
      </c>
    </row>
    <row r="2796" spans="2:10" x14ac:dyDescent="0.35">
      <c r="B2796" s="4">
        <v>2024</v>
      </c>
      <c r="C2796" s="14" t="s">
        <v>16</v>
      </c>
      <c r="D2796" s="46">
        <v>46735</v>
      </c>
      <c r="E2796" s="47">
        <v>24331.673146096418</v>
      </c>
      <c r="F2796" s="47">
        <v>2885.7918745271568</v>
      </c>
      <c r="G2796" s="47">
        <v>21445.881271569262</v>
      </c>
      <c r="H2796" s="47">
        <v>411422.89990750421</v>
      </c>
      <c r="J2796" s="13">
        <f>IF(OR(I2796="retard+6mois",I2796="défaut"),0,E2796)</f>
        <v>24331.673146096418</v>
      </c>
    </row>
    <row r="2797" spans="2:10" x14ac:dyDescent="0.35">
      <c r="B2797" s="4">
        <v>2024</v>
      </c>
      <c r="C2797" s="14" t="s">
        <v>16</v>
      </c>
      <c r="D2797" s="46">
        <v>46757</v>
      </c>
      <c r="E2797" s="47">
        <v>50690.985721034202</v>
      </c>
      <c r="F2797" s="56">
        <v>4502.7789734207954</v>
      </c>
      <c r="G2797" s="56">
        <v>46188.206747613403</v>
      </c>
      <c r="H2797" s="56">
        <v>629228.63926550583</v>
      </c>
      <c r="J2797" s="13">
        <f>IF(OR(I2797="retard+6mois",I2797="défaut"),0,E2797)</f>
        <v>50690.985721034202</v>
      </c>
    </row>
    <row r="2798" spans="2:10" x14ac:dyDescent="0.35">
      <c r="B2798" s="4">
        <v>2024</v>
      </c>
      <c r="C2798" s="14" t="s">
        <v>16</v>
      </c>
      <c r="D2798" s="46">
        <v>46763</v>
      </c>
      <c r="E2798" s="47">
        <v>42494.089422536556</v>
      </c>
      <c r="F2798" s="47">
        <v>5283.8435955581854</v>
      </c>
      <c r="G2798" s="47">
        <v>37210.245826978367</v>
      </c>
      <c r="H2798" s="47">
        <v>596850.98564000393</v>
      </c>
      <c r="J2798" s="13">
        <f>IF(OR(I2798="retard+6mois",I2798="défaut"),0,E2798)</f>
        <v>42494.089422536556</v>
      </c>
    </row>
    <row r="2799" spans="2:10" x14ac:dyDescent="0.35">
      <c r="B2799" s="4">
        <v>2024</v>
      </c>
      <c r="C2799" s="14" t="s">
        <v>16</v>
      </c>
      <c r="D2799" s="46">
        <v>46766</v>
      </c>
      <c r="E2799" s="47">
        <v>24331.673146096418</v>
      </c>
      <c r="F2799" s="47">
        <v>2742.819332716695</v>
      </c>
      <c r="G2799" s="47">
        <v>21588.853813379723</v>
      </c>
      <c r="H2799" s="47">
        <v>389834.0460941245</v>
      </c>
      <c r="J2799" s="13">
        <f>IF(OR(I2799="retard+6mois",I2799="défaut"),0,E2799)</f>
        <v>24331.673146096418</v>
      </c>
    </row>
    <row r="2800" spans="2:10" x14ac:dyDescent="0.35">
      <c r="B2800" s="4">
        <v>2024</v>
      </c>
      <c r="C2800" s="14" t="s">
        <v>16</v>
      </c>
      <c r="D2800" s="46">
        <v>46788</v>
      </c>
      <c r="E2800" s="47">
        <v>50690.985721034202</v>
      </c>
      <c r="F2800" s="56">
        <v>4194.8575951033718</v>
      </c>
      <c r="G2800" s="56">
        <v>46496.128125930831</v>
      </c>
      <c r="H2800" s="56">
        <v>582732.51113957504</v>
      </c>
      <c r="J2800" s="13">
        <f>IF(OR(I2800="retard+6mois",I2800="défaut"),0,E2800)</f>
        <v>50690.985721034202</v>
      </c>
    </row>
    <row r="2801" spans="2:10" x14ac:dyDescent="0.35">
      <c r="B2801" s="4">
        <v>2024</v>
      </c>
      <c r="C2801" s="14" t="s">
        <v>16</v>
      </c>
      <c r="D2801" s="46">
        <v>46794</v>
      </c>
      <c r="E2801" s="47">
        <v>42494.089422536556</v>
      </c>
      <c r="F2801" s="47">
        <v>4973.7582136666997</v>
      </c>
      <c r="G2801" s="47">
        <v>37520.331208869859</v>
      </c>
      <c r="H2801" s="47">
        <v>559330.65443113411</v>
      </c>
      <c r="J2801" s="13">
        <f>IF(OR(I2801="retard+6mois",I2801="défaut"),0,E2801)</f>
        <v>42494.089422536556</v>
      </c>
    </row>
    <row r="2802" spans="2:10" x14ac:dyDescent="0.35">
      <c r="B2802" s="4">
        <v>2024</v>
      </c>
      <c r="C2802" s="14" t="s">
        <v>16</v>
      </c>
      <c r="D2802" s="46">
        <v>46797</v>
      </c>
      <c r="E2802" s="47">
        <v>24331.673146096418</v>
      </c>
      <c r="F2802" s="47">
        <v>2598.8936406274966</v>
      </c>
      <c r="G2802" s="47">
        <v>21732.779505468923</v>
      </c>
      <c r="H2802" s="47">
        <v>368101.26658865559</v>
      </c>
      <c r="J2802" s="13">
        <f>IF(OR(I2802="retard+6mois",I2802="défaut"),0,E2802)</f>
        <v>24331.673146096418</v>
      </c>
    </row>
    <row r="2803" spans="2:10" x14ac:dyDescent="0.35">
      <c r="B2803" s="4">
        <v>2024</v>
      </c>
      <c r="C2803" s="14" t="s">
        <v>16</v>
      </c>
      <c r="D2803" s="46">
        <v>46817</v>
      </c>
      <c r="E2803" s="47">
        <v>50690.985721034202</v>
      </c>
      <c r="F2803" s="56">
        <v>3884.8834075971668</v>
      </c>
      <c r="G2803" s="56">
        <v>46806.102313437033</v>
      </c>
      <c r="H2803" s="56">
        <v>535926.40882613801</v>
      </c>
      <c r="J2803" s="13">
        <f>IF(OR(I2803="retard+6mois",I2803="défaut"),0,E2803)</f>
        <v>50690.985721034202</v>
      </c>
    </row>
    <row r="2804" spans="2:10" x14ac:dyDescent="0.35">
      <c r="B2804" s="4">
        <v>2024</v>
      </c>
      <c r="C2804" s="14" t="s">
        <v>16</v>
      </c>
      <c r="D2804" s="46">
        <v>46823</v>
      </c>
      <c r="E2804" s="47">
        <v>42494.089422536556</v>
      </c>
      <c r="F2804" s="47">
        <v>4661.0887869261178</v>
      </c>
      <c r="G2804" s="47">
        <v>37833.000635610435</v>
      </c>
      <c r="H2804" s="47">
        <v>521497.65379552369</v>
      </c>
      <c r="J2804" s="13">
        <f>IF(OR(I2804="retard+6mois",I2804="défaut"),0,E2804)</f>
        <v>42494.089422536556</v>
      </c>
    </row>
    <row r="2805" spans="2:10" x14ac:dyDescent="0.35">
      <c r="B2805" s="4">
        <v>2024</v>
      </c>
      <c r="C2805" s="14" t="s">
        <v>16</v>
      </c>
      <c r="D2805" s="46">
        <v>46826</v>
      </c>
      <c r="E2805" s="47">
        <v>24331.673146096418</v>
      </c>
      <c r="F2805" s="47">
        <v>2454.0084439243706</v>
      </c>
      <c r="G2805" s="47">
        <v>21877.664702172049</v>
      </c>
      <c r="H2805" s="47">
        <v>346223.60188648355</v>
      </c>
      <c r="J2805" s="13">
        <f>IF(OR(I2805="retard+6mois",I2805="défaut"),0,E2805)</f>
        <v>24331.673146096418</v>
      </c>
    </row>
    <row r="2806" spans="2:10" x14ac:dyDescent="0.35">
      <c r="B2806" s="4">
        <v>2024</v>
      </c>
      <c r="C2806" s="14" t="s">
        <v>16</v>
      </c>
      <c r="D2806" s="46">
        <v>46848</v>
      </c>
      <c r="E2806" s="47">
        <v>50690.985721034202</v>
      </c>
      <c r="F2806" s="56">
        <v>3572.8427255075871</v>
      </c>
      <c r="G2806" s="56">
        <v>47118.142995526614</v>
      </c>
      <c r="H2806" s="56">
        <v>488808.2658306114</v>
      </c>
      <c r="J2806" s="13">
        <f>IF(OR(I2806="retard+6mois",I2806="défaut"),0,E2806)</f>
        <v>50690.985721034202</v>
      </c>
    </row>
    <row r="2807" spans="2:10" x14ac:dyDescent="0.35">
      <c r="B2807" s="4">
        <v>2024</v>
      </c>
      <c r="C2807" s="14" t="s">
        <v>16</v>
      </c>
      <c r="D2807" s="46">
        <v>46854</v>
      </c>
      <c r="E2807" s="47">
        <v>42494.089422536556</v>
      </c>
      <c r="F2807" s="47">
        <v>4345.8137816293647</v>
      </c>
      <c r="G2807" s="47">
        <v>38148.275640907188</v>
      </c>
      <c r="H2807" s="47">
        <v>483349.37815461651</v>
      </c>
      <c r="J2807" s="13">
        <f>IF(OR(I2807="retard+6mois",I2807="défaut"),0,E2807)</f>
        <v>42494.089422536556</v>
      </c>
    </row>
    <row r="2808" spans="2:10" x14ac:dyDescent="0.35">
      <c r="B2808" s="4">
        <v>2024</v>
      </c>
      <c r="C2808" s="14" t="s">
        <v>16</v>
      </c>
      <c r="D2808" s="46">
        <v>46857</v>
      </c>
      <c r="E2808" s="47">
        <v>24331.673146096418</v>
      </c>
      <c r="F2808" s="47">
        <v>2308.1573459098904</v>
      </c>
      <c r="G2808" s="47">
        <v>22023.515800186527</v>
      </c>
      <c r="H2808" s="47">
        <v>324200.086086297</v>
      </c>
      <c r="J2808" s="13">
        <f>IF(OR(I2808="retard+6mois",I2808="défaut"),0,E2808)</f>
        <v>24331.673146096418</v>
      </c>
    </row>
    <row r="2809" spans="2:10" x14ac:dyDescent="0.35">
      <c r="B2809" s="4">
        <v>2024</v>
      </c>
      <c r="C2809" s="14" t="s">
        <v>16</v>
      </c>
      <c r="D2809" s="46">
        <v>46878</v>
      </c>
      <c r="E2809" s="47">
        <v>50690.985721034202</v>
      </c>
      <c r="F2809" s="56">
        <v>3258.7217722040764</v>
      </c>
      <c r="G2809" s="56">
        <v>47432.263948830128</v>
      </c>
      <c r="H2809" s="56">
        <v>441376.00188178127</v>
      </c>
      <c r="J2809" s="13">
        <f>IF(OR(I2809="retard+6mois",I2809="défaut"),0,E2809)</f>
        <v>50690.985721034202</v>
      </c>
    </row>
    <row r="2810" spans="2:10" x14ac:dyDescent="0.35">
      <c r="B2810" s="4">
        <v>2024</v>
      </c>
      <c r="C2810" s="14" t="s">
        <v>16</v>
      </c>
      <c r="D2810" s="46">
        <v>46884</v>
      </c>
      <c r="E2810" s="47">
        <v>42494.089422536556</v>
      </c>
      <c r="F2810" s="47">
        <v>4027.9114846218049</v>
      </c>
      <c r="G2810" s="47">
        <v>38466.177937914748</v>
      </c>
      <c r="H2810" s="47">
        <v>444883.20021670178</v>
      </c>
      <c r="J2810" s="13">
        <f>IF(OR(I2810="retard+6mois",I2810="défaut"),0,E2810)</f>
        <v>42494.089422536556</v>
      </c>
    </row>
    <row r="2811" spans="2:10" x14ac:dyDescent="0.35">
      <c r="B2811" s="4">
        <v>2024</v>
      </c>
      <c r="C2811" s="14" t="s">
        <v>16</v>
      </c>
      <c r="D2811" s="46">
        <v>46887</v>
      </c>
      <c r="E2811" s="47">
        <v>24331.673146096418</v>
      </c>
      <c r="F2811" s="47">
        <v>2161.3339072419799</v>
      </c>
      <c r="G2811" s="47">
        <v>22170.339238854438</v>
      </c>
      <c r="H2811" s="47">
        <v>302029.74684744258</v>
      </c>
      <c r="J2811" s="13">
        <f>IF(OR(I2811="retard+6mois",I2811="défaut"),0,E2811)</f>
        <v>24331.673146096418</v>
      </c>
    </row>
    <row r="2812" spans="2:10" x14ac:dyDescent="0.35">
      <c r="B2812" s="4">
        <v>2024</v>
      </c>
      <c r="C2812" s="14" t="s">
        <v>16</v>
      </c>
      <c r="D2812" s="46">
        <v>46909</v>
      </c>
      <c r="E2812" s="47">
        <v>50690.985721034202</v>
      </c>
      <c r="F2812" s="56">
        <v>2942.5066792118755</v>
      </c>
      <c r="G2812" s="56">
        <v>47748.479041822327</v>
      </c>
      <c r="H2812" s="56">
        <v>393627.52283995895</v>
      </c>
      <c r="J2812" s="13">
        <f>IF(OR(I2812="retard+6mois",I2812="défaut"),0,E2812)</f>
        <v>50690.985721034202</v>
      </c>
    </row>
    <row r="2813" spans="2:10" x14ac:dyDescent="0.35">
      <c r="B2813" s="4">
        <v>2024</v>
      </c>
      <c r="C2813" s="14" t="s">
        <v>16</v>
      </c>
      <c r="D2813" s="46">
        <v>46915</v>
      </c>
      <c r="E2813" s="47">
        <v>42494.089422536556</v>
      </c>
      <c r="F2813" s="47">
        <v>3707.3600018058482</v>
      </c>
      <c r="G2813" s="47">
        <v>38786.729420730706</v>
      </c>
      <c r="H2813" s="47">
        <v>406096.47079597105</v>
      </c>
      <c r="J2813" s="13">
        <f>IF(OR(I2813="retard+6mois",I2813="défaut"),0,E2813)</f>
        <v>42494.089422536556</v>
      </c>
    </row>
    <row r="2814" spans="2:10" x14ac:dyDescent="0.35">
      <c r="B2814" s="4">
        <v>2024</v>
      </c>
      <c r="C2814" s="14" t="s">
        <v>16</v>
      </c>
      <c r="D2814" s="46">
        <v>46918</v>
      </c>
      <c r="E2814" s="47">
        <v>24331.673146096418</v>
      </c>
      <c r="F2814" s="47">
        <v>2013.5316456496173</v>
      </c>
      <c r="G2814" s="47">
        <v>22318.1415004468</v>
      </c>
      <c r="H2814" s="47">
        <v>279711.60534699576</v>
      </c>
      <c r="J2814" s="13">
        <f>IF(OR(I2814="retard+6mois",I2814="défaut"),0,E2814)</f>
        <v>24331.673146096418</v>
      </c>
    </row>
    <row r="2815" spans="2:10" x14ac:dyDescent="0.35">
      <c r="B2815" s="4">
        <v>2024</v>
      </c>
      <c r="C2815" s="14" t="s">
        <v>16</v>
      </c>
      <c r="D2815" s="46">
        <v>46939</v>
      </c>
      <c r="E2815" s="47">
        <v>50690.985721034202</v>
      </c>
      <c r="F2815" s="56">
        <v>2624.1834855997263</v>
      </c>
      <c r="G2815" s="56">
        <v>48066.802235434472</v>
      </c>
      <c r="H2815" s="56">
        <v>345560.72060452448</v>
      </c>
      <c r="J2815" s="13">
        <f>IF(OR(I2815="retard+6mois",I2815="défaut"),0,E2815)</f>
        <v>50690.985721034202</v>
      </c>
    </row>
    <row r="2816" spans="2:10" x14ac:dyDescent="0.35">
      <c r="B2816" s="4">
        <v>2024</v>
      </c>
      <c r="C2816" s="14" t="s">
        <v>16</v>
      </c>
      <c r="D2816" s="46">
        <v>46945</v>
      </c>
      <c r="E2816" s="47">
        <v>42494.089422536556</v>
      </c>
      <c r="F2816" s="47">
        <v>3384.1372566330924</v>
      </c>
      <c r="G2816" s="47">
        <v>39109.952165903465</v>
      </c>
      <c r="H2816" s="47">
        <v>366986.51863006759</v>
      </c>
      <c r="J2816" s="13">
        <f>IF(OR(I2816="retard+6mois",I2816="défaut"),0,E2816)</f>
        <v>42494.089422536556</v>
      </c>
    </row>
    <row r="2817" spans="2:10" x14ac:dyDescent="0.35">
      <c r="B2817" s="4">
        <v>2024</v>
      </c>
      <c r="C2817" s="14" t="s">
        <v>16</v>
      </c>
      <c r="D2817" s="46">
        <v>46948</v>
      </c>
      <c r="E2817" s="47">
        <v>24331.673146096418</v>
      </c>
      <c r="F2817" s="47">
        <v>1864.7440356466384</v>
      </c>
      <c r="G2817" s="47">
        <v>22466.929110449779</v>
      </c>
      <c r="H2817" s="47">
        <v>257244.67623654599</v>
      </c>
      <c r="J2817" s="13">
        <f>IF(OR(I2817="retard+6mois",I2817="défaut"),0,E2817)</f>
        <v>24331.673146096418</v>
      </c>
    </row>
    <row r="2818" spans="2:10" x14ac:dyDescent="0.35">
      <c r="B2818" s="4">
        <v>2024</v>
      </c>
      <c r="C2818" s="14" t="s">
        <v>16</v>
      </c>
      <c r="D2818" s="46">
        <v>46970</v>
      </c>
      <c r="E2818" s="47">
        <v>50690.985721034202</v>
      </c>
      <c r="F2818" s="56">
        <v>2303.7381373634967</v>
      </c>
      <c r="G2818" s="56">
        <v>48387.247583670702</v>
      </c>
      <c r="H2818" s="56">
        <v>297173.47302085377</v>
      </c>
      <c r="J2818" s="13">
        <f>IF(OR(I2818="retard+6mois",I2818="défaut"),0,E2818)</f>
        <v>50690.985721034202</v>
      </c>
    </row>
    <row r="2819" spans="2:10" x14ac:dyDescent="0.35">
      <c r="B2819" s="4">
        <v>2024</v>
      </c>
      <c r="C2819" s="14" t="s">
        <v>16</v>
      </c>
      <c r="D2819" s="46">
        <v>46976</v>
      </c>
      <c r="E2819" s="47">
        <v>42494.089422536556</v>
      </c>
      <c r="F2819" s="47">
        <v>3058.2209885838965</v>
      </c>
      <c r="G2819" s="47">
        <v>39435.868433952659</v>
      </c>
      <c r="H2819" s="47">
        <v>327550.6501961149</v>
      </c>
      <c r="J2819" s="13">
        <f>IF(OR(I2819="retard+6mois",I2819="défaut"),0,E2819)</f>
        <v>42494.089422536556</v>
      </c>
    </row>
    <row r="2820" spans="2:10" x14ac:dyDescent="0.35">
      <c r="B2820" s="4">
        <v>2024</v>
      </c>
      <c r="C2820" s="14" t="s">
        <v>16</v>
      </c>
      <c r="D2820" s="46">
        <v>46979</v>
      </c>
      <c r="E2820" s="47">
        <v>24331.673146096418</v>
      </c>
      <c r="F2820" s="47">
        <v>1714.96450824364</v>
      </c>
      <c r="G2820" s="47">
        <v>22616.708637852778</v>
      </c>
      <c r="H2820" s="47">
        <v>234627.96759869321</v>
      </c>
      <c r="J2820" s="13">
        <f>IF(OR(I2820="retard+6mois",I2820="défaut"),0,E2820)</f>
        <v>24331.673146096418</v>
      </c>
    </row>
    <row r="2821" spans="2:10" x14ac:dyDescent="0.35">
      <c r="B2821" s="4">
        <v>2024</v>
      </c>
      <c r="C2821" s="14" t="s">
        <v>16</v>
      </c>
      <c r="D2821" s="46">
        <v>47001</v>
      </c>
      <c r="E2821" s="47">
        <v>50690.985721034202</v>
      </c>
      <c r="F2821" s="56">
        <v>1981.1564868056919</v>
      </c>
      <c r="G2821" s="56">
        <v>48709.829234228513</v>
      </c>
      <c r="H2821" s="56">
        <v>248463.64378662524</v>
      </c>
      <c r="J2821" s="13">
        <f>IF(OR(I2821="retard+6mois",I2821="défaut"),0,E2821)</f>
        <v>50690.985721034202</v>
      </c>
    </row>
    <row r="2822" spans="2:10" x14ac:dyDescent="0.35">
      <c r="B2822" s="4">
        <v>2024</v>
      </c>
      <c r="C2822" s="14" t="s">
        <v>16</v>
      </c>
      <c r="D2822" s="46">
        <v>47007</v>
      </c>
      <c r="E2822" s="47">
        <v>42494.089422536556</v>
      </c>
      <c r="F2822" s="47">
        <v>2729.5887516342909</v>
      </c>
      <c r="G2822" s="47">
        <v>39764.500670902264</v>
      </c>
      <c r="H2822" s="47">
        <v>287786.14952521265</v>
      </c>
      <c r="J2822" s="13">
        <f>IF(OR(I2822="retard+6mois",I2822="défaut"),0,E2822)</f>
        <v>42494.089422536556</v>
      </c>
    </row>
    <row r="2823" spans="2:10" x14ac:dyDescent="0.35">
      <c r="B2823" s="4">
        <v>2024</v>
      </c>
      <c r="C2823" s="14" t="s">
        <v>16</v>
      </c>
      <c r="D2823" s="46">
        <v>47010</v>
      </c>
      <c r="E2823" s="47">
        <v>24331.673146096418</v>
      </c>
      <c r="F2823" s="47">
        <v>1564.1864506579548</v>
      </c>
      <c r="G2823" s="47">
        <v>22767.486695438463</v>
      </c>
      <c r="H2823" s="47">
        <v>211860.48090325476</v>
      </c>
      <c r="J2823" s="13">
        <f>IF(OR(I2823="retard+6mois",I2823="défaut"),0,E2823)</f>
        <v>24331.673146096418</v>
      </c>
    </row>
    <row r="2824" spans="2:10" x14ac:dyDescent="0.35">
      <c r="B2824" s="4">
        <v>2024</v>
      </c>
      <c r="C2824" s="14" t="s">
        <v>16</v>
      </c>
      <c r="D2824" s="46">
        <v>47031</v>
      </c>
      <c r="E2824" s="47">
        <v>50690.985721034202</v>
      </c>
      <c r="F2824" s="56">
        <v>1656.4242919108349</v>
      </c>
      <c r="G2824" s="56">
        <v>49034.561429123365</v>
      </c>
      <c r="H2824" s="56">
        <v>199429.08235750187</v>
      </c>
      <c r="J2824" s="13">
        <f>IF(OR(I2824="retard+6mois",I2824="défaut"),0,E2824)</f>
        <v>50690.985721034202</v>
      </c>
    </row>
    <row r="2825" spans="2:10" x14ac:dyDescent="0.35">
      <c r="B2825" s="4">
        <v>2024</v>
      </c>
      <c r="C2825" s="14" t="s">
        <v>16</v>
      </c>
      <c r="D2825" s="46">
        <v>47037</v>
      </c>
      <c r="E2825" s="47">
        <v>42494.089422536556</v>
      </c>
      <c r="F2825" s="47">
        <v>2398.2179127101058</v>
      </c>
      <c r="G2825" s="47">
        <v>40095.871509826451</v>
      </c>
      <c r="H2825" s="47">
        <v>247690.2780153862</v>
      </c>
      <c r="J2825" s="13">
        <f>IF(OR(I2825="retard+6mois",I2825="défaut"),0,E2825)</f>
        <v>42494.089422536556</v>
      </c>
    </row>
    <row r="2826" spans="2:10" x14ac:dyDescent="0.35">
      <c r="B2826" s="4">
        <v>2024</v>
      </c>
      <c r="C2826" s="14" t="s">
        <v>16</v>
      </c>
      <c r="D2826" s="46">
        <v>47040</v>
      </c>
      <c r="E2826" s="47">
        <v>24331.673146096418</v>
      </c>
      <c r="F2826" s="47">
        <v>1412.4032060216985</v>
      </c>
      <c r="G2826" s="47">
        <v>22919.269940074719</v>
      </c>
      <c r="H2826" s="47">
        <v>188941.21096318006</v>
      </c>
      <c r="J2826" s="13">
        <f>IF(OR(I2826="retard+6mois",I2826="défaut"),0,E2826)</f>
        <v>24331.673146096418</v>
      </c>
    </row>
    <row r="2827" spans="2:10" x14ac:dyDescent="0.35">
      <c r="B2827" s="4">
        <v>2024</v>
      </c>
      <c r="C2827" s="14" t="s">
        <v>16</v>
      </c>
      <c r="D2827" s="46">
        <v>47062</v>
      </c>
      <c r="E2827" s="47">
        <v>50690.985721034202</v>
      </c>
      <c r="F2827" s="56">
        <v>1329.5272157166792</v>
      </c>
      <c r="G2827" s="56">
        <v>49361.458505317525</v>
      </c>
      <c r="H2827" s="56">
        <v>150067.62385218433</v>
      </c>
      <c r="J2827" s="13">
        <f>IF(OR(I2827="retard+6mois",I2827="défaut"),0,E2827)</f>
        <v>50690.985721034202</v>
      </c>
    </row>
    <row r="2828" spans="2:10" x14ac:dyDescent="0.35">
      <c r="B2828" s="4">
        <v>2024</v>
      </c>
      <c r="C2828" s="14" t="s">
        <v>16</v>
      </c>
      <c r="D2828" s="46">
        <v>47068</v>
      </c>
      <c r="E2828" s="47">
        <v>42494.089422536556</v>
      </c>
      <c r="F2828" s="47">
        <v>2064.0856501282183</v>
      </c>
      <c r="G2828" s="47">
        <v>40430.003772408338</v>
      </c>
      <c r="H2828" s="47">
        <v>207260.27424297784</v>
      </c>
      <c r="J2828" s="13">
        <f>IF(OR(I2828="retard+6mois",I2828="défaut"),0,E2828)</f>
        <v>42494.089422536556</v>
      </c>
    </row>
    <row r="2829" spans="2:10" x14ac:dyDescent="0.35">
      <c r="B2829" s="4">
        <v>2024</v>
      </c>
      <c r="C2829" s="14" t="s">
        <v>16</v>
      </c>
      <c r="D2829" s="46">
        <v>47071</v>
      </c>
      <c r="E2829" s="47">
        <v>24331.673146096418</v>
      </c>
      <c r="F2829" s="47">
        <v>1259.6080730878671</v>
      </c>
      <c r="G2829" s="47">
        <v>23072.065073008551</v>
      </c>
      <c r="H2829" s="47">
        <v>165869.14589017149</v>
      </c>
      <c r="J2829" s="13">
        <f>IF(OR(I2829="retard+6mois",I2829="défaut"),0,E2829)</f>
        <v>24331.673146096418</v>
      </c>
    </row>
    <row r="2830" spans="2:10" x14ac:dyDescent="0.35">
      <c r="B2830" s="4">
        <v>2024</v>
      </c>
      <c r="C2830" s="14" t="s">
        <v>16</v>
      </c>
      <c r="D2830" s="46">
        <v>47092</v>
      </c>
      <c r="E2830" s="47">
        <v>50690.985721034202</v>
      </c>
      <c r="F2830" s="56">
        <v>1000.4508256812288</v>
      </c>
      <c r="G2830" s="56">
        <v>49690.534895352976</v>
      </c>
      <c r="H2830" s="56">
        <v>100377.08895683136</v>
      </c>
      <c r="J2830" s="13">
        <f>IF(OR(I2830="retard+6mois",I2830="défaut"),0,E2830)</f>
        <v>50690.985721034202</v>
      </c>
    </row>
    <row r="2831" spans="2:10" x14ac:dyDescent="0.35">
      <c r="B2831" s="4">
        <v>2024</v>
      </c>
      <c r="C2831" s="14" t="s">
        <v>16</v>
      </c>
      <c r="D2831" s="46">
        <v>47098</v>
      </c>
      <c r="E2831" s="47">
        <v>42494.089422536556</v>
      </c>
      <c r="F2831" s="47">
        <v>1727.1689520248156</v>
      </c>
      <c r="G2831" s="47">
        <v>40766.920470511737</v>
      </c>
      <c r="H2831" s="47">
        <v>166493.3537724661</v>
      </c>
      <c r="J2831" s="13">
        <f>IF(OR(I2831="retard+6mois",I2831="défaut"),0,E2831)</f>
        <v>42494.089422536556</v>
      </c>
    </row>
    <row r="2832" spans="2:10" x14ac:dyDescent="0.35">
      <c r="B2832" s="4">
        <v>2024</v>
      </c>
      <c r="C2832" s="14" t="s">
        <v>16</v>
      </c>
      <c r="D2832" s="46">
        <v>47101</v>
      </c>
      <c r="E2832" s="47">
        <v>24331.673146096418</v>
      </c>
      <c r="F2832" s="47">
        <v>1105.7943059344766</v>
      </c>
      <c r="G2832" s="47">
        <v>23225.878840161942</v>
      </c>
      <c r="H2832" s="47">
        <v>142643.26705000954</v>
      </c>
      <c r="J2832" s="13">
        <f>IF(OR(I2832="retard+6mois",I2832="défaut"),0,E2832)</f>
        <v>24331.673146096418</v>
      </c>
    </row>
    <row r="2833" spans="2:10" x14ac:dyDescent="0.35">
      <c r="B2833" s="4">
        <v>2024</v>
      </c>
      <c r="C2833" s="14" t="s">
        <v>16</v>
      </c>
      <c r="D2833" s="46">
        <v>47123</v>
      </c>
      <c r="E2833" s="47">
        <v>50690.985721034202</v>
      </c>
      <c r="F2833" s="56">
        <v>669.18059304554242</v>
      </c>
      <c r="G2833" s="56">
        <v>50021.805127988657</v>
      </c>
      <c r="H2833" s="56">
        <v>50355.283828842701</v>
      </c>
      <c r="J2833" s="13">
        <f>IF(OR(I2833="retard+6mois",I2833="défaut"),0,E2833)</f>
        <v>50690.985721034202</v>
      </c>
    </row>
    <row r="2834" spans="2:10" x14ac:dyDescent="0.35">
      <c r="B2834" s="4">
        <v>2024</v>
      </c>
      <c r="C2834" s="14" t="s">
        <v>16</v>
      </c>
      <c r="D2834" s="46">
        <v>47129</v>
      </c>
      <c r="E2834" s="47">
        <v>42494.089422536556</v>
      </c>
      <c r="F2834" s="47">
        <v>1387.444614770551</v>
      </c>
      <c r="G2834" s="47">
        <v>41106.644807766002</v>
      </c>
      <c r="H2834" s="47">
        <v>125386.7089647001</v>
      </c>
      <c r="J2834" s="13">
        <f>IF(OR(I2834="retard+6mois",I2834="défaut"),0,E2834)</f>
        <v>42494.089422536556</v>
      </c>
    </row>
    <row r="2835" spans="2:10" x14ac:dyDescent="0.35">
      <c r="B2835" s="4">
        <v>2024</v>
      </c>
      <c r="C2835" s="14" t="s">
        <v>16</v>
      </c>
      <c r="D2835" s="46">
        <v>47132</v>
      </c>
      <c r="E2835" s="47">
        <v>24331.673146096418</v>
      </c>
      <c r="F2835" s="47">
        <v>950.9551136667302</v>
      </c>
      <c r="G2835" s="47">
        <v>23380.71803242969</v>
      </c>
      <c r="H2835" s="47">
        <v>119262.54901757985</v>
      </c>
      <c r="J2835" s="13">
        <f>IF(OR(I2835="retard+6mois",I2835="défaut"),0,E2835)</f>
        <v>24331.673146096418</v>
      </c>
    </row>
    <row r="2836" spans="2:10" x14ac:dyDescent="0.35">
      <c r="B2836" s="4">
        <v>2024</v>
      </c>
      <c r="C2836" s="14" t="s">
        <v>16</v>
      </c>
      <c r="D2836" s="46">
        <v>47154</v>
      </c>
      <c r="E2836" s="47">
        <v>50690.985721034202</v>
      </c>
      <c r="F2836" s="56">
        <v>335.70189219228467</v>
      </c>
      <c r="G2836" s="56">
        <v>50355.283828841915</v>
      </c>
      <c r="H2836" s="56">
        <v>7.8580342233181E-10</v>
      </c>
      <c r="J2836" s="13">
        <f>IF(OR(I2836="retard+6mois",I2836="défaut"),0,E2836)</f>
        <v>50690.985721034202</v>
      </c>
    </row>
    <row r="2837" spans="2:10" x14ac:dyDescent="0.35">
      <c r="B2837" s="4">
        <v>2024</v>
      </c>
      <c r="C2837" s="14" t="s">
        <v>16</v>
      </c>
      <c r="D2837" s="46">
        <v>47160</v>
      </c>
      <c r="E2837" s="47">
        <v>42494.089422536556</v>
      </c>
      <c r="F2837" s="47">
        <v>1044.8892413725009</v>
      </c>
      <c r="G2837" s="47">
        <v>41449.200181164051</v>
      </c>
      <c r="H2837" s="47">
        <v>83937.508783536046</v>
      </c>
      <c r="J2837" s="13">
        <f>IF(OR(I2837="retard+6mois",I2837="défaut"),0,E2837)</f>
        <v>42494.089422536556</v>
      </c>
    </row>
    <row r="2838" spans="2:10" x14ac:dyDescent="0.35">
      <c r="B2838" s="4">
        <v>2024</v>
      </c>
      <c r="C2838" s="14" t="s">
        <v>16</v>
      </c>
      <c r="D2838" s="46">
        <v>47163</v>
      </c>
      <c r="E2838" s="47">
        <v>24331.673146096418</v>
      </c>
      <c r="F2838" s="47">
        <v>795.08366011719897</v>
      </c>
      <c r="G2838" s="47">
        <v>23536.589485979221</v>
      </c>
      <c r="H2838" s="47">
        <v>95725.959531600631</v>
      </c>
      <c r="J2838" s="13">
        <f>IF(OR(I2838="retard+6mois",I2838="défaut"),0,E2838)</f>
        <v>24331.673146096418</v>
      </c>
    </row>
    <row r="2839" spans="2:10" x14ac:dyDescent="0.35">
      <c r="B2839" s="4">
        <v>2024</v>
      </c>
      <c r="C2839" s="14" t="s">
        <v>16</v>
      </c>
      <c r="D2839" s="46">
        <v>47188</v>
      </c>
      <c r="E2839" s="47">
        <v>42494.089422536556</v>
      </c>
      <c r="F2839" s="47">
        <v>699.47923986280045</v>
      </c>
      <c r="G2839" s="47">
        <v>41794.610182673758</v>
      </c>
      <c r="H2839" s="47">
        <v>42142.898600862289</v>
      </c>
      <c r="J2839" s="13">
        <f>IF(OR(I2839="retard+6mois",I2839="défaut"),0,E2839)</f>
        <v>42494.089422536556</v>
      </c>
    </row>
    <row r="2840" spans="2:10" x14ac:dyDescent="0.35">
      <c r="B2840" s="4">
        <v>2024</v>
      </c>
      <c r="C2840" s="14" t="s">
        <v>16</v>
      </c>
      <c r="D2840" s="46">
        <v>47191</v>
      </c>
      <c r="E2840" s="47">
        <v>24331.673146096418</v>
      </c>
      <c r="F2840" s="47">
        <v>638.17306354400421</v>
      </c>
      <c r="G2840" s="47">
        <v>23693.500082552415</v>
      </c>
      <c r="H2840" s="47">
        <v>72032.459449048212</v>
      </c>
      <c r="J2840" s="13">
        <f>IF(OR(I2840="retard+6mois",I2840="défaut"),0,E2840)</f>
        <v>24331.673146096418</v>
      </c>
    </row>
    <row r="2841" spans="2:10" x14ac:dyDescent="0.35">
      <c r="B2841" s="4">
        <v>2024</v>
      </c>
      <c r="C2841" s="14" t="s">
        <v>16</v>
      </c>
      <c r="D2841" s="46">
        <v>47219</v>
      </c>
      <c r="E2841" s="47">
        <v>42494.089422536556</v>
      </c>
      <c r="F2841" s="47">
        <v>351.19082167385244</v>
      </c>
      <c r="G2841" s="47">
        <v>42142.898600862703</v>
      </c>
      <c r="H2841" s="47">
        <v>-4.1472958400845528E-10</v>
      </c>
      <c r="J2841" s="13">
        <f>IF(OR(I2841="retard+6mois",I2841="défaut"),0,E2841)</f>
        <v>42494.089422536556</v>
      </c>
    </row>
    <row r="2842" spans="2:10" x14ac:dyDescent="0.35">
      <c r="B2842" s="4">
        <v>2024</v>
      </c>
      <c r="C2842" s="14" t="s">
        <v>16</v>
      </c>
      <c r="D2842" s="46">
        <v>47222</v>
      </c>
      <c r="E2842" s="47">
        <v>24331.673146096418</v>
      </c>
      <c r="F2842" s="47">
        <v>480.2163963269881</v>
      </c>
      <c r="G2842" s="47">
        <v>23851.45674976943</v>
      </c>
      <c r="H2842" s="47">
        <v>48181.002699278783</v>
      </c>
      <c r="J2842" s="13">
        <f>IF(OR(I2842="retard+6mois",I2842="défaut"),0,E2842)</f>
        <v>24331.673146096418</v>
      </c>
    </row>
    <row r="2843" spans="2:10" x14ac:dyDescent="0.35">
      <c r="B2843" s="4">
        <v>2024</v>
      </c>
      <c r="C2843" s="14" t="s">
        <v>16</v>
      </c>
      <c r="D2843" s="46">
        <v>47252</v>
      </c>
      <c r="E2843" s="47">
        <v>24331.673146096418</v>
      </c>
      <c r="F2843" s="47">
        <v>321.20668466185856</v>
      </c>
      <c r="G2843" s="47">
        <v>24010.46646143456</v>
      </c>
      <c r="H2843" s="47">
        <v>24170.536237844222</v>
      </c>
      <c r="J2843" s="13">
        <f>IF(OR(I2843="retard+6mois",I2843="défaut"),0,E2843)</f>
        <v>24331.673146096418</v>
      </c>
    </row>
    <row r="2844" spans="2:10" x14ac:dyDescent="0.35">
      <c r="B2844" s="4">
        <v>2024</v>
      </c>
      <c r="C2844" s="14" t="s">
        <v>16</v>
      </c>
      <c r="D2844" s="46">
        <v>47283</v>
      </c>
      <c r="E2844" s="47">
        <v>24331.673146096418</v>
      </c>
      <c r="F2844" s="47">
        <v>161.13690825229483</v>
      </c>
      <c r="G2844" s="47">
        <v>24170.536237844124</v>
      </c>
      <c r="H2844" s="47">
        <v>9.822542779147625E-11</v>
      </c>
      <c r="J2844" s="13">
        <f>IF(OR(I2844="retard+6mois",I2844="défaut"),0,E2844)</f>
        <v>24331.673146096418</v>
      </c>
    </row>
    <row r="2845" spans="2:10" x14ac:dyDescent="0.35">
      <c r="D2845" s="64"/>
    </row>
    <row r="2846" spans="2:10" x14ac:dyDescent="0.35">
      <c r="D2846" s="64"/>
    </row>
    <row r="2847" spans="2:10" x14ac:dyDescent="0.35">
      <c r="D2847" s="64"/>
    </row>
    <row r="2848" spans="2:10" x14ac:dyDescent="0.35">
      <c r="D2848" s="64"/>
    </row>
    <row r="2849" spans="4:4" x14ac:dyDescent="0.35">
      <c r="D2849" s="64"/>
    </row>
    <row r="2850" spans="4:4" x14ac:dyDescent="0.35">
      <c r="D2850" s="64"/>
    </row>
    <row r="2851" spans="4:4" x14ac:dyDescent="0.35">
      <c r="D2851" s="64"/>
    </row>
    <row r="2852" spans="4:4" x14ac:dyDescent="0.35">
      <c r="D2852" s="64"/>
    </row>
  </sheetData>
  <autoFilter ref="B1:J1" xr:uid="{9903C1CD-968C-4EBF-B439-7803200A34BD}">
    <sortState xmlns:xlrd2="http://schemas.microsoft.com/office/spreadsheetml/2017/richdata2" ref="B2:J2844">
      <sortCondition ref="B1"/>
    </sortState>
  </autoFilter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2024-09-16T09:50:07Z</dcterms:created>
  <dcterms:modified xsi:type="dcterms:W3CDTF">2024-09-16T09:57:24Z</dcterms:modified>
</cp:coreProperties>
</file>