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5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.BRUZEAU\Desktop\"/>
    </mc:Choice>
  </mc:AlternateContent>
  <bookViews>
    <workbookView xWindow="360" yWindow="12600" windowWidth="7965" windowHeight="2025" firstSheet="2" activeTab="3"/>
  </bookViews>
  <sheets>
    <sheet name="PLANNING s" sheetId="13" state="hidden" r:id="rId1"/>
    <sheet name="PLANNING SEM" sheetId="1" state="hidden" r:id="rId2"/>
    <sheet name="PLANNING EQUIPES" sheetId="192" r:id="rId3"/>
    <sheet name="PLANNING CHARGES" sheetId="194" r:id="rId4"/>
    <sheet name="TRAME  (3)" sheetId="21" state="hidden" r:id="rId5"/>
    <sheet name="sem08 (2)" sheetId="16" state="hidden" r:id="rId6"/>
    <sheet name="TRAME  (2)" sheetId="3" state="hidden" r:id="rId7"/>
  </sheets>
  <externalReferences>
    <externalReference r:id="rId8"/>
  </externalReferences>
  <definedNames>
    <definedName name="a" localSheetId="1">'PLANNING SEM'!$C$2</definedName>
    <definedName name="a">'PLANNING s'!$C$2</definedName>
    <definedName name="Acces">OFFSET('[1]Listes déroulantes'!$C$2,,,COUNTA('[1]Listes déroulantes'!$C:$C)-1)</definedName>
    <definedName name="CA">OFFSET('[1]Listes déroulantes'!$G$2,,,COUNTA('[1]Listes déroulantes'!$G:$G)-1)</definedName>
    <definedName name="équipes">OFFSET('[1]Listes déroulantes'!$I$2,,,COUNTA('[1]Listes déroulantes'!$I:$I)-1)</definedName>
    <definedName name="GOP">OFFSET('[1]Listes déroulantes'!$D$2,,,COUNTA('[1]Listes déroulantes'!$D:$D)-1)</definedName>
    <definedName name="_xlnm.Print_Titles" localSheetId="3">'PLANNING CHARGES'!$A:$A</definedName>
    <definedName name="_xlnm.Print_Titles" localSheetId="2">'PLANNING EQUIPES'!$A:$A</definedName>
    <definedName name="Jour" localSheetId="3">#REF!</definedName>
    <definedName name="Jour" localSheetId="2">#REF!</definedName>
    <definedName name="Jour">#REF!</definedName>
    <definedName name="MatApm" localSheetId="3">#REF!</definedName>
    <definedName name="MatApm" localSheetId="2">#REF!</definedName>
    <definedName name="MatApm">#REF!</definedName>
    <definedName name="MO">OFFSET('[1]Listes déroulantes'!$A$2,,,COUNTA('[1]Listes déroulantes'!$A:$A)-1)</definedName>
    <definedName name="Mois" localSheetId="3">#REF!</definedName>
    <definedName name="Mois" localSheetId="2">#REF!</definedName>
    <definedName name="Mois">#REF!</definedName>
    <definedName name="Naturedestravaux">OFFSET('[1]Listes déroulantes'!$B$2,,,COUNTA('[1]Listes déroulantes'!$B:$B)-1)</definedName>
    <definedName name="SEMAINE" localSheetId="3">#REF!</definedName>
    <definedName name="SEMAINE">#REF!</definedName>
    <definedName name="X">'[1]Listes déroulantes'!$J$2:$J$3</definedName>
    <definedName name="_xlnm.Print_Area" localSheetId="3">'PLANNING CHARGES'!$BT:$CM</definedName>
    <definedName name="_xlnm.Print_Area" localSheetId="2">'PLANNING EQUIPES'!$BT:$CM</definedName>
    <definedName name="_xlnm.Print_Area" localSheetId="5">'sem08 (2)'!$A$1:$M$112</definedName>
    <definedName name="_xlnm.Print_Area" localSheetId="6">'TRAME  (2)'!$A$1:$L$68</definedName>
    <definedName name="_xlnm.Print_Area" localSheetId="4">'TRAME  (3)'!$A$1:$M$118</definedName>
  </definedNames>
  <calcPr calcId="152511"/>
</workbook>
</file>

<file path=xl/calcChain.xml><?xml version="1.0" encoding="utf-8"?>
<calcChain xmlns="http://schemas.openxmlformats.org/spreadsheetml/2006/main">
  <c r="AD10" i="194" l="1"/>
  <c r="AB10" i="194"/>
  <c r="Z10" i="194"/>
  <c r="X10" i="194"/>
  <c r="V10" i="194"/>
  <c r="AD7" i="194"/>
  <c r="AB7" i="194"/>
  <c r="Z7" i="194"/>
  <c r="X7" i="194"/>
  <c r="V7" i="194"/>
  <c r="T10" i="194" l="1"/>
  <c r="T7" i="194"/>
  <c r="R10" i="194"/>
  <c r="R7" i="194"/>
  <c r="P10" i="194"/>
  <c r="P7" i="194"/>
  <c r="N10" i="194"/>
  <c r="N7" i="194"/>
  <c r="L10" i="194"/>
  <c r="L7" i="194"/>
  <c r="J10" i="194" l="1"/>
  <c r="H10" i="194"/>
  <c r="F10" i="194"/>
  <c r="J7" i="194"/>
  <c r="H7" i="194"/>
  <c r="F7" i="194"/>
  <c r="TJ11" i="194"/>
  <c r="TH11" i="194"/>
  <c r="TF11" i="194"/>
  <c r="TD11" i="194"/>
  <c r="TB11" i="194"/>
  <c r="SZ11" i="194"/>
  <c r="SX11" i="194"/>
  <c r="SV11" i="194"/>
  <c r="ST11" i="194"/>
  <c r="SR11" i="194"/>
  <c r="SP11" i="194"/>
  <c r="SN11" i="194"/>
  <c r="SL11" i="194"/>
  <c r="SJ11" i="194"/>
  <c r="SH11" i="194"/>
  <c r="SF11" i="194"/>
  <c r="SD11" i="194"/>
  <c r="SB11" i="194"/>
  <c r="RZ11" i="194"/>
  <c r="RX11" i="194"/>
  <c r="RV11" i="194"/>
  <c r="RT11" i="194"/>
  <c r="RR11" i="194"/>
  <c r="RP11" i="194"/>
  <c r="RN11" i="194"/>
  <c r="RL11" i="194"/>
  <c r="RJ11" i="194"/>
  <c r="RH11" i="194"/>
  <c r="RF11" i="194"/>
  <c r="C2" i="21" l="1"/>
  <c r="E2" i="21" s="1"/>
  <c r="G2" i="21" s="1"/>
  <c r="I2" i="21" s="1"/>
  <c r="K2" i="21" s="1"/>
  <c r="Q57" i="1"/>
  <c r="Q56" i="1"/>
  <c r="Q54" i="1"/>
  <c r="Q51" i="1"/>
  <c r="Q49" i="1"/>
  <c r="Q47" i="1"/>
  <c r="Q46" i="1"/>
  <c r="Q45" i="1"/>
  <c r="Q43" i="1"/>
  <c r="Q40" i="1"/>
  <c r="Q39" i="1"/>
  <c r="Q38" i="1"/>
  <c r="Q36" i="1"/>
  <c r="Q35" i="1"/>
  <c r="Q34" i="1"/>
  <c r="Q32" i="1"/>
  <c r="Q28" i="1"/>
  <c r="Q27" i="1"/>
  <c r="Q25" i="1"/>
  <c r="Q24" i="1"/>
  <c r="Q23" i="1"/>
  <c r="Q22" i="1"/>
  <c r="Q21" i="1"/>
  <c r="Q18" i="1"/>
  <c r="Q17" i="1"/>
  <c r="Q16" i="1"/>
  <c r="Q15" i="1"/>
  <c r="Q14" i="1"/>
  <c r="Q13" i="1"/>
  <c r="Q12" i="1"/>
  <c r="Q10" i="1"/>
  <c r="Q7" i="1"/>
  <c r="Q6" i="1"/>
  <c r="Q5" i="1"/>
  <c r="C76" i="13"/>
  <c r="C75" i="13"/>
  <c r="C74" i="13"/>
  <c r="C73" i="13"/>
  <c r="C72" i="13"/>
  <c r="C71" i="13"/>
  <c r="C70" i="13"/>
  <c r="C69" i="13"/>
  <c r="C68" i="13"/>
  <c r="C67" i="13"/>
  <c r="C66" i="13"/>
  <c r="C65" i="13"/>
  <c r="B65" i="13"/>
  <c r="A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B53" i="13"/>
  <c r="A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B41" i="13"/>
  <c r="A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B29" i="13"/>
  <c r="A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B17" i="13"/>
  <c r="A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B5" i="13"/>
  <c r="A5" i="13"/>
  <c r="J2" i="13"/>
  <c r="I1" i="13"/>
  <c r="B1" i="21" l="1"/>
</calcChain>
</file>

<file path=xl/comments1.xml><?xml version="1.0" encoding="utf-8"?>
<comments xmlns="http://schemas.openxmlformats.org/spreadsheetml/2006/main">
  <authors>
    <author>H89805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Saisir le lundi de la semaine concernée par le planning, toutes les dates se mettront à jour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H89805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Saisir le lundi de la semaine concernée par le planning, toutes les dates se mettront à jour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LATOUR, Jean-françois</author>
  </authors>
  <commentList>
    <comment ref="AE15" authorId="0" shapeId="0">
      <text>
        <r>
          <rPr>
            <b/>
            <sz val="20"/>
            <color indexed="81"/>
            <rFont val="Tahoma"/>
            <family val="2"/>
          </rPr>
          <t>LATOUR, Jean-françois:</t>
        </r>
        <r>
          <rPr>
            <sz val="20"/>
            <color indexed="81"/>
            <rFont val="Tahoma"/>
            <family val="2"/>
          </rPr>
          <t xml:space="preserve">
ATST PROG LE LUNDI A DECALER AU MERCREDI MATIN</t>
        </r>
      </text>
    </comment>
    <comment ref="AD18" authorId="0" shapeId="0">
      <text>
        <r>
          <rPr>
            <b/>
            <sz val="20"/>
            <color indexed="81"/>
            <rFont val="Tahoma"/>
            <family val="2"/>
          </rPr>
          <t>LATOUR, Jean-françois:</t>
        </r>
        <r>
          <rPr>
            <sz val="20"/>
            <color indexed="81"/>
            <rFont val="Tahoma"/>
            <family val="2"/>
          </rPr>
          <t xml:space="preserve">
ATMR PROG LE LUNDI A DECALER AU MERCREDI MATIN</t>
        </r>
      </text>
    </comment>
  </commentList>
</comments>
</file>

<file path=xl/sharedStrings.xml><?xml version="1.0" encoding="utf-8"?>
<sst xmlns="http://schemas.openxmlformats.org/spreadsheetml/2006/main" count="3259" uniqueCount="634">
  <si>
    <t xml:space="preserve">PLANNING TRAVAUX
</t>
  </si>
  <si>
    <r>
      <t xml:space="preserve">Responsable de la mise à jour du planning : 
</t>
    </r>
    <r>
      <rPr>
        <b/>
        <sz val="9"/>
        <color theme="1"/>
        <rFont val="Calibri"/>
        <family val="2"/>
        <scheme val="minor"/>
      </rPr>
      <t>BOULOIS Mickaël</t>
    </r>
    <r>
      <rPr>
        <sz val="9"/>
        <color theme="1"/>
        <rFont val="Calibri"/>
        <family val="2"/>
        <scheme val="minor"/>
      </rPr>
      <t xml:space="preserve">
Responsable de la diffusion du planning : 
</t>
    </r>
    <r>
      <rPr>
        <b/>
        <sz val="9"/>
        <color theme="1"/>
        <rFont val="Calibri"/>
        <family val="2"/>
        <scheme val="minor"/>
      </rPr>
      <t>BOULOIS Mickaël</t>
    </r>
  </si>
  <si>
    <t>Date</t>
  </si>
  <si>
    <t>Maître d'œuvre</t>
  </si>
  <si>
    <t>N° affaire</t>
  </si>
  <si>
    <t xml:space="preserve">CA </t>
  </si>
  <si>
    <t>commune</t>
  </si>
  <si>
    <t>Groupe Exploitation</t>
  </si>
  <si>
    <t>Libellé affaire</t>
  </si>
  <si>
    <t>Nature des travaux</t>
  </si>
  <si>
    <t>type d'accès</t>
  </si>
  <si>
    <t>Avancement travaux</t>
  </si>
  <si>
    <t>Equipe</t>
  </si>
  <si>
    <t>Début</t>
  </si>
  <si>
    <t>En cours</t>
  </si>
  <si>
    <t>Fin</t>
  </si>
  <si>
    <t>Albert</t>
  </si>
  <si>
    <t>Allali</t>
  </si>
  <si>
    <t>Dulou</t>
  </si>
  <si>
    <t>El Hani</t>
  </si>
  <si>
    <t>Encognère</t>
  </si>
  <si>
    <t>Galopeau</t>
  </si>
  <si>
    <t>Muniz</t>
  </si>
  <si>
    <t>Lagardère</t>
  </si>
  <si>
    <t>Mauro</t>
  </si>
  <si>
    <t>Sablon</t>
  </si>
  <si>
    <t>Jours/Equipe</t>
  </si>
  <si>
    <t>RACCORDEMENT</t>
  </si>
  <si>
    <t>SABLON</t>
  </si>
  <si>
    <t>MBO</t>
  </si>
  <si>
    <t>LZI</t>
  </si>
  <si>
    <t>BDE</t>
  </si>
  <si>
    <t>LACROIX</t>
  </si>
  <si>
    <t>MAURO</t>
  </si>
  <si>
    <t>2R3H08</t>
  </si>
  <si>
    <t xml:space="preserve">MARTINEZ          </t>
  </si>
  <si>
    <t xml:space="preserve">LAGARDERE </t>
  </si>
  <si>
    <t>LEBERRE</t>
  </si>
  <si>
    <t>LAUMONDAIS THIBAULT</t>
  </si>
  <si>
    <t>CLIFFORD</t>
  </si>
  <si>
    <t>MEYNARD Jacky</t>
  </si>
  <si>
    <t>2R4P50</t>
  </si>
  <si>
    <t>DULOU</t>
  </si>
  <si>
    <t>2R4H04</t>
  </si>
  <si>
    <t>LHANI</t>
  </si>
  <si>
    <t xml:space="preserve">ALLALI </t>
  </si>
  <si>
    <t>HOMAREAU</t>
  </si>
  <si>
    <t>GALOPEAU Loïc</t>
  </si>
  <si>
    <t>CFR</t>
  </si>
  <si>
    <t>BOUSSEAU Matthias</t>
  </si>
  <si>
    <t>EL HANI</t>
  </si>
  <si>
    <t>BERGER</t>
  </si>
  <si>
    <t>BERNA</t>
  </si>
  <si>
    <t>LAPORTE</t>
  </si>
  <si>
    <t xml:space="preserve">MESCHIN
</t>
  </si>
  <si>
    <t>ALBERT</t>
  </si>
  <si>
    <t>DECLERC M</t>
  </si>
  <si>
    <t>PINARDEAU</t>
  </si>
  <si>
    <t>ENCOGNERE              Pierre</t>
  </si>
  <si>
    <t>KHADRAOUI Ramdane</t>
  </si>
  <si>
    <t>MUNIZ                           Kévin</t>
  </si>
  <si>
    <t>CARPENTEY NICOLAS</t>
  </si>
  <si>
    <t>CAMBUS Stéphane</t>
  </si>
  <si>
    <t>TRICARD Alain</t>
  </si>
  <si>
    <t>2R4V17</t>
  </si>
  <si>
    <t>CAZAUX</t>
  </si>
  <si>
    <t>MACON</t>
  </si>
  <si>
    <t xml:space="preserve">BAILLET </t>
  </si>
  <si>
    <t>MATERIEL</t>
  </si>
  <si>
    <t>DEROULEUSE BL-444-ML</t>
  </si>
  <si>
    <t>DEROULEUSE 6056</t>
  </si>
  <si>
    <t>DEROULEUSE 6693 PL</t>
  </si>
  <si>
    <t>PETITE DEROULEUSE</t>
  </si>
  <si>
    <t>FUSEE</t>
  </si>
  <si>
    <t>NACELLE IVECO</t>
  </si>
  <si>
    <t>JUILLAC</t>
  </si>
  <si>
    <t>TREUIL</t>
  </si>
  <si>
    <t/>
  </si>
  <si>
    <t>BEGLES</t>
  </si>
  <si>
    <t>SOULAC-SUR-MER</t>
  </si>
  <si>
    <t>CADAUJAC</t>
  </si>
  <si>
    <t>CASTILLON-LA-BATAILLE</t>
  </si>
  <si>
    <t>SAINT-PIERRE-DE-MONS</t>
  </si>
  <si>
    <t>GRADIGNAN</t>
  </si>
  <si>
    <t>CESTAS</t>
  </si>
  <si>
    <t>SAINT-LAURENT-MEDOC</t>
  </si>
  <si>
    <t>2R3H10</t>
  </si>
  <si>
    <t>MALADIE</t>
  </si>
  <si>
    <t>TRAM01</t>
  </si>
  <si>
    <t>2R4P60</t>
  </si>
  <si>
    <t>2R4P61</t>
  </si>
  <si>
    <t>Laumondais</t>
  </si>
  <si>
    <t>ERDF</t>
  </si>
  <si>
    <t>TERRASSEMENT</t>
  </si>
  <si>
    <t>X</t>
  </si>
  <si>
    <t>ATE</t>
  </si>
  <si>
    <t>ATE HTA</t>
  </si>
  <si>
    <t>POSE SUPPORT</t>
  </si>
  <si>
    <t>DEROULAGE</t>
  </si>
  <si>
    <t>RACCOIRDEMENT</t>
  </si>
  <si>
    <t>ATST</t>
  </si>
  <si>
    <t>EYSINES</t>
  </si>
  <si>
    <t>LANGON</t>
  </si>
  <si>
    <t>DEPOSE</t>
  </si>
  <si>
    <t>RACCORDEMNT</t>
  </si>
  <si>
    <t>ADC HTA</t>
  </si>
  <si>
    <t>ADC BT</t>
  </si>
  <si>
    <t>SEMAINE : 3-2015</t>
  </si>
  <si>
    <t>-</t>
  </si>
  <si>
    <t>Art8 - Rue Bourguedieu</t>
  </si>
  <si>
    <t>CUB - TISYA</t>
  </si>
  <si>
    <t>TRAMWAY lot 305</t>
  </si>
  <si>
    <t>SDEEG 33</t>
  </si>
  <si>
    <t>465053/ER01</t>
  </si>
  <si>
    <t>DESPRES Vincent</t>
  </si>
  <si>
    <t>RBT POSTE RIVIERE LONG RD 224</t>
  </si>
  <si>
    <t>COLAS</t>
  </si>
  <si>
    <t>Aménagement  BEL AIR</t>
  </si>
  <si>
    <t>DC26/002407</t>
  </si>
  <si>
    <t>FAURE Jérôme</t>
  </si>
  <si>
    <t>Déplacement Réseau BT Rte de Cestas - D1250</t>
  </si>
  <si>
    <t>PERROT Frédéric</t>
  </si>
  <si>
    <t>VILLENAVE-DE-RIONS</t>
  </si>
  <si>
    <t>Extension EP Route de Targon</t>
  </si>
  <si>
    <t>DC26/003420</t>
  </si>
  <si>
    <t>Daniel CHERUBINI</t>
  </si>
  <si>
    <t>LEVES-ET-THOUMEYRAGUES</t>
  </si>
  <si>
    <t>RACCORDEMENT PRODUCTEUR CAP SUD GIRERD 1</t>
  </si>
  <si>
    <t>DC26/006824</t>
  </si>
  <si>
    <t>Stéphane DOMINGUE</t>
  </si>
  <si>
    <t>MERIGNAC</t>
  </si>
  <si>
    <t>RACCORDEMENT RELAIS TOTAL</t>
  </si>
  <si>
    <t>DC26/008153</t>
  </si>
  <si>
    <t>Maxime DELUCE</t>
  </si>
  <si>
    <t>LEOGNAN</t>
  </si>
  <si>
    <t>RACCORDEMENT M LABEDAN</t>
  </si>
  <si>
    <t>DC26/005125</t>
  </si>
  <si>
    <t>Thierry RUIZ</t>
  </si>
  <si>
    <t>DEPOSE RESEAU BT SCEA CHT DE MONTLANDRIE</t>
  </si>
  <si>
    <t>DC26/008012</t>
  </si>
  <si>
    <t>Benjamin DESCOUSTEY</t>
  </si>
  <si>
    <t>RACCORDEMENT LOTISSEMENT GIMENEZ</t>
  </si>
  <si>
    <t>237054/FC01</t>
  </si>
  <si>
    <t>GINESTAL Didier</t>
  </si>
  <si>
    <t>LEOGEATS</t>
  </si>
  <si>
    <t>Effacement BT Bourg - Poste CAZADE</t>
  </si>
  <si>
    <t>D326/056173</t>
  </si>
  <si>
    <t>Ludovic MARTIN</t>
  </si>
  <si>
    <t>Effacement BT au Bourg</t>
  </si>
  <si>
    <t>Mairie</t>
  </si>
  <si>
    <t>LE PORGE</t>
  </si>
  <si>
    <t>LACANAU</t>
  </si>
  <si>
    <t>RT0000</t>
  </si>
  <si>
    <t>VILLAGE NATURE</t>
  </si>
  <si>
    <t>2R4V13</t>
  </si>
  <si>
    <t xml:space="preserve">DEPANNAGE </t>
  </si>
  <si>
    <t>SDEEG</t>
  </si>
  <si>
    <t>2R5AND.01</t>
  </si>
  <si>
    <t>ANDERNOS</t>
  </si>
  <si>
    <t>DECAUX</t>
  </si>
  <si>
    <t>BORDEAUX</t>
  </si>
  <si>
    <t>AMBARES-ET-LAGRAVE</t>
  </si>
  <si>
    <t>NIORT</t>
  </si>
  <si>
    <t>2R4E16</t>
  </si>
  <si>
    <t>AGEN</t>
  </si>
  <si>
    <t>DEPANNAGE</t>
  </si>
  <si>
    <t>LIBOURNE</t>
  </si>
  <si>
    <t>F</t>
  </si>
  <si>
    <t>ST PIERRE DE MONS</t>
  </si>
  <si>
    <t>2R5D02</t>
  </si>
  <si>
    <t>2R4E14</t>
  </si>
  <si>
    <t>2R5E01</t>
  </si>
  <si>
    <t>2R4D64</t>
  </si>
  <si>
    <t>MAD</t>
  </si>
  <si>
    <t>SEMAINE : 8</t>
  </si>
  <si>
    <t>SAINT LAURENT</t>
  </si>
  <si>
    <t>ST TERRE</t>
  </si>
  <si>
    <t>ST CAPRAIS</t>
  </si>
  <si>
    <t>BEGLES MUSSONVILLE</t>
  </si>
  <si>
    <t>ENROBE</t>
  </si>
  <si>
    <t xml:space="preserve">enrobe </t>
  </si>
  <si>
    <t>LE TEMPLE</t>
  </si>
  <si>
    <t>TRAM02</t>
  </si>
  <si>
    <t>TRAM03</t>
  </si>
  <si>
    <t>TRAM04</t>
  </si>
  <si>
    <t>2R4P61 LE PORGE</t>
  </si>
  <si>
    <t>BDM</t>
  </si>
  <si>
    <t>Terrassement</t>
  </si>
  <si>
    <t xml:space="preserve">Raccordement </t>
  </si>
  <si>
    <t>Clifford</t>
  </si>
  <si>
    <t>FAURE</t>
  </si>
  <si>
    <t>ECLAIRE PUBLIC - VILLEMEJEA</t>
  </si>
  <si>
    <t>Kadrahoui</t>
  </si>
  <si>
    <t>Pose/dépose support</t>
  </si>
  <si>
    <t>ATST BT</t>
  </si>
  <si>
    <t>ITST BT</t>
  </si>
  <si>
    <t>Déroulage</t>
  </si>
  <si>
    <t>CAPIAN</t>
  </si>
  <si>
    <t>2R4P08</t>
  </si>
  <si>
    <t>2R5V02</t>
  </si>
  <si>
    <t>PRÊT</t>
  </si>
  <si>
    <t>RIONS DES LANDES</t>
  </si>
  <si>
    <t>CACHEZ</t>
  </si>
  <si>
    <t>DUSSERT LAURENT</t>
  </si>
  <si>
    <t>CONTE LAURENT</t>
  </si>
  <si>
    <t>2R5D09</t>
  </si>
  <si>
    <t>2R4V06</t>
  </si>
  <si>
    <t>2R5ARC.03</t>
  </si>
  <si>
    <t>ARCINS</t>
  </si>
  <si>
    <t>2R3D04</t>
  </si>
  <si>
    <t>TARBES</t>
  </si>
  <si>
    <t>OSMONT</t>
  </si>
  <si>
    <t>2R3M15</t>
  </si>
  <si>
    <t>2R5D05</t>
  </si>
  <si>
    <t>2R5P11</t>
  </si>
  <si>
    <t>2R5P21</t>
  </si>
  <si>
    <t>2RK1G4.52</t>
  </si>
  <si>
    <t>2R5P17</t>
  </si>
  <si>
    <t>MAURO                            Denis</t>
  </si>
  <si>
    <t>LEBERRE                              Denis</t>
  </si>
  <si>
    <t>ARSAC</t>
  </si>
  <si>
    <t>BLAYE</t>
  </si>
  <si>
    <t>PESSAC</t>
  </si>
  <si>
    <t>TALENCE</t>
  </si>
  <si>
    <t>COUTRAS</t>
  </si>
  <si>
    <t>2R3V13</t>
  </si>
  <si>
    <t>2R3V16</t>
  </si>
  <si>
    <t>2R3M90</t>
  </si>
  <si>
    <t>2R3D52</t>
  </si>
  <si>
    <t>2R2F02</t>
  </si>
  <si>
    <t>2R3M83</t>
  </si>
  <si>
    <t>2R3C15</t>
  </si>
  <si>
    <t>2R2E36</t>
  </si>
  <si>
    <t>2R3E24</t>
  </si>
  <si>
    <t>2R2V18</t>
  </si>
  <si>
    <t>2R3M88</t>
  </si>
  <si>
    <t>2R3E33</t>
  </si>
  <si>
    <t>2R3E32</t>
  </si>
  <si>
    <t>2R2M16</t>
  </si>
  <si>
    <t>2R3G25</t>
  </si>
  <si>
    <t>2R2H11</t>
  </si>
  <si>
    <t>2R3F03</t>
  </si>
  <si>
    <t>2R3G30</t>
  </si>
  <si>
    <t>RG2704</t>
  </si>
  <si>
    <t>2R3P41</t>
  </si>
  <si>
    <t>CARCANS</t>
  </si>
  <si>
    <t xml:space="preserve">Enfouissement BT - FT - EP </t>
  </si>
  <si>
    <t>D326/124862</t>
  </si>
  <si>
    <t>PHOENIX Didier</t>
  </si>
  <si>
    <t>SAINTE-HELENE</t>
  </si>
  <si>
    <t>Aménagement Rue des ACAFN</t>
  </si>
  <si>
    <t>ERDF GRADIGNAN</t>
  </si>
  <si>
    <t>D326/143268</t>
  </si>
  <si>
    <t>RACCORDEMENT COLLECTIF M. FLANEUSE</t>
  </si>
  <si>
    <t>ERDF LANGON</t>
  </si>
  <si>
    <t xml:space="preserve">D326/130552 </t>
  </si>
  <si>
    <t xml:space="preserve">Sébastien RUSCH </t>
  </si>
  <si>
    <t>RAUZAN</t>
  </si>
  <si>
    <t>MODIFICATION DE RESEAU AERIEN - M. BLAZQUEZ</t>
  </si>
  <si>
    <t>SAINT-LEGER-DE-BALSON</t>
  </si>
  <si>
    <t>ERDF LIBOURNE</t>
  </si>
  <si>
    <t>D326/141924</t>
  </si>
  <si>
    <t>Paul SANCHEZ</t>
  </si>
  <si>
    <t>DISSIMULATION BT EMBARCADERE</t>
  </si>
  <si>
    <t xml:space="preserve">PESLIER Pierre </t>
  </si>
  <si>
    <t>CAVIGNAC</t>
  </si>
  <si>
    <t>Renouvellement des Foyers vétustes SIE CAVIGNAC</t>
  </si>
  <si>
    <t xml:space="preserve">D326/118017 </t>
  </si>
  <si>
    <t>BERLAND Pascal</t>
  </si>
  <si>
    <t>GALGON</t>
  </si>
  <si>
    <t>Déplacement réseau Mme ramond</t>
  </si>
  <si>
    <t>D326/137664</t>
  </si>
  <si>
    <t>DARMENDRAIL Alain</t>
  </si>
  <si>
    <t>SAINT MICHEL DE CASTELNAU</t>
  </si>
  <si>
    <t>DEPLACEMENT OUVRAGE M TAUZIEDE</t>
  </si>
  <si>
    <t>ECOTECH</t>
  </si>
  <si>
    <t xml:space="preserve"> </t>
  </si>
  <si>
    <t>Domaine des Sources</t>
  </si>
  <si>
    <t>D326/136269</t>
  </si>
  <si>
    <t>Jérome DUVAL</t>
  </si>
  <si>
    <t>RACCORDEMENT POLE MEDICAL DE COUTRAS</t>
  </si>
  <si>
    <t xml:space="preserve">D326/125033 </t>
  </si>
  <si>
    <t>Stéphane CORNU</t>
  </si>
  <si>
    <t>DEPLACEMENT SUPPORT SCI OCEO</t>
  </si>
  <si>
    <t xml:space="preserve">DC26/000672 </t>
  </si>
  <si>
    <t>MESTERRIEUX</t>
  </si>
  <si>
    <t>DEPLACEMENT SUPPORT BT M MAUMY</t>
  </si>
  <si>
    <t>D326/107250</t>
  </si>
  <si>
    <t>RUIZ Thierry</t>
  </si>
  <si>
    <t>VAYRES</t>
  </si>
  <si>
    <t>RENOVATION IMMEUBLE M.VEYRETOUT</t>
  </si>
  <si>
    <t>435070/TB01</t>
  </si>
  <si>
    <t>VINA Nathalie</t>
  </si>
  <si>
    <t>SAINT-MACAIRE</t>
  </si>
  <si>
    <t>BRUNET Edouard</t>
  </si>
  <si>
    <t>397055/A801</t>
  </si>
  <si>
    <t>BOUCHEZ Bruno</t>
  </si>
  <si>
    <t>SAINTE-EULALIE</t>
  </si>
  <si>
    <t>Effacement Rue Georges Sonneville - TII</t>
  </si>
  <si>
    <t>D326/123005</t>
  </si>
  <si>
    <t>PLASSAC</t>
  </si>
  <si>
    <t>Enfouissement BT Poste PORT</t>
  </si>
  <si>
    <t>357074-357075/TB01</t>
  </si>
  <si>
    <t>ROAILLAN</t>
  </si>
  <si>
    <t>MONSEMPES Bertrand + CORRE Michel</t>
  </si>
  <si>
    <t>ERDF RIVES DE GARONNE</t>
  </si>
  <si>
    <t>DC26/000442</t>
  </si>
  <si>
    <t>COUTURIER Stéphanie</t>
  </si>
  <si>
    <t>RACC HTA SSR CA3 PONT DES HOTELS</t>
  </si>
  <si>
    <t>514285/EP01</t>
  </si>
  <si>
    <t>DIEU Jean-Luc</t>
  </si>
  <si>
    <t>EP Rue de Saarburey</t>
  </si>
  <si>
    <t>SAINTE-TERRE</t>
  </si>
  <si>
    <t>LAGORCE</t>
  </si>
  <si>
    <t xml:space="preserve">FLOIRAC </t>
  </si>
  <si>
    <t>SAINT VINCENT DE PERTIGNAS</t>
  </si>
  <si>
    <t>CAMBLANES ET MEYNAC</t>
  </si>
  <si>
    <t>BASSENS</t>
  </si>
  <si>
    <t>LISTRAC-MEDOC</t>
  </si>
  <si>
    <t>Jours / Equipe</t>
  </si>
  <si>
    <t>AAT</t>
  </si>
  <si>
    <t>GIMENEZ Patrice</t>
  </si>
  <si>
    <t>MAGNE Philippe</t>
  </si>
  <si>
    <t>SEMAINE : 1-2019</t>
  </si>
  <si>
    <t>SEMAINE : 2-2019</t>
  </si>
  <si>
    <t>SEMAINE : 3-2019</t>
  </si>
  <si>
    <t>SEMAINE : 4-2019</t>
  </si>
  <si>
    <t>SEMAINE : 5-2019</t>
  </si>
  <si>
    <t>SEMAINE : 6-2019</t>
  </si>
  <si>
    <t>SEMAINE : 7-2019</t>
  </si>
  <si>
    <t>SEMAINE : 8-2019</t>
  </si>
  <si>
    <t>SEMAINE : 9-2019</t>
  </si>
  <si>
    <t>PAREMPUYRE</t>
  </si>
  <si>
    <t>ST SEURIN DE CADOURNE</t>
  </si>
  <si>
    <t>ST ANDRE DE CUBZAC</t>
  </si>
  <si>
    <t>DC26/022727</t>
  </si>
  <si>
    <t>VILLENAVE</t>
  </si>
  <si>
    <t>NAVA</t>
  </si>
  <si>
    <t>DC26/031124</t>
  </si>
  <si>
    <t>CP</t>
  </si>
  <si>
    <t>GUILLOS</t>
  </si>
  <si>
    <t>HTA FREE MOBILE</t>
  </si>
  <si>
    <t>DC26/023302</t>
  </si>
  <si>
    <t>BLAYE BELLEMER</t>
  </si>
  <si>
    <t>DC26/36321</t>
  </si>
  <si>
    <t>ATMR</t>
  </si>
  <si>
    <t>ADC 9H30 13H</t>
  </si>
  <si>
    <t>Astreinte SOUT</t>
  </si>
  <si>
    <t xml:space="preserve">CLOS ST MARTIAL </t>
  </si>
  <si>
    <t>DC26/008356</t>
  </si>
  <si>
    <t>ADC</t>
  </si>
  <si>
    <t>Prépa RACC</t>
  </si>
  <si>
    <t>TRESSES SAURA</t>
  </si>
  <si>
    <t>Effacement</t>
  </si>
  <si>
    <t>RAS BT</t>
  </si>
  <si>
    <t>Rep brcht</t>
  </si>
  <si>
    <t>Mise en service</t>
  </si>
  <si>
    <t>Dépose</t>
  </si>
  <si>
    <t>Prépa</t>
  </si>
  <si>
    <t>A8 RENAUDEL</t>
  </si>
  <si>
    <t>ATST D9</t>
  </si>
  <si>
    <t>ATST DIP 1199 Arrêt T70</t>
  </si>
  <si>
    <t>ADC DIP 6812 9H 13H 2 équipes</t>
  </si>
  <si>
    <t>ITST Brcht</t>
  </si>
  <si>
    <t>ATST J1</t>
  </si>
  <si>
    <t>ITST Brcht C13 à C23 SUR 2 SEMAINES</t>
  </si>
  <si>
    <t>ITST Brcht C1 à C10 SUR 2 SEMAINES</t>
  </si>
  <si>
    <t>ATST Rep C400 n°43</t>
  </si>
  <si>
    <t>ATST Racc 7</t>
  </si>
  <si>
    <t>ATST Cu 1 POT IMPLANT</t>
  </si>
  <si>
    <t>ATMR 2 poteaux</t>
  </si>
  <si>
    <t xml:space="preserve">FORMATION </t>
  </si>
  <si>
    <t>BT Synthétique Papier</t>
  </si>
  <si>
    <t>HTA Synth Papier</t>
  </si>
  <si>
    <t>JRTT</t>
  </si>
  <si>
    <t>FERIE</t>
  </si>
  <si>
    <t>confection boite J1</t>
  </si>
  <si>
    <t xml:space="preserve">reprise branchement </t>
  </si>
  <si>
    <t>ITST</t>
  </si>
  <si>
    <t>VO SERENITE</t>
  </si>
  <si>
    <t>RENFO BT</t>
  </si>
  <si>
    <t>DC26/0035889</t>
  </si>
  <si>
    <t>ITST Rep 22 brchts</t>
  </si>
  <si>
    <t>ATST MES T150²</t>
  </si>
  <si>
    <t>ATMR Déroul T150 230ml</t>
  </si>
  <si>
    <t>PESSAC Dplt BDX BM</t>
  </si>
  <si>
    <t>DC26/034428</t>
  </si>
  <si>
    <t>ADC transfert CU</t>
  </si>
  <si>
    <t>8h12h</t>
  </si>
  <si>
    <t>Dépose 3 poteaux 2 béton 1 bois</t>
  </si>
  <si>
    <t>VILLENAVE NAVA</t>
  </si>
  <si>
    <t>Astreinte TG</t>
  </si>
  <si>
    <t>ST CHRISTOPHE AZUR</t>
  </si>
  <si>
    <t>DC26/036222</t>
  </si>
  <si>
    <t>SANS PMEO</t>
  </si>
  <si>
    <t>ATST Dériv BT + Bcht</t>
  </si>
  <si>
    <t>GINKO</t>
  </si>
  <si>
    <t>DC26/36321 pose T150</t>
  </si>
  <si>
    <t>ADC 2 J3UP 9h14h</t>
  </si>
  <si>
    <t>PESSAC MAL JUIN</t>
  </si>
  <si>
    <t>DC26/028785</t>
  </si>
  <si>
    <t>CAMBES</t>
  </si>
  <si>
    <t>DC26/0239799</t>
  </si>
  <si>
    <t>LE HAILLAN GAILLAR</t>
  </si>
  <si>
    <t>DC26/038305</t>
  </si>
  <si>
    <t>Prépa racc</t>
  </si>
  <si>
    <t>Impl support ATMR BT</t>
  </si>
  <si>
    <t>Pénétration poste ATMR BT</t>
  </si>
  <si>
    <t>Déroulage+pose coffret</t>
  </si>
  <si>
    <t>ADC HTA + nacelle</t>
  </si>
  <si>
    <t>PODENSAC GAL DE GAULLE</t>
  </si>
  <si>
    <t>DC26/039307</t>
  </si>
  <si>
    <t>DC26/031876</t>
  </si>
  <si>
    <t>ATST DERIV BT</t>
  </si>
  <si>
    <t>TALENCE Le 36</t>
  </si>
  <si>
    <t>BEGLES RENAUDEL</t>
  </si>
  <si>
    <t>PTC4, PTL6</t>
  </si>
  <si>
    <t>6 têtes HTA</t>
  </si>
  <si>
    <t>7 têtes HTA</t>
  </si>
  <si>
    <t>8 têtes HTA</t>
  </si>
  <si>
    <t>Prépa Déroulage</t>
  </si>
  <si>
    <t>DC26/031125</t>
  </si>
  <si>
    <t>Tranfo + 2 CSE</t>
  </si>
  <si>
    <t>ADC transfert CU 8h12h + AMHEO</t>
  </si>
  <si>
    <t xml:space="preserve">TALENCE </t>
  </si>
  <si>
    <t>173 Crs GAMBETTA</t>
  </si>
  <si>
    <t>DC26/034946</t>
  </si>
  <si>
    <t>ATMR + Prépa RACC</t>
  </si>
  <si>
    <t>322 368 Av Libération Charles De Gaulle</t>
  </si>
  <si>
    <r>
      <t xml:space="preserve">LE BOUSCAT </t>
    </r>
    <r>
      <rPr>
        <b/>
        <sz val="16"/>
        <color rgb="FFFF0000"/>
        <rFont val="ISOCPEUR"/>
        <family val="2"/>
      </rPr>
      <t>ATST</t>
    </r>
  </si>
  <si>
    <t>pose coffret</t>
  </si>
  <si>
    <t>Raccordement</t>
  </si>
  <si>
    <t xml:space="preserve">ADC HTA </t>
  </si>
  <si>
    <t>Déroul + prépa RACC</t>
  </si>
  <si>
    <t>Dépose Provisoire suite ADC</t>
  </si>
  <si>
    <t>DC26/036539</t>
  </si>
  <si>
    <t>Déroulage 150²+ pose TJ</t>
  </si>
  <si>
    <t>VILLENAVE Prépa RACC</t>
  </si>
  <si>
    <t>ST LAURENT DARCE</t>
  </si>
  <si>
    <t>DC26/033808</t>
  </si>
  <si>
    <r>
      <t xml:space="preserve">GALET </t>
    </r>
    <r>
      <rPr>
        <b/>
        <sz val="16"/>
        <color rgb="FFFF0000"/>
        <rFont val="ISOCPEUR"/>
        <family val="2"/>
      </rPr>
      <t>ATMR R</t>
    </r>
    <r>
      <rPr>
        <b/>
        <sz val="16"/>
        <rFont val="ISOCPEUR"/>
        <family val="2"/>
      </rPr>
      <t>AS HTA</t>
    </r>
  </si>
  <si>
    <t>MONTAGNE ST EMILION</t>
  </si>
  <si>
    <t>BLOC H61</t>
  </si>
  <si>
    <t xml:space="preserve">Mérignac </t>
  </si>
  <si>
    <t>DC26/001002</t>
  </si>
  <si>
    <t>ST GERMAIN DU PUCH</t>
  </si>
  <si>
    <t>Défaut CSE</t>
  </si>
  <si>
    <t>8h00 RDV EAE</t>
  </si>
  <si>
    <t>Pose porte fusible</t>
  </si>
  <si>
    <t>AM</t>
  </si>
  <si>
    <t xml:space="preserve">coffret a déplacer </t>
  </si>
  <si>
    <t xml:space="preserve">ATSR </t>
  </si>
  <si>
    <t xml:space="preserve">penetration cable </t>
  </si>
  <si>
    <t>LIBOURNE PALIS</t>
  </si>
  <si>
    <t>Dépose compteur</t>
  </si>
  <si>
    <t>65 Rue Gambetta</t>
  </si>
  <si>
    <t>PORTETS</t>
  </si>
  <si>
    <t>PAPOULA</t>
  </si>
  <si>
    <t>DC26/037948</t>
  </si>
  <si>
    <t>apmATST DERIV BT</t>
  </si>
  <si>
    <t>LIBOURNE 61 Gambeta</t>
  </si>
  <si>
    <t>Rdv 8h Borgn RAS Bcht</t>
  </si>
  <si>
    <t>Rdv 9h Dep Bcht aérie</t>
  </si>
  <si>
    <t>LibourneABC5Nhevoit</t>
  </si>
  <si>
    <t>MODULATION</t>
  </si>
  <si>
    <t>ATST 2 DERIV</t>
  </si>
  <si>
    <t>Récup Nuit</t>
  </si>
  <si>
    <t xml:space="preserve">2J3UP </t>
  </si>
  <si>
    <t>BRUGES Rue Jarteau</t>
  </si>
  <si>
    <t>Livraison Poste</t>
  </si>
  <si>
    <t>VILLENAVE TFB</t>
  </si>
  <si>
    <t>DC26/034617</t>
  </si>
  <si>
    <t>Prépa à Blanc</t>
  </si>
  <si>
    <t>Réunion CE Elec 16h30</t>
  </si>
  <si>
    <t>CAMBES FORET</t>
  </si>
  <si>
    <t xml:space="preserve">ST GERVAIS </t>
  </si>
  <si>
    <t>BOULANGERIE</t>
  </si>
  <si>
    <t>REP BRCHT</t>
  </si>
  <si>
    <t>GRANET</t>
  </si>
  <si>
    <t>ADC HTA 2 J3UP</t>
  </si>
  <si>
    <t>DC26/036624</t>
  </si>
  <si>
    <t>08/01/2019 - Relance Tel - Il s'en occcupe</t>
  </si>
  <si>
    <t xml:space="preserve">BASSENS </t>
  </si>
  <si>
    <t>ILOT MAIRIE</t>
  </si>
  <si>
    <t>DC26/036017</t>
  </si>
  <si>
    <t>ST MICHEL DE FRONSAC</t>
  </si>
  <si>
    <t>JM PRILLOT</t>
  </si>
  <si>
    <t>Reféction Brcht Aug Puissance à 60A</t>
  </si>
  <si>
    <t xml:space="preserve">ST SEURIN </t>
  </si>
  <si>
    <t xml:space="preserve">ATMR </t>
  </si>
  <si>
    <t xml:space="preserve">2 RAS 1 RACC 1 MALT </t>
  </si>
  <si>
    <t>MES et dépose</t>
  </si>
  <si>
    <t>Eclairage</t>
  </si>
  <si>
    <t>Déconnecter bas vie</t>
  </si>
  <si>
    <t>17h00 RDV EAE</t>
  </si>
  <si>
    <t>NAVA/TRANSFO</t>
  </si>
  <si>
    <t xml:space="preserve">nacelle </t>
  </si>
  <si>
    <t>ANNULE à 10H</t>
  </si>
  <si>
    <t>Réparation HTA</t>
  </si>
  <si>
    <t>Pot Provisoire T70</t>
  </si>
  <si>
    <t>LIBOURNE COGESIM</t>
  </si>
  <si>
    <t>DC26/032034</t>
  </si>
  <si>
    <t>BASSENS ILOT</t>
  </si>
  <si>
    <t>Prépa HTA</t>
  </si>
  <si>
    <t>Prépa RAC + Transfo</t>
  </si>
  <si>
    <t>LIBOURNE 65 GAMBETTA</t>
  </si>
  <si>
    <t>STE EULALIE MARSAC</t>
  </si>
  <si>
    <t>MARSAC</t>
  </si>
  <si>
    <t>DC26/036810</t>
  </si>
  <si>
    <t>2 TJ HORS TENSION</t>
  </si>
  <si>
    <t>VILLENAVE GRANET</t>
  </si>
  <si>
    <t>ANNULE</t>
  </si>
  <si>
    <t>TOULENNE</t>
  </si>
  <si>
    <t>Recal Pot</t>
  </si>
  <si>
    <t xml:space="preserve">MARANSIN </t>
  </si>
  <si>
    <t>Rep HTA CSE 250 x2*</t>
  </si>
  <si>
    <t>TAURIAC</t>
  </si>
  <si>
    <t>Rep BT aérienne</t>
  </si>
  <si>
    <t>Rplt 60ml T70</t>
  </si>
  <si>
    <t>ST MEDARD REP BT</t>
  </si>
  <si>
    <t>atst 2 boites+depose</t>
  </si>
  <si>
    <t>DPLT BM GALGON</t>
  </si>
  <si>
    <t>DC26/021859</t>
  </si>
  <si>
    <t>149 Rue St Emilion</t>
  </si>
  <si>
    <t>Rplt Poteau Bois</t>
  </si>
  <si>
    <t>DC26/0035890</t>
  </si>
  <si>
    <t>ATST 1 Dériv BT + 1 Deriv Brcht + 1 Borgne</t>
  </si>
  <si>
    <t>DC26/041939</t>
  </si>
  <si>
    <r>
      <t>BORDEAUX</t>
    </r>
    <r>
      <rPr>
        <b/>
        <sz val="16"/>
        <color rgb="FFFF0000"/>
        <rFont val="ISOCPEUR"/>
        <family val="2"/>
      </rPr>
      <t xml:space="preserve"> ss PMEO</t>
    </r>
  </si>
  <si>
    <t>LENGLET</t>
  </si>
  <si>
    <t>DC26/040628</t>
  </si>
  <si>
    <t>DC26/022729</t>
  </si>
  <si>
    <t>A8 RUE BASSENS</t>
  </si>
  <si>
    <t>Rdv 15h pour modif Brcht</t>
  </si>
  <si>
    <t>ARRET</t>
  </si>
  <si>
    <t>Protections auditives</t>
  </si>
  <si>
    <t>Reprise 6 compteurs</t>
  </si>
  <si>
    <t xml:space="preserve">THALES </t>
  </si>
  <si>
    <t>3 portées T70</t>
  </si>
  <si>
    <r>
      <t xml:space="preserve">Dépanages </t>
    </r>
    <r>
      <rPr>
        <b/>
        <sz val="16"/>
        <color theme="4"/>
        <rFont val="ISOCPEUR"/>
        <family val="2"/>
      </rPr>
      <t>ARBIS</t>
    </r>
  </si>
  <si>
    <t>MERIGNAC thales</t>
  </si>
  <si>
    <t>Dépannage St ANDRE</t>
  </si>
  <si>
    <t>AERIEN</t>
  </si>
  <si>
    <t>110 Crs E.VAILLANT</t>
  </si>
  <si>
    <r>
      <t>Astreinte HTA</t>
    </r>
    <r>
      <rPr>
        <b/>
        <sz val="16"/>
        <color theme="4" tint="-0.249977111117893"/>
        <rFont val="ISOCPEUR"/>
        <family val="2"/>
      </rPr>
      <t xml:space="preserve"> BDX</t>
    </r>
  </si>
  <si>
    <t xml:space="preserve">Rep HTA </t>
  </si>
  <si>
    <t>Prépa coupure</t>
  </si>
  <si>
    <t>PTL1, L2 et C1</t>
  </si>
  <si>
    <t>Récup nacelle</t>
  </si>
  <si>
    <t>Dépose 3 poteaux</t>
  </si>
  <si>
    <t>ADC BT Cu 8h12h</t>
  </si>
  <si>
    <t>3 ITST</t>
  </si>
  <si>
    <t>AMHEO ATST</t>
  </si>
  <si>
    <t xml:space="preserve">jean vaquier </t>
  </si>
  <si>
    <t xml:space="preserve">raccordement </t>
  </si>
  <si>
    <t xml:space="preserve">pose platine </t>
  </si>
  <si>
    <t xml:space="preserve">reprise de deux </t>
  </si>
  <si>
    <t xml:space="preserve">branchement </t>
  </si>
  <si>
    <t>4 CSE</t>
  </si>
  <si>
    <t>VILLENAVE  CLOS St Martial Prépa RACC</t>
  </si>
  <si>
    <t>Terrasse de Saint-Augustin</t>
  </si>
  <si>
    <t>CP?</t>
  </si>
  <si>
    <t xml:space="preserve">VO SERENITE Pnx Stationnemen </t>
  </si>
  <si>
    <t>DC26/0024705</t>
  </si>
  <si>
    <t>TALENCE Médoquine</t>
  </si>
  <si>
    <t>Déroul T70 2 portées</t>
  </si>
  <si>
    <t xml:space="preserve">VILLENAVE tranfo </t>
  </si>
  <si>
    <t>2 CSE</t>
  </si>
  <si>
    <t>déroul HTA</t>
  </si>
  <si>
    <t>ATMR + prépa</t>
  </si>
  <si>
    <t>GINKO CSE</t>
  </si>
  <si>
    <t>BASSENS Ilot Modif brcht Pharmacie</t>
  </si>
  <si>
    <t>ST ANDRE</t>
  </si>
  <si>
    <t>Arrachage câble</t>
  </si>
  <si>
    <t>Rdv Médecin 17h</t>
  </si>
  <si>
    <t>Porte fusibles</t>
  </si>
  <si>
    <t>REP BT boite 35²</t>
  </si>
  <si>
    <t>SEMAINE 1</t>
  </si>
  <si>
    <t>SEMAINE 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</si>
  <si>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</si>
  <si>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</si>
  <si>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</si>
  <si>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</si>
  <si>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</si>
  <si>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</si>
  <si>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</si>
  <si>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</si>
  <si>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</si>
  <si>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</si>
  <si>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</si>
  <si>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</si>
  <si>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</si>
  <si>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</si>
  <si>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</si>
  <si>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</si>
  <si>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</si>
  <si>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</si>
  <si>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</si>
  <si>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</si>
  <si>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</si>
  <si>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</si>
  <si>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</si>
  <si>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</si>
  <si>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</si>
  <si>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</si>
  <si>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</si>
  <si>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</si>
  <si>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</si>
  <si>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</si>
  <si>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</si>
  <si>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</si>
  <si>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</si>
  <si>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</si>
  <si>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</si>
  <si>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</si>
  <si>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</si>
  <si>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</si>
  <si>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</si>
  <si>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</si>
  <si>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</si>
  <si>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</si>
  <si>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</si>
  <si>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47</t>
  </si>
  <si>
    <t>SEMAINE 48</t>
  </si>
  <si>
    <t>SEMAINE 49</t>
  </si>
  <si>
    <t>SEMAINE 50</t>
  </si>
  <si>
    <t>SEMAINE 51</t>
  </si>
  <si>
    <t>SEMAINE 52</t>
  </si>
  <si>
    <t>SEMAINE : 01 /2020</t>
  </si>
  <si>
    <t>SEMAINE 46</t>
  </si>
  <si>
    <t>SALARIE 1</t>
  </si>
  <si>
    <t>SALARIE 2</t>
  </si>
  <si>
    <t>SALARI2 3</t>
  </si>
  <si>
    <t>SALARIE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</si>
</sst>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d"/>
    <numFmt numFmtId="165" formatCode="dd\ \-\ mmm"/>
    <numFmt numFmtId="166" formatCode="[$-40C]d\-mmm;@"/>
    <numFmt numFmtId="167" formatCode="_(* #,##0.00_);_(* \(#,##0.0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name val="Constantia"/>
      <family val="1"/>
    </font>
    <font>
      <b/>
      <u/>
      <sz val="14"/>
      <name val="Comic Sans MS"/>
      <family val="4"/>
    </font>
    <font>
      <b/>
      <u/>
      <sz val="16"/>
      <name val="Comic Sans MS"/>
      <family val="4"/>
    </font>
    <font>
      <b/>
      <sz val="14"/>
      <name val="Arial"/>
      <family val="2"/>
    </font>
    <font>
      <b/>
      <sz val="14"/>
      <name val="Comic Sans MS"/>
      <family val="4"/>
    </font>
    <font>
      <b/>
      <sz val="16"/>
      <name val="ISOCPEUR"/>
      <family val="2"/>
    </font>
    <font>
      <sz val="16"/>
      <name val="Arial"/>
      <family val="2"/>
    </font>
    <font>
      <b/>
      <i/>
      <sz val="14"/>
      <color theme="3" tint="0.39997558519241921"/>
      <name val="Comic Sans MS"/>
      <family val="4"/>
    </font>
    <font>
      <b/>
      <sz val="14"/>
      <name val="ISOCPEUR"/>
      <family val="2"/>
    </font>
    <font>
      <b/>
      <sz val="18"/>
      <name val="ISOCPEUR"/>
      <family val="2"/>
    </font>
    <font>
      <sz val="10"/>
      <color rgb="FF000000"/>
      <name val="Arial"/>
      <family val="2"/>
    </font>
    <font>
      <b/>
      <sz val="24"/>
      <name val="Calibri"/>
      <family val="2"/>
    </font>
    <font>
      <sz val="24"/>
      <color theme="1"/>
      <name val="Calibri"/>
      <family val="2"/>
    </font>
    <font>
      <b/>
      <sz val="24"/>
      <color theme="1"/>
      <name val="Calibri"/>
      <family val="2"/>
    </font>
    <font>
      <sz val="24"/>
      <name val="Calibri"/>
      <family val="2"/>
    </font>
    <font>
      <b/>
      <sz val="16"/>
      <name val="Calibri"/>
      <family val="2"/>
    </font>
    <font>
      <b/>
      <sz val="16"/>
      <color theme="0"/>
      <name val="Calibri"/>
      <family val="2"/>
    </font>
    <font>
      <b/>
      <sz val="16"/>
      <color rgb="FFFF0000"/>
      <name val="Calibri"/>
      <family val="2"/>
    </font>
    <font>
      <b/>
      <sz val="16"/>
      <color theme="4"/>
      <name val="Calibri"/>
      <family val="2"/>
    </font>
    <font>
      <b/>
      <sz val="16"/>
      <color theme="0"/>
      <name val="ISOCPEUR"/>
      <family val="2"/>
    </font>
    <font>
      <b/>
      <sz val="16"/>
      <color rgb="FF0070C0"/>
      <name val="Calibri"/>
      <family val="2"/>
    </font>
    <font>
      <b/>
      <sz val="16"/>
      <color theme="4"/>
      <name val="ISOCPEUR"/>
      <family val="2"/>
    </font>
    <font>
      <b/>
      <sz val="16"/>
      <color rgb="FFFF0000"/>
      <name val="ISOCPEUR"/>
      <family val="2"/>
    </font>
    <font>
      <b/>
      <sz val="16"/>
      <color theme="1"/>
      <name val="Calibri"/>
      <family val="2"/>
    </font>
    <font>
      <b/>
      <sz val="20"/>
      <color indexed="81"/>
      <name val="Tahoma"/>
      <family val="2"/>
    </font>
    <font>
      <sz val="20"/>
      <color indexed="81"/>
      <name val="Tahoma"/>
      <family val="2"/>
    </font>
    <font>
      <b/>
      <sz val="16"/>
      <color theme="4" tint="-0.249977111117893"/>
      <name val="ISOCPEUR"/>
      <family val="2"/>
    </font>
    <font>
      <sz val="11"/>
      <color rgb="FFFF0000"/>
      <name val="Calibri"/>
      <family val="2"/>
    </font>
    <font>
      <b/>
      <sz val="48"/>
      <name val="Calibri"/>
      <family val="2"/>
    </font>
    <font>
      <b/>
      <i/>
      <sz val="28"/>
      <color rgb="FF000000"/>
      <name val="Aharoni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382">
    <xf numFmtId="0" fontId="0" fillId="0" borderId="0" xfId="0"/>
    <xf numFmtId="0" fontId="3" fillId="0" borderId="0" xfId="1" applyFont="1" applyAlignment="1">
      <alignment horizontal="center" vertical="center"/>
    </xf>
    <xf numFmtId="14" fontId="8" fillId="2" borderId="4" xfId="1" applyNumberFormat="1" applyFont="1" applyFill="1" applyBorder="1" applyAlignment="1" applyProtection="1">
      <alignment horizontal="center" vertical="center"/>
      <protection locked="0"/>
    </xf>
    <xf numFmtId="14" fontId="8" fillId="0" borderId="4" xfId="1" applyNumberFormat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 wrapText="1"/>
    </xf>
    <xf numFmtId="14" fontId="3" fillId="0" borderId="21" xfId="1" applyNumberFormat="1" applyFont="1" applyBorder="1" applyAlignment="1">
      <alignment horizontal="center" vertical="center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vertical="center"/>
      <protection locked="0"/>
    </xf>
    <xf numFmtId="14" fontId="3" fillId="0" borderId="24" xfId="1" applyNumberFormat="1" applyFont="1" applyBorder="1" applyAlignment="1">
      <alignment horizontal="center" vertical="center"/>
    </xf>
    <xf numFmtId="14" fontId="3" fillId="0" borderId="4" xfId="1" applyNumberFormat="1" applyFont="1" applyBorder="1" applyAlignment="1">
      <alignment horizontal="center" vertical="center"/>
    </xf>
    <xf numFmtId="14" fontId="3" fillId="0" borderId="11" xfId="1" applyNumberFormat="1" applyFont="1" applyBorder="1" applyAlignment="1">
      <alignment horizontal="center" vertical="center"/>
    </xf>
    <xf numFmtId="14" fontId="3" fillId="0" borderId="19" xfId="1" applyNumberFormat="1" applyFont="1" applyBorder="1" applyAlignment="1">
      <alignment horizontal="center" vertical="center"/>
    </xf>
    <xf numFmtId="0" fontId="3" fillId="0" borderId="18" xfId="1" applyFont="1" applyBorder="1" applyAlignment="1" applyProtection="1">
      <alignment horizontal="center" vertical="center"/>
      <protection locked="0"/>
    </xf>
    <xf numFmtId="0" fontId="3" fillId="0" borderId="18" xfId="1" applyFont="1" applyBorder="1" applyAlignment="1" applyProtection="1">
      <alignment horizontal="center" vertical="center" wrapText="1"/>
      <protection locked="0"/>
    </xf>
    <xf numFmtId="0" fontId="13" fillId="0" borderId="18" xfId="1" applyFont="1" applyBorder="1" applyAlignment="1" applyProtection="1">
      <alignment horizontal="center" vertical="center" wrapText="1"/>
      <protection locked="0"/>
    </xf>
    <xf numFmtId="0" fontId="3" fillId="0" borderId="25" xfId="1" applyFont="1" applyBorder="1" applyAlignment="1" applyProtection="1">
      <alignment horizontal="center" vertical="center"/>
      <protection locked="0"/>
    </xf>
    <xf numFmtId="0" fontId="3" fillId="0" borderId="22" xfId="1" applyFont="1" applyBorder="1" applyAlignment="1" applyProtection="1">
      <alignment horizontal="center" vertical="center"/>
      <protection locked="0"/>
    </xf>
    <xf numFmtId="0" fontId="3" fillId="0" borderId="22" xfId="1" applyFont="1" applyBorder="1" applyAlignment="1" applyProtection="1">
      <alignment horizontal="center" vertical="center" wrapText="1"/>
      <protection locked="0"/>
    </xf>
    <xf numFmtId="0" fontId="13" fillId="0" borderId="22" xfId="1" applyFont="1" applyBorder="1" applyAlignment="1" applyProtection="1">
      <alignment horizontal="center" vertical="center" wrapText="1"/>
      <protection locked="0"/>
    </xf>
    <xf numFmtId="0" fontId="3" fillId="0" borderId="27" xfId="1" applyFont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 wrapText="1"/>
    </xf>
    <xf numFmtId="0" fontId="2" fillId="0" borderId="0" xfId="3"/>
    <xf numFmtId="0" fontId="17" fillId="0" borderId="4" xfId="3" applyFont="1" applyFill="1" applyBorder="1" applyAlignment="1">
      <alignment horizontal="left" vertical="center"/>
    </xf>
    <xf numFmtId="0" fontId="21" fillId="0" borderId="10" xfId="3" applyFont="1" applyFill="1" applyBorder="1" applyAlignment="1">
      <alignment horizontal="center" vertical="center" wrapText="1"/>
    </xf>
    <xf numFmtId="0" fontId="21" fillId="0" borderId="9" xfId="3" applyFont="1" applyFill="1" applyBorder="1" applyAlignment="1">
      <alignment horizontal="center" vertical="center" wrapText="1"/>
    </xf>
    <xf numFmtId="0" fontId="21" fillId="0" borderId="24" xfId="3" applyFont="1" applyFill="1" applyBorder="1" applyAlignment="1">
      <alignment horizontal="center" vertical="center" wrapText="1"/>
    </xf>
    <xf numFmtId="0" fontId="2" fillId="0" borderId="37" xfId="3" applyFill="1" applyBorder="1"/>
    <xf numFmtId="0" fontId="2" fillId="0" borderId="4" xfId="3" applyFill="1" applyBorder="1"/>
    <xf numFmtId="0" fontId="22" fillId="0" borderId="4" xfId="3" applyFont="1" applyFill="1" applyBorder="1"/>
    <xf numFmtId="0" fontId="2" fillId="0" borderId="0" xfId="3" applyFont="1"/>
    <xf numFmtId="0" fontId="24" fillId="0" borderId="37" xfId="3" applyFont="1" applyFill="1" applyBorder="1" applyAlignment="1">
      <alignment horizontal="center" vertical="center" wrapText="1"/>
    </xf>
    <xf numFmtId="0" fontId="24" fillId="0" borderId="4" xfId="3" applyFont="1" applyFill="1" applyBorder="1" applyAlignment="1">
      <alignment horizontal="center" vertical="center" wrapText="1"/>
    </xf>
    <xf numFmtId="0" fontId="21" fillId="0" borderId="4" xfId="3" applyFont="1" applyFill="1" applyBorder="1" applyAlignment="1">
      <alignment horizontal="center" vertical="center" wrapText="1"/>
    </xf>
    <xf numFmtId="0" fontId="22" fillId="0" borderId="4" xfId="3" applyFont="1" applyFill="1" applyBorder="1" applyAlignment="1"/>
    <xf numFmtId="0" fontId="2" fillId="0" borderId="0" xfId="3" applyFill="1"/>
    <xf numFmtId="0" fontId="19" fillId="0" borderId="37" xfId="3" applyFont="1" applyFill="1" applyBorder="1" applyAlignment="1">
      <alignment horizontal="center" vertical="center" textRotation="90"/>
    </xf>
    <xf numFmtId="0" fontId="2" fillId="0" borderId="0" xfId="3" applyFill="1" applyBorder="1"/>
    <xf numFmtId="0" fontId="2" fillId="0" borderId="24" xfId="3" applyFill="1" applyBorder="1"/>
    <xf numFmtId="0" fontId="23" fillId="0" borderId="4" xfId="3" applyFont="1" applyFill="1" applyBorder="1" applyAlignment="1">
      <alignment horizontal="left" vertical="center" wrapText="1"/>
    </xf>
    <xf numFmtId="0" fontId="21" fillId="0" borderId="40" xfId="3" applyFont="1" applyFill="1" applyBorder="1" applyAlignment="1">
      <alignment horizontal="center" vertical="center" wrapText="1"/>
    </xf>
    <xf numFmtId="0" fontId="25" fillId="0" borderId="4" xfId="3" applyFont="1" applyFill="1" applyBorder="1" applyAlignment="1">
      <alignment horizontal="center" vertical="center" wrapText="1"/>
    </xf>
    <xf numFmtId="0" fontId="20" fillId="0" borderId="2" xfId="3" applyFont="1" applyFill="1" applyBorder="1" applyAlignment="1">
      <alignment vertical="center" wrapText="1"/>
    </xf>
    <xf numFmtId="0" fontId="20" fillId="0" borderId="7" xfId="3" applyFont="1" applyFill="1" applyBorder="1" applyAlignment="1">
      <alignment vertical="center" wrapText="1"/>
    </xf>
    <xf numFmtId="0" fontId="16" fillId="0" borderId="0" xfId="3" applyFont="1" applyFill="1" applyBorder="1" applyAlignment="1">
      <alignment vertical="center"/>
    </xf>
    <xf numFmtId="0" fontId="2" fillId="0" borderId="0" xfId="3" applyBorder="1"/>
    <xf numFmtId="0" fontId="17" fillId="0" borderId="0" xfId="3" applyFont="1" applyFill="1" applyBorder="1" applyAlignment="1">
      <alignment horizontal="left" vertical="center"/>
    </xf>
    <xf numFmtId="16" fontId="18" fillId="0" borderId="0" xfId="3" applyNumberFormat="1" applyFont="1" applyFill="1" applyBorder="1" applyAlignment="1"/>
    <xf numFmtId="16" fontId="18" fillId="4" borderId="0" xfId="3" applyNumberFormat="1" applyFont="1" applyFill="1" applyBorder="1" applyAlignment="1"/>
    <xf numFmtId="0" fontId="20" fillId="0" borderId="0" xfId="3" applyFont="1" applyFill="1" applyBorder="1" applyAlignment="1">
      <alignment vertical="center" wrapText="1"/>
    </xf>
    <xf numFmtId="0" fontId="21" fillId="0" borderId="0" xfId="3" applyFont="1" applyFill="1" applyBorder="1" applyAlignment="1">
      <alignment horizontal="center" vertical="center" wrapText="1"/>
    </xf>
    <xf numFmtId="0" fontId="22" fillId="0" borderId="0" xfId="3" applyFont="1" applyFill="1" applyBorder="1"/>
    <xf numFmtId="0" fontId="23" fillId="0" borderId="0" xfId="3" applyFont="1" applyFill="1" applyBorder="1" applyAlignment="1">
      <alignment vertical="center" wrapText="1"/>
    </xf>
    <xf numFmtId="0" fontId="2" fillId="0" borderId="0" xfId="3" applyFont="1" applyBorder="1"/>
    <xf numFmtId="0" fontId="24" fillId="0" borderId="0" xfId="3" applyFont="1" applyFill="1" applyBorder="1" applyAlignment="1">
      <alignment horizontal="center" vertical="center" wrapText="1"/>
    </xf>
    <xf numFmtId="0" fontId="22" fillId="0" borderId="0" xfId="3" applyFont="1" applyFill="1" applyBorder="1" applyAlignment="1"/>
    <xf numFmtId="0" fontId="23" fillId="0" borderId="0" xfId="3" applyFont="1" applyFill="1" applyBorder="1" applyAlignment="1">
      <alignment horizontal="left" vertical="center" wrapText="1"/>
    </xf>
    <xf numFmtId="0" fontId="25" fillId="0" borderId="0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8" fillId="2" borderId="4" xfId="0" applyNumberFormat="1" applyFont="1" applyFill="1" applyBorder="1" applyAlignment="1" applyProtection="1">
      <alignment horizontal="center" vertical="center"/>
      <protection locked="0"/>
    </xf>
    <xf numFmtId="14" fontId="8" fillId="0" borderId="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14" fontId="3" fillId="0" borderId="21" xfId="0" applyNumberFormat="1" applyFont="1" applyBorder="1" applyAlignment="1">
      <alignment horizontal="center" vertical="center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14" fontId="3" fillId="0" borderId="24" xfId="0" applyNumberFormat="1" applyFont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19" fillId="0" borderId="37" xfId="3" applyFont="1" applyFill="1" applyBorder="1" applyAlignment="1">
      <alignment horizontal="center" vertical="center" textRotation="90"/>
    </xf>
    <xf numFmtId="0" fontId="21" fillId="0" borderId="44" xfId="3" applyFont="1" applyFill="1" applyBorder="1" applyAlignment="1">
      <alignment horizontal="center" vertical="center" wrapText="1"/>
    </xf>
    <xf numFmtId="0" fontId="2" fillId="0" borderId="9" xfId="3" applyFill="1" applyBorder="1"/>
    <xf numFmtId="0" fontId="23" fillId="0" borderId="24" xfId="3" applyFont="1" applyFill="1" applyBorder="1" applyAlignment="1">
      <alignment horizontal="left" vertical="center" wrapText="1"/>
    </xf>
    <xf numFmtId="0" fontId="19" fillId="0" borderId="37" xfId="3" applyFont="1" applyFill="1" applyBorder="1" applyAlignment="1">
      <alignment horizontal="center" vertical="center" textRotation="90"/>
    </xf>
    <xf numFmtId="0" fontId="27" fillId="0" borderId="47" xfId="3" applyFont="1" applyFill="1" applyBorder="1" applyAlignment="1">
      <alignment horizontal="center" vertical="center"/>
    </xf>
    <xf numFmtId="0" fontId="28" fillId="0" borderId="0" xfId="0" applyFont="1"/>
    <xf numFmtId="0" fontId="29" fillId="0" borderId="0" xfId="0" applyFont="1"/>
    <xf numFmtId="0" fontId="30" fillId="0" borderId="0" xfId="3" applyFont="1"/>
    <xf numFmtId="0" fontId="27" fillId="0" borderId="45" xfId="3" applyFont="1" applyFill="1" applyBorder="1" applyAlignment="1">
      <alignment horizontal="left" vertical="center"/>
    </xf>
    <xf numFmtId="0" fontId="31" fillId="0" borderId="7" xfId="3" applyFont="1" applyFill="1" applyBorder="1" applyAlignment="1">
      <alignment horizontal="center" vertical="center" wrapText="1"/>
    </xf>
    <xf numFmtId="0" fontId="33" fillId="0" borderId="9" xfId="3" applyFont="1" applyFill="1" applyBorder="1" applyAlignment="1">
      <alignment horizontal="center" vertical="center" wrapText="1"/>
    </xf>
    <xf numFmtId="0" fontId="31" fillId="5" borderId="39" xfId="3" applyFont="1" applyFill="1" applyBorder="1" applyAlignment="1">
      <alignment horizontal="center" vertical="center" wrapText="1"/>
    </xf>
    <xf numFmtId="0" fontId="34" fillId="0" borderId="9" xfId="3" applyFont="1" applyFill="1" applyBorder="1" applyAlignment="1">
      <alignment horizontal="center" vertical="center" wrapText="1"/>
    </xf>
    <xf numFmtId="0" fontId="21" fillId="5" borderId="22" xfId="3" applyFont="1" applyFill="1" applyBorder="1" applyAlignment="1">
      <alignment horizontal="center" vertical="center" wrapText="1"/>
    </xf>
    <xf numFmtId="0" fontId="31" fillId="0" borderId="18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7" fillId="0" borderId="18" xfId="3" applyFont="1" applyFill="1" applyBorder="1" applyAlignment="1">
      <alignment horizontal="center" vertical="center" wrapText="1"/>
    </xf>
    <xf numFmtId="0" fontId="21" fillId="0" borderId="9" xfId="3" applyFont="1" applyFill="1" applyBorder="1" applyAlignment="1">
      <alignment horizontal="center" vertical="center" wrapText="1"/>
    </xf>
    <xf numFmtId="0" fontId="31" fillId="0" borderId="9" xfId="3" applyFont="1" applyFill="1" applyBorder="1" applyAlignment="1">
      <alignment horizontal="center" vertical="center" wrapText="1"/>
    </xf>
    <xf numFmtId="0" fontId="32" fillId="0" borderId="18" xfId="3" applyFont="1" applyFill="1" applyBorder="1" applyAlignment="1">
      <alignment horizontal="center" vertical="center" wrapText="1"/>
    </xf>
    <xf numFmtId="0" fontId="33" fillId="0" borderId="18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21" fillId="5" borderId="52" xfId="3" applyFont="1" applyFill="1" applyBorder="1" applyAlignment="1">
      <alignment horizontal="center" vertical="center" wrapText="1"/>
    </xf>
    <xf numFmtId="0" fontId="21" fillId="5" borderId="38" xfId="3" applyFont="1" applyFill="1" applyBorder="1" applyAlignment="1">
      <alignment horizontal="center" vertical="center" wrapText="1"/>
    </xf>
    <xf numFmtId="0" fontId="21" fillId="5" borderId="9" xfId="3" applyFont="1" applyFill="1" applyBorder="1" applyAlignment="1">
      <alignment horizontal="center" vertical="center" wrapText="1"/>
    </xf>
    <xf numFmtId="0" fontId="37" fillId="5" borderId="38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3" fillId="5" borderId="53" xfId="3" applyFont="1" applyFill="1" applyBorder="1" applyAlignment="1">
      <alignment horizontal="center" vertical="center" wrapText="1"/>
    </xf>
    <xf numFmtId="0" fontId="33" fillId="5" borderId="18" xfId="3" applyFont="1" applyFill="1" applyBorder="1" applyAlignment="1">
      <alignment horizontal="center" vertical="center" wrapText="1"/>
    </xf>
    <xf numFmtId="0" fontId="28" fillId="0" borderId="0" xfId="0" applyFont="1" applyBorder="1"/>
    <xf numFmtId="0" fontId="31" fillId="11" borderId="39" xfId="3" applyFont="1" applyFill="1" applyBorder="1" applyAlignment="1">
      <alignment horizontal="center" vertical="center" wrapText="1"/>
    </xf>
    <xf numFmtId="0" fontId="31" fillId="11" borderId="22" xfId="3" applyFont="1" applyFill="1" applyBorder="1" applyAlignment="1">
      <alignment horizontal="center" vertical="center" wrapText="1"/>
    </xf>
    <xf numFmtId="0" fontId="21" fillId="11" borderId="22" xfId="3" applyFont="1" applyFill="1" applyBorder="1" applyAlignment="1">
      <alignment horizontal="center" vertical="center" wrapText="1"/>
    </xf>
    <xf numFmtId="0" fontId="21" fillId="12" borderId="22" xfId="3" applyFont="1" applyFill="1" applyBorder="1" applyAlignment="1">
      <alignment horizontal="center" vertical="center" wrapText="1"/>
    </xf>
    <xf numFmtId="0" fontId="37" fillId="12" borderId="9" xfId="3" applyFont="1" applyFill="1" applyBorder="1" applyAlignment="1">
      <alignment horizontal="center" vertical="center" wrapText="1"/>
    </xf>
    <xf numFmtId="0" fontId="33" fillId="12" borderId="18" xfId="3" applyFont="1" applyFill="1" applyBorder="1" applyAlignment="1">
      <alignment horizontal="center" vertical="center" wrapText="1"/>
    </xf>
    <xf numFmtId="0" fontId="35" fillId="12" borderId="9" xfId="3" applyFont="1" applyFill="1" applyBorder="1" applyAlignment="1">
      <alignment horizontal="center" vertical="center" wrapText="1"/>
    </xf>
    <xf numFmtId="0" fontId="21" fillId="10" borderId="9" xfId="3" applyFont="1" applyFill="1" applyBorder="1" applyAlignment="1">
      <alignment horizontal="center" vertical="center" wrapText="1"/>
    </xf>
    <xf numFmtId="0" fontId="32" fillId="10" borderId="18" xfId="3" applyFont="1" applyFill="1" applyBorder="1" applyAlignment="1">
      <alignment horizontal="center" vertical="center" wrapText="1"/>
    </xf>
    <xf numFmtId="0" fontId="31" fillId="10" borderId="18" xfId="3" applyFont="1" applyFill="1" applyBorder="1" applyAlignment="1">
      <alignment horizontal="center" vertical="center" wrapText="1"/>
    </xf>
    <xf numFmtId="0" fontId="31" fillId="13" borderId="7" xfId="3" applyFont="1" applyFill="1" applyBorder="1" applyAlignment="1">
      <alignment horizontal="center" vertical="center" wrapText="1"/>
    </xf>
    <xf numFmtId="0" fontId="33" fillId="13" borderId="18" xfId="3" applyFont="1" applyFill="1" applyBorder="1" applyAlignment="1">
      <alignment horizontal="center" vertical="center" wrapText="1"/>
    </xf>
    <xf numFmtId="0" fontId="38" fillId="0" borderId="9" xfId="3" applyFont="1" applyFill="1" applyBorder="1" applyAlignment="1">
      <alignment horizontal="center" vertical="center" wrapText="1"/>
    </xf>
    <xf numFmtId="0" fontId="39" fillId="0" borderId="18" xfId="3" applyFont="1" applyFill="1" applyBorder="1" applyAlignment="1">
      <alignment horizontal="center" vertical="center" wrapText="1"/>
    </xf>
    <xf numFmtId="0" fontId="32" fillId="12" borderId="22" xfId="3" applyFont="1" applyFill="1" applyBorder="1" applyAlignment="1">
      <alignment horizontal="center" vertical="center" wrapText="1"/>
    </xf>
    <xf numFmtId="0" fontId="32" fillId="12" borderId="9" xfId="3" applyFont="1" applyFill="1" applyBorder="1" applyAlignment="1">
      <alignment horizontal="center" vertical="center" wrapText="1"/>
    </xf>
    <xf numFmtId="0" fontId="31" fillId="12" borderId="9" xfId="3" applyFont="1" applyFill="1" applyBorder="1" applyAlignment="1">
      <alignment horizontal="center" vertical="center" wrapText="1"/>
    </xf>
    <xf numFmtId="0" fontId="32" fillId="12" borderId="18" xfId="3" applyFont="1" applyFill="1" applyBorder="1" applyAlignment="1">
      <alignment horizontal="center" vertical="center" wrapText="1"/>
    </xf>
    <xf numFmtId="0" fontId="31" fillId="12" borderId="7" xfId="3" applyFont="1" applyFill="1" applyBorder="1" applyAlignment="1">
      <alignment horizontal="center" vertical="center" wrapText="1"/>
    </xf>
    <xf numFmtId="0" fontId="32" fillId="12" borderId="17" xfId="3" applyFont="1" applyFill="1" applyBorder="1" applyAlignment="1">
      <alignment horizontal="center" vertical="center" wrapText="1"/>
    </xf>
    <xf numFmtId="0" fontId="33" fillId="0" borderId="7" xfId="3" quotePrefix="1" applyFont="1" applyFill="1" applyBorder="1" applyAlignment="1">
      <alignment horizontal="center" vertical="center" wrapText="1"/>
    </xf>
    <xf numFmtId="0" fontId="31" fillId="14" borderId="22" xfId="3" applyFont="1" applyFill="1" applyBorder="1" applyAlignment="1">
      <alignment horizontal="center" vertical="center" wrapText="1"/>
    </xf>
    <xf numFmtId="0" fontId="33" fillId="0" borderId="7" xfId="3" applyFont="1" applyFill="1" applyBorder="1" applyAlignment="1">
      <alignment horizontal="center" vertical="center" wrapText="1"/>
    </xf>
    <xf numFmtId="0" fontId="21" fillId="4" borderId="9" xfId="3" applyFont="1" applyFill="1" applyBorder="1" applyAlignment="1">
      <alignment horizontal="center" vertical="center" wrapText="1"/>
    </xf>
    <xf numFmtId="0" fontId="21" fillId="13" borderId="22" xfId="3" applyFont="1" applyFill="1" applyBorder="1" applyAlignment="1">
      <alignment horizontal="center" vertical="center" wrapText="1"/>
    </xf>
    <xf numFmtId="0" fontId="36" fillId="13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21" fillId="8" borderId="22" xfId="3" applyFont="1" applyFill="1" applyBorder="1" applyAlignment="1">
      <alignment horizontal="center" vertical="center" wrapText="1"/>
    </xf>
    <xf numFmtId="0" fontId="39" fillId="10" borderId="18" xfId="3" applyFont="1" applyFill="1" applyBorder="1" applyAlignment="1">
      <alignment horizontal="center" vertical="center" wrapText="1"/>
    </xf>
    <xf numFmtId="0" fontId="36" fillId="10" borderId="7" xfId="3" applyFont="1" applyFill="1" applyBorder="1" applyAlignment="1">
      <alignment horizontal="center" vertical="center" wrapText="1"/>
    </xf>
    <xf numFmtId="0" fontId="21" fillId="12" borderId="9" xfId="3" applyFont="1" applyFill="1" applyBorder="1" applyAlignment="1">
      <alignment horizontal="center" vertical="center" wrapText="1"/>
    </xf>
    <xf numFmtId="0" fontId="21" fillId="12" borderId="7" xfId="3" applyFont="1" applyFill="1" applyBorder="1" applyAlignment="1">
      <alignment horizontal="center" vertical="center" wrapText="1"/>
    </xf>
    <xf numFmtId="0" fontId="37" fillId="12" borderId="7" xfId="3" applyFont="1" applyFill="1" applyBorder="1" applyAlignment="1">
      <alignment horizontal="center" vertical="center" wrapText="1"/>
    </xf>
    <xf numFmtId="0" fontId="33" fillId="12" borderId="17" xfId="3" applyFont="1" applyFill="1" applyBorder="1" applyAlignment="1">
      <alignment horizontal="center" vertical="center" wrapText="1"/>
    </xf>
    <xf numFmtId="0" fontId="38" fillId="4" borderId="9" xfId="3" applyFont="1" applyFill="1" applyBorder="1" applyAlignment="1">
      <alignment horizontal="center" vertical="center" wrapText="1"/>
    </xf>
    <xf numFmtId="0" fontId="23" fillId="0" borderId="0" xfId="0" applyFont="1"/>
    <xf numFmtId="0" fontId="31" fillId="12" borderId="22" xfId="3" applyFont="1" applyFill="1" applyBorder="1" applyAlignment="1">
      <alignment horizontal="center" vertical="center" wrapText="1"/>
    </xf>
    <xf numFmtId="0" fontId="31" fillId="12" borderId="18" xfId="3" applyFont="1" applyFill="1" applyBorder="1" applyAlignment="1">
      <alignment horizontal="center" vertical="center" wrapText="1"/>
    </xf>
    <xf numFmtId="0" fontId="21" fillId="14" borderId="22" xfId="3" applyFont="1" applyFill="1" applyBorder="1" applyAlignment="1">
      <alignment horizontal="center" vertical="center" wrapText="1"/>
    </xf>
    <xf numFmtId="0" fontId="21" fillId="6" borderId="22" xfId="3" applyFont="1" applyFill="1" applyBorder="1" applyAlignment="1">
      <alignment horizontal="center" vertical="center" wrapText="1"/>
    </xf>
    <xf numFmtId="0" fontId="38" fillId="14" borderId="22" xfId="3" applyFont="1" applyFill="1" applyBorder="1" applyAlignment="1">
      <alignment horizontal="center" vertical="center" wrapText="1"/>
    </xf>
    <xf numFmtId="0" fontId="28" fillId="0" borderId="0" xfId="0" applyFont="1" applyFill="1"/>
    <xf numFmtId="0" fontId="29" fillId="0" borderId="0" xfId="0" applyFont="1" applyFill="1"/>
    <xf numFmtId="0" fontId="44" fillId="0" borderId="47" xfId="3" applyFont="1" applyFill="1" applyBorder="1" applyAlignment="1">
      <alignment horizontal="center" vertical="center"/>
    </xf>
    <xf numFmtId="0" fontId="21" fillId="0" borderId="68" xfId="3" quotePrefix="1" applyFont="1" applyFill="1" applyBorder="1" applyAlignment="1">
      <alignment vertical="center" wrapText="1"/>
    </xf>
    <xf numFmtId="0" fontId="21" fillId="0" borderId="72" xfId="3" applyFont="1" applyFill="1" applyBorder="1" applyAlignment="1">
      <alignment vertical="center" wrapText="1"/>
    </xf>
    <xf numFmtId="0" fontId="21" fillId="0" borderId="50" xfId="3" applyFont="1" applyFill="1" applyBorder="1" applyAlignment="1">
      <alignment vertical="center" wrapText="1"/>
    </xf>
    <xf numFmtId="0" fontId="21" fillId="0" borderId="7" xfId="3" applyFont="1" applyFill="1" applyBorder="1" applyAlignment="1">
      <alignment vertical="center" wrapText="1"/>
    </xf>
    <xf numFmtId="0" fontId="21" fillId="0" borderId="59" xfId="3" applyFont="1" applyFill="1" applyBorder="1" applyAlignment="1">
      <alignment vertical="center" wrapText="1"/>
    </xf>
    <xf numFmtId="0" fontId="21" fillId="0" borderId="64" xfId="3" applyFont="1" applyFill="1" applyBorder="1" applyAlignment="1">
      <alignment vertical="center" wrapText="1"/>
    </xf>
    <xf numFmtId="0" fontId="21" fillId="0" borderId="58" xfId="3" applyFont="1" applyFill="1" applyBorder="1" applyAlignment="1">
      <alignment vertical="center" wrapText="1"/>
    </xf>
    <xf numFmtId="0" fontId="21" fillId="0" borderId="60" xfId="3" applyFont="1" applyFill="1" applyBorder="1" applyAlignment="1">
      <alignment vertical="center" wrapText="1"/>
    </xf>
    <xf numFmtId="0" fontId="21" fillId="0" borderId="66" xfId="3" applyFont="1" applyFill="1" applyBorder="1" applyAlignment="1">
      <alignment vertical="center" wrapText="1"/>
    </xf>
    <xf numFmtId="0" fontId="21" fillId="0" borderId="50" xfId="3" quotePrefix="1" applyFont="1" applyFill="1" applyBorder="1" applyAlignment="1">
      <alignment horizontal="center" vertical="center" wrapText="1"/>
    </xf>
    <xf numFmtId="0" fontId="21" fillId="0" borderId="7" xfId="3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64" fontId="12" fillId="0" borderId="26" xfId="0" applyNumberFormat="1" applyFont="1" applyBorder="1" applyAlignment="1" applyProtection="1">
      <alignment horizontal="center" vertical="center"/>
      <protection locked="0"/>
    </xf>
    <xf numFmtId="164" fontId="12" fillId="0" borderId="28" xfId="0" applyNumberFormat="1" applyFont="1" applyBorder="1" applyAlignment="1" applyProtection="1">
      <alignment horizontal="center" vertical="center"/>
      <protection locked="0"/>
    </xf>
    <xf numFmtId="164" fontId="12" fillId="0" borderId="29" xfId="0" applyNumberFormat="1" applyFont="1" applyBorder="1" applyAlignment="1" applyProtection="1">
      <alignment horizontal="center" vertical="center"/>
      <protection locked="0"/>
    </xf>
    <xf numFmtId="164" fontId="12" fillId="0" borderId="30" xfId="0" applyNumberFormat="1" applyFont="1" applyBorder="1" applyAlignment="1" applyProtection="1">
      <alignment horizontal="center" vertical="center"/>
      <protection locked="0"/>
    </xf>
    <xf numFmtId="165" fontId="12" fillId="0" borderId="22" xfId="0" applyNumberFormat="1" applyFont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4" fontId="12" fillId="0" borderId="21" xfId="0" applyNumberFormat="1" applyFont="1" applyBorder="1" applyAlignment="1" applyProtection="1">
      <alignment horizontal="center" vertical="center"/>
      <protection locked="0"/>
    </xf>
    <xf numFmtId="164" fontId="12" fillId="0" borderId="24" xfId="0" applyNumberFormat="1" applyFont="1" applyBorder="1" applyAlignment="1" applyProtection="1">
      <alignment horizontal="center" vertical="center"/>
      <protection locked="0"/>
    </xf>
    <xf numFmtId="164" fontId="12" fillId="0" borderId="4" xfId="0" applyNumberFormat="1" applyFont="1" applyBorder="1" applyAlignment="1" applyProtection="1">
      <alignment horizontal="center" vertical="center"/>
      <protection locked="0"/>
    </xf>
    <xf numFmtId="164" fontId="12" fillId="0" borderId="19" xfId="0" applyNumberFormat="1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>
      <alignment horizontal="center" vertical="center"/>
    </xf>
    <xf numFmtId="164" fontId="12" fillId="3" borderId="28" xfId="0" applyNumberFormat="1" applyFont="1" applyFill="1" applyBorder="1" applyAlignment="1" applyProtection="1">
      <alignment horizontal="center" vertical="center"/>
      <protection locked="0"/>
    </xf>
    <xf numFmtId="164" fontId="12" fillId="3" borderId="29" xfId="0" applyNumberFormat="1" applyFont="1" applyFill="1" applyBorder="1" applyAlignment="1" applyProtection="1">
      <alignment horizontal="center" vertical="center"/>
      <protection locked="0"/>
    </xf>
    <xf numFmtId="164" fontId="12" fillId="3" borderId="30" xfId="0" applyNumberFormat="1" applyFont="1" applyFill="1" applyBorder="1" applyAlignment="1" applyProtection="1">
      <alignment horizontal="center" vertical="center"/>
      <protection locked="0"/>
    </xf>
    <xf numFmtId="165" fontId="12" fillId="3" borderId="22" xfId="0" applyNumberFormat="1" applyFont="1" applyFill="1" applyBorder="1" applyAlignment="1">
      <alignment horizontal="center" vertical="center"/>
    </xf>
    <xf numFmtId="165" fontId="12" fillId="3" borderId="9" xfId="0" applyNumberFormat="1" applyFont="1" applyFill="1" applyBorder="1" applyAlignment="1">
      <alignment horizontal="center" vertical="center"/>
    </xf>
    <xf numFmtId="165" fontId="12" fillId="3" borderId="18" xfId="0" applyNumberFormat="1" applyFont="1" applyFill="1" applyBorder="1" applyAlignment="1">
      <alignment horizontal="center" vertical="center"/>
    </xf>
    <xf numFmtId="164" fontId="12" fillId="3" borderId="26" xfId="0" applyNumberFormat="1" applyFont="1" applyFill="1" applyBorder="1" applyAlignment="1" applyProtection="1">
      <alignment horizontal="center" vertical="center"/>
      <protection locked="0"/>
    </xf>
    <xf numFmtId="0" fontId="12" fillId="3" borderId="9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1" fillId="0" borderId="3" xfId="1" applyBorder="1" applyAlignment="1">
      <alignment vertical="center"/>
    </xf>
    <xf numFmtId="0" fontId="1" fillId="0" borderId="2" xfId="1" applyBorder="1" applyAlignment="1">
      <alignment vertical="center"/>
    </xf>
    <xf numFmtId="0" fontId="5" fillId="0" borderId="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7" fillId="0" borderId="5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164" fontId="12" fillId="0" borderId="28" xfId="1" applyNumberFormat="1" applyFont="1" applyBorder="1" applyAlignment="1" applyProtection="1">
      <alignment horizontal="center" vertical="center"/>
      <protection locked="0"/>
    </xf>
    <xf numFmtId="164" fontId="12" fillId="0" borderId="29" xfId="1" applyNumberFormat="1" applyFont="1" applyBorder="1" applyAlignment="1" applyProtection="1">
      <alignment horizontal="center" vertical="center"/>
      <protection locked="0"/>
    </xf>
    <xf numFmtId="164" fontId="12" fillId="0" borderId="30" xfId="1" applyNumberFormat="1" applyFont="1" applyBorder="1" applyAlignment="1" applyProtection="1">
      <alignment horizontal="center" vertical="center"/>
      <protection locked="0"/>
    </xf>
    <xf numFmtId="165" fontId="12" fillId="0" borderId="9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64" fontId="12" fillId="0" borderId="21" xfId="1" applyNumberFormat="1" applyFont="1" applyBorder="1" applyAlignment="1" applyProtection="1">
      <alignment horizontal="center" vertical="center"/>
      <protection locked="0"/>
    </xf>
    <xf numFmtId="164" fontId="12" fillId="0" borderId="24" xfId="1" applyNumberFormat="1" applyFont="1" applyBorder="1" applyAlignment="1" applyProtection="1">
      <alignment horizontal="center" vertical="center"/>
      <protection locked="0"/>
    </xf>
    <xf numFmtId="164" fontId="12" fillId="0" borderId="4" xfId="1" applyNumberFormat="1" applyFont="1" applyBorder="1" applyAlignment="1" applyProtection="1">
      <alignment horizontal="center" vertical="center"/>
      <protection locked="0"/>
    </xf>
    <xf numFmtId="164" fontId="12" fillId="0" borderId="19" xfId="1" applyNumberFormat="1" applyFont="1" applyBorder="1" applyAlignment="1" applyProtection="1">
      <alignment horizontal="center" vertical="center"/>
      <protection locked="0"/>
    </xf>
    <xf numFmtId="165" fontId="12" fillId="0" borderId="22" xfId="1" applyNumberFormat="1" applyFont="1" applyBorder="1" applyAlignment="1">
      <alignment horizontal="center" vertical="center"/>
    </xf>
    <xf numFmtId="164" fontId="12" fillId="3" borderId="26" xfId="1" applyNumberFormat="1" applyFont="1" applyFill="1" applyBorder="1" applyAlignment="1" applyProtection="1">
      <alignment horizontal="center" vertical="center"/>
      <protection locked="0"/>
    </xf>
    <xf numFmtId="164" fontId="12" fillId="3" borderId="28" xfId="1" applyNumberFormat="1" applyFont="1" applyFill="1" applyBorder="1" applyAlignment="1" applyProtection="1">
      <alignment horizontal="center" vertical="center"/>
      <protection locked="0"/>
    </xf>
    <xf numFmtId="164" fontId="12" fillId="3" borderId="29" xfId="1" applyNumberFormat="1" applyFont="1" applyFill="1" applyBorder="1" applyAlignment="1" applyProtection="1">
      <alignment horizontal="center" vertical="center"/>
      <protection locked="0"/>
    </xf>
    <xf numFmtId="164" fontId="12" fillId="3" borderId="30" xfId="1" applyNumberFormat="1" applyFont="1" applyFill="1" applyBorder="1" applyAlignment="1" applyProtection="1">
      <alignment horizontal="center" vertical="center"/>
      <protection locked="0"/>
    </xf>
    <xf numFmtId="165" fontId="12" fillId="3" borderId="22" xfId="1" applyNumberFormat="1" applyFont="1" applyFill="1" applyBorder="1" applyAlignment="1">
      <alignment horizontal="center" vertical="center"/>
    </xf>
    <xf numFmtId="165" fontId="12" fillId="3" borderId="9" xfId="1" applyNumberFormat="1" applyFont="1" applyFill="1" applyBorder="1" applyAlignment="1">
      <alignment horizontal="center" vertical="center"/>
    </xf>
    <xf numFmtId="165" fontId="12" fillId="3" borderId="18" xfId="1" applyNumberFormat="1" applyFont="1" applyFill="1" applyBorder="1" applyAlignment="1">
      <alignment horizontal="center" vertical="center"/>
    </xf>
    <xf numFmtId="0" fontId="12" fillId="3" borderId="9" xfId="1" applyFont="1" applyFill="1" applyBorder="1" applyAlignment="1">
      <alignment horizontal="center" vertical="center"/>
    </xf>
    <xf numFmtId="0" fontId="12" fillId="3" borderId="18" xfId="1" applyFont="1" applyFill="1" applyBorder="1" applyAlignment="1">
      <alignment horizontal="center" vertical="center"/>
    </xf>
    <xf numFmtId="164" fontId="12" fillId="0" borderId="26" xfId="1" applyNumberFormat="1" applyFont="1" applyBorder="1" applyAlignment="1" applyProtection="1">
      <alignment horizontal="center" vertical="center"/>
      <protection locked="0"/>
    </xf>
    <xf numFmtId="166" fontId="27" fillId="0" borderId="46" xfId="3" applyNumberFormat="1" applyFont="1" applyFill="1" applyBorder="1" applyAlignment="1">
      <alignment horizontal="center" vertical="center"/>
    </xf>
    <xf numFmtId="166" fontId="27" fillId="0" borderId="51" xfId="3" applyNumberFormat="1" applyFont="1" applyFill="1" applyBorder="1" applyAlignment="1">
      <alignment horizontal="center" vertical="center"/>
    </xf>
    <xf numFmtId="166" fontId="27" fillId="0" borderId="49" xfId="3" applyNumberFormat="1" applyFont="1" applyFill="1" applyBorder="1" applyAlignment="1">
      <alignment horizontal="center" vertical="center"/>
    </xf>
    <xf numFmtId="0" fontId="27" fillId="8" borderId="46" xfId="3" applyFont="1" applyFill="1" applyBorder="1" applyAlignment="1">
      <alignment horizontal="center" vertical="center"/>
    </xf>
    <xf numFmtId="0" fontId="27" fillId="8" borderId="48" xfId="3" applyFont="1" applyFill="1" applyBorder="1" applyAlignment="1">
      <alignment horizontal="center" vertical="center"/>
    </xf>
    <xf numFmtId="0" fontId="27" fillId="8" borderId="49" xfId="3" applyFont="1" applyFill="1" applyBorder="1" applyAlignment="1">
      <alignment horizontal="center" vertical="center"/>
    </xf>
    <xf numFmtId="0" fontId="27" fillId="0" borderId="46" xfId="3" applyFont="1" applyFill="1" applyBorder="1" applyAlignment="1">
      <alignment horizontal="center" vertical="center"/>
    </xf>
    <xf numFmtId="0" fontId="27" fillId="0" borderId="48" xfId="3" applyFont="1" applyFill="1" applyBorder="1" applyAlignment="1">
      <alignment horizontal="center" vertical="center"/>
    </xf>
    <xf numFmtId="0" fontId="27" fillId="0" borderId="49" xfId="3" applyFont="1" applyFill="1" applyBorder="1" applyAlignment="1">
      <alignment horizontal="center" vertical="center"/>
    </xf>
    <xf numFmtId="0" fontId="27" fillId="7" borderId="45" xfId="3" applyFont="1" applyFill="1" applyBorder="1" applyAlignment="1">
      <alignment horizontal="center" vertical="center" wrapText="1"/>
    </xf>
    <xf numFmtId="0" fontId="27" fillId="6" borderId="45" xfId="3" applyFont="1" applyFill="1" applyBorder="1" applyAlignment="1">
      <alignment horizontal="center" vertical="center" wrapText="1"/>
    </xf>
    <xf numFmtId="0" fontId="27" fillId="9" borderId="45" xfId="3" applyFont="1" applyFill="1" applyBorder="1" applyAlignment="1">
      <alignment horizontal="center" vertical="center" wrapText="1"/>
    </xf>
    <xf numFmtId="0" fontId="21" fillId="0" borderId="68" xfId="3" quotePrefix="1" applyFont="1" applyFill="1" applyBorder="1" applyAlignment="1">
      <alignment horizontal="center" vertical="center" wrapText="1"/>
    </xf>
    <xf numFmtId="0" fontId="21" fillId="0" borderId="72" xfId="3" quotePrefix="1" applyFont="1" applyFill="1" applyBorder="1" applyAlignment="1">
      <alignment horizontal="center" vertical="center" wrapText="1"/>
    </xf>
    <xf numFmtId="0" fontId="21" fillId="0" borderId="50" xfId="3" quotePrefix="1" applyFont="1" applyFill="1" applyBorder="1" applyAlignment="1">
      <alignment horizontal="center" vertical="center" wrapText="1"/>
    </xf>
    <xf numFmtId="0" fontId="21" fillId="0" borderId="7" xfId="3" quotePrefix="1" applyFont="1" applyFill="1" applyBorder="1" applyAlignment="1">
      <alignment horizontal="center" vertical="center" wrapText="1"/>
    </xf>
    <xf numFmtId="0" fontId="21" fillId="0" borderId="70" xfId="3" applyFont="1" applyFill="1" applyBorder="1" applyAlignment="1">
      <alignment horizontal="center" vertical="center" wrapText="1"/>
    </xf>
    <xf numFmtId="0" fontId="21" fillId="0" borderId="73" xfId="3" applyFont="1" applyFill="1" applyBorder="1" applyAlignment="1">
      <alignment horizontal="center" vertical="center" wrapText="1"/>
    </xf>
    <xf numFmtId="166" fontId="27" fillId="7" borderId="46" xfId="3" applyNumberFormat="1" applyFont="1" applyFill="1" applyBorder="1" applyAlignment="1">
      <alignment horizontal="center" vertical="center"/>
    </xf>
    <xf numFmtId="166" fontId="27" fillId="7" borderId="51" xfId="3" applyNumberFormat="1" applyFont="1" applyFill="1" applyBorder="1" applyAlignment="1">
      <alignment horizontal="center" vertical="center"/>
    </xf>
    <xf numFmtId="166" fontId="27" fillId="7" borderId="49" xfId="3" applyNumberFormat="1" applyFont="1" applyFill="1" applyBorder="1" applyAlignment="1">
      <alignment horizontal="center" vertical="center"/>
    </xf>
    <xf numFmtId="166" fontId="27" fillId="7" borderId="48" xfId="3" applyNumberFormat="1" applyFont="1" applyFill="1" applyBorder="1" applyAlignment="1">
      <alignment horizontal="center" vertical="center"/>
    </xf>
    <xf numFmtId="166" fontId="27" fillId="7" borderId="58" xfId="3" applyNumberFormat="1" applyFont="1" applyFill="1" applyBorder="1" applyAlignment="1">
      <alignment horizontal="center" vertical="center"/>
    </xf>
    <xf numFmtId="166" fontId="27" fillId="7" borderId="59" xfId="3" applyNumberFormat="1" applyFont="1" applyFill="1" applyBorder="1" applyAlignment="1">
      <alignment horizontal="center" vertical="center"/>
    </xf>
    <xf numFmtId="166" fontId="27" fillId="7" borderId="60" xfId="3" applyNumberFormat="1" applyFont="1" applyFill="1" applyBorder="1" applyAlignment="1">
      <alignment horizontal="center" vertical="center"/>
    </xf>
    <xf numFmtId="0" fontId="27" fillId="7" borderId="46" xfId="3" applyFont="1" applyFill="1" applyBorder="1" applyAlignment="1">
      <alignment horizontal="center" vertical="center"/>
    </xf>
    <xf numFmtId="0" fontId="27" fillId="7" borderId="48" xfId="3" applyFont="1" applyFill="1" applyBorder="1" applyAlignment="1">
      <alignment horizontal="center" vertical="center"/>
    </xf>
    <xf numFmtId="0" fontId="27" fillId="7" borderId="49" xfId="3" applyFont="1" applyFill="1" applyBorder="1" applyAlignment="1">
      <alignment horizontal="center" vertical="center"/>
    </xf>
    <xf numFmtId="0" fontId="27" fillId="7" borderId="55" xfId="3" applyFont="1" applyFill="1" applyBorder="1" applyAlignment="1">
      <alignment horizontal="center" vertical="center"/>
    </xf>
    <xf numFmtId="0" fontId="27" fillId="7" borderId="56" xfId="3" applyFont="1" applyFill="1" applyBorder="1" applyAlignment="1">
      <alignment horizontal="center" vertical="center"/>
    </xf>
    <xf numFmtId="0" fontId="27" fillId="7" borderId="57" xfId="3" applyFont="1" applyFill="1" applyBorder="1" applyAlignment="1">
      <alignment horizontal="center" vertical="center"/>
    </xf>
    <xf numFmtId="0" fontId="27" fillId="7" borderId="76" xfId="3" applyFont="1" applyFill="1" applyBorder="1" applyAlignment="1">
      <alignment horizontal="center" vertical="center"/>
    </xf>
    <xf numFmtId="0" fontId="27" fillId="7" borderId="77" xfId="3" applyFont="1" applyFill="1" applyBorder="1" applyAlignment="1">
      <alignment horizontal="center" vertical="center"/>
    </xf>
    <xf numFmtId="0" fontId="27" fillId="7" borderId="78" xfId="3" applyFont="1" applyFill="1" applyBorder="1" applyAlignment="1">
      <alignment horizontal="center" vertical="center"/>
    </xf>
    <xf numFmtId="0" fontId="27" fillId="7" borderId="61" xfId="3" applyFont="1" applyFill="1" applyBorder="1" applyAlignment="1">
      <alignment horizontal="center" vertical="center"/>
    </xf>
    <xf numFmtId="0" fontId="27" fillId="7" borderId="62" xfId="3" applyFont="1" applyFill="1" applyBorder="1" applyAlignment="1">
      <alignment horizontal="center" vertical="center"/>
    </xf>
    <xf numFmtId="0" fontId="27" fillId="7" borderId="63" xfId="3" applyFont="1" applyFill="1" applyBorder="1" applyAlignment="1">
      <alignment horizontal="center" vertical="center"/>
    </xf>
    <xf numFmtId="166" fontId="27" fillId="7" borderId="64" xfId="3" applyNumberFormat="1" applyFont="1" applyFill="1" applyBorder="1" applyAlignment="1">
      <alignment horizontal="center" vertical="center"/>
    </xf>
    <xf numFmtId="166" fontId="27" fillId="7" borderId="66" xfId="3" applyNumberFormat="1" applyFont="1" applyFill="1" applyBorder="1" applyAlignment="1">
      <alignment horizontal="center" vertical="center"/>
    </xf>
    <xf numFmtId="166" fontId="27" fillId="7" borderId="65" xfId="3" applyNumberFormat="1" applyFont="1" applyFill="1" applyBorder="1" applyAlignment="1">
      <alignment horizontal="center" vertical="center"/>
    </xf>
    <xf numFmtId="166" fontId="27" fillId="7" borderId="67" xfId="3" applyNumberFormat="1" applyFont="1" applyFill="1" applyBorder="1" applyAlignment="1">
      <alignment horizontal="center" vertical="center"/>
    </xf>
    <xf numFmtId="0" fontId="20" fillId="0" borderId="10" xfId="3" applyFont="1" applyFill="1" applyBorder="1" applyAlignment="1">
      <alignment horizontal="center" vertical="center" wrapText="1"/>
    </xf>
    <xf numFmtId="0" fontId="20" fillId="0" borderId="9" xfId="3" applyFont="1" applyFill="1" applyBorder="1" applyAlignment="1">
      <alignment horizontal="center" vertical="center" wrapText="1"/>
    </xf>
    <xf numFmtId="0" fontId="20" fillId="0" borderId="24" xfId="3" applyFont="1" applyFill="1" applyBorder="1" applyAlignment="1">
      <alignment horizontal="center" vertical="center" wrapText="1"/>
    </xf>
    <xf numFmtId="0" fontId="19" fillId="0" borderId="39" xfId="3" applyFont="1" applyFill="1" applyBorder="1" applyAlignment="1">
      <alignment horizontal="center" vertical="center" textRotation="90"/>
    </xf>
    <xf numFmtId="0" fontId="19" fillId="0" borderId="7" xfId="3" applyFont="1" applyFill="1" applyBorder="1" applyAlignment="1">
      <alignment horizontal="center" vertical="center" textRotation="90"/>
    </xf>
    <xf numFmtId="0" fontId="20" fillId="0" borderId="44" xfId="3" applyFont="1" applyFill="1" applyBorder="1" applyAlignment="1">
      <alignment horizontal="center" vertical="center" wrapText="1"/>
    </xf>
    <xf numFmtId="0" fontId="19" fillId="0" borderId="31" xfId="3" applyFont="1" applyFill="1" applyBorder="1" applyAlignment="1">
      <alignment horizontal="center" vertical="center" textRotation="90"/>
    </xf>
    <xf numFmtId="0" fontId="19" fillId="0" borderId="37" xfId="3" applyFont="1" applyFill="1" applyBorder="1" applyAlignment="1">
      <alignment horizontal="center" vertical="center" textRotation="90"/>
    </xf>
    <xf numFmtId="0" fontId="19" fillId="0" borderId="33" xfId="3" applyFont="1" applyFill="1" applyBorder="1" applyAlignment="1">
      <alignment horizontal="center" vertical="center" textRotation="90"/>
    </xf>
    <xf numFmtId="0" fontId="19" fillId="0" borderId="38" xfId="3" applyFont="1" applyFill="1" applyBorder="1" applyAlignment="1">
      <alignment horizontal="center" vertical="center" textRotation="90"/>
    </xf>
    <xf numFmtId="0" fontId="20" fillId="0" borderId="2" xfId="3" applyFont="1" applyFill="1" applyBorder="1" applyAlignment="1">
      <alignment horizontal="center" vertical="center" wrapText="1"/>
    </xf>
    <xf numFmtId="0" fontId="20" fillId="0" borderId="7" xfId="3" applyFont="1" applyFill="1" applyBorder="1" applyAlignment="1">
      <alignment horizontal="center" vertical="center" wrapText="1"/>
    </xf>
    <xf numFmtId="0" fontId="20" fillId="0" borderId="6" xfId="3" applyFont="1" applyFill="1" applyBorder="1" applyAlignment="1">
      <alignment horizontal="center" vertical="center" wrapText="1"/>
    </xf>
    <xf numFmtId="0" fontId="23" fillId="0" borderId="10" xfId="3" applyFont="1" applyFill="1" applyBorder="1" applyAlignment="1">
      <alignment horizontal="center" vertical="center" wrapText="1"/>
    </xf>
    <xf numFmtId="0" fontId="23" fillId="0" borderId="9" xfId="3" applyFont="1" applyFill="1" applyBorder="1" applyAlignment="1">
      <alignment horizontal="center" vertical="center" wrapText="1"/>
    </xf>
    <xf numFmtId="0" fontId="23" fillId="0" borderId="24" xfId="3" applyFont="1" applyFill="1" applyBorder="1" applyAlignment="1">
      <alignment horizontal="center" vertical="center" wrapText="1"/>
    </xf>
    <xf numFmtId="0" fontId="19" fillId="0" borderId="38" xfId="3" applyFont="1" applyFill="1" applyBorder="1" applyAlignment="1">
      <alignment horizontal="center" vertical="center" textRotation="90" shrinkToFit="1"/>
    </xf>
    <xf numFmtId="0" fontId="19" fillId="0" borderId="34" xfId="3" applyFont="1" applyFill="1" applyBorder="1" applyAlignment="1">
      <alignment horizontal="center" vertical="distributed" textRotation="90" shrinkToFit="1"/>
    </xf>
    <xf numFmtId="0" fontId="19" fillId="0" borderId="35" xfId="3" applyFont="1" applyFill="1" applyBorder="1" applyAlignment="1">
      <alignment horizontal="center" vertical="distributed" textRotation="90" shrinkToFit="1"/>
    </xf>
    <xf numFmtId="0" fontId="19" fillId="0" borderId="36" xfId="3" applyFont="1" applyFill="1" applyBorder="1" applyAlignment="1">
      <alignment horizontal="center" vertical="distributed" textRotation="90" shrinkToFit="1"/>
    </xf>
    <xf numFmtId="0" fontId="20" fillId="0" borderId="13" xfId="3" applyFont="1" applyFill="1" applyBorder="1" applyAlignment="1">
      <alignment horizontal="center" vertical="center" wrapText="1"/>
    </xf>
    <xf numFmtId="0" fontId="20" fillId="0" borderId="42" xfId="3" applyFont="1" applyFill="1" applyBorder="1" applyAlignment="1">
      <alignment horizontal="center" vertical="center" wrapText="1"/>
    </xf>
    <xf numFmtId="0" fontId="20" fillId="0" borderId="38" xfId="3" applyFont="1" applyFill="1" applyBorder="1" applyAlignment="1">
      <alignment horizontal="center" vertical="center" wrapText="1"/>
    </xf>
    <xf numFmtId="0" fontId="20" fillId="0" borderId="28" xfId="3" applyFont="1" applyFill="1" applyBorder="1" applyAlignment="1">
      <alignment horizontal="center" vertical="center" wrapText="1"/>
    </xf>
    <xf numFmtId="0" fontId="2" fillId="0" borderId="31" xfId="3" applyFill="1" applyBorder="1" applyAlignment="1">
      <alignment horizontal="center"/>
    </xf>
    <xf numFmtId="0" fontId="2" fillId="0" borderId="33" xfId="3" applyFill="1" applyBorder="1" applyAlignment="1">
      <alignment horizontal="center"/>
    </xf>
    <xf numFmtId="0" fontId="16" fillId="0" borderId="21" xfId="3" applyFont="1" applyFill="1" applyBorder="1" applyAlignment="1">
      <alignment horizontal="center" vertical="center"/>
    </xf>
    <xf numFmtId="0" fontId="16" fillId="0" borderId="32" xfId="3" applyFont="1" applyFill="1" applyBorder="1" applyAlignment="1">
      <alignment horizontal="center" vertical="center"/>
    </xf>
    <xf numFmtId="166" fontId="18" fillId="0" borderId="11" xfId="3" applyNumberFormat="1" applyFont="1" applyFill="1" applyBorder="1" applyAlignment="1">
      <alignment horizontal="center"/>
    </xf>
    <xf numFmtId="166" fontId="18" fillId="0" borderId="13" xfId="3" applyNumberFormat="1" applyFont="1" applyFill="1" applyBorder="1" applyAlignment="1">
      <alignment horizontal="center"/>
    </xf>
    <xf numFmtId="16" fontId="18" fillId="0" borderId="4" xfId="3" applyNumberFormat="1" applyFont="1" applyFill="1" applyBorder="1" applyAlignment="1">
      <alignment horizontal="center"/>
    </xf>
    <xf numFmtId="16" fontId="18" fillId="4" borderId="4" xfId="3" applyNumberFormat="1" applyFont="1" applyFill="1" applyBorder="1" applyAlignment="1">
      <alignment horizontal="center"/>
    </xf>
    <xf numFmtId="16" fontId="18" fillId="0" borderId="14" xfId="3" applyNumberFormat="1" applyFont="1" applyFill="1" applyBorder="1" applyAlignment="1">
      <alignment horizontal="center"/>
    </xf>
    <xf numFmtId="0" fontId="20" fillId="0" borderId="4" xfId="3" applyFont="1" applyFill="1" applyBorder="1" applyAlignment="1">
      <alignment horizontal="center" vertical="center" wrapText="1"/>
    </xf>
    <xf numFmtId="0" fontId="19" fillId="0" borderId="31" xfId="3" applyFont="1" applyFill="1" applyBorder="1" applyAlignment="1">
      <alignment horizontal="center" vertical="distributed" textRotation="90" shrinkToFit="1"/>
    </xf>
    <xf numFmtId="0" fontId="19" fillId="0" borderId="37" xfId="3" applyFont="1" applyFill="1" applyBorder="1" applyAlignment="1">
      <alignment horizontal="center" vertical="distributed" textRotation="90" shrinkToFit="1"/>
    </xf>
    <xf numFmtId="0" fontId="19" fillId="0" borderId="33" xfId="3" applyFont="1" applyFill="1" applyBorder="1" applyAlignment="1">
      <alignment horizontal="center" vertical="distributed" textRotation="90" shrinkToFit="1"/>
    </xf>
    <xf numFmtId="0" fontId="19" fillId="0" borderId="41" xfId="3" applyFont="1" applyFill="1" applyBorder="1" applyAlignment="1">
      <alignment horizontal="center" vertical="center" textRotation="90"/>
    </xf>
    <xf numFmtId="0" fontId="19" fillId="0" borderId="0" xfId="3" applyFont="1" applyFill="1" applyBorder="1" applyAlignment="1">
      <alignment horizontal="center" vertical="center" textRotation="90"/>
    </xf>
    <xf numFmtId="0" fontId="19" fillId="0" borderId="37" xfId="3" applyFont="1" applyFill="1" applyBorder="1" applyAlignment="1">
      <alignment horizontal="center" vertical="center" textRotation="90" shrinkToFit="1"/>
    </xf>
    <xf numFmtId="0" fontId="21" fillId="0" borderId="50" xfId="3" quotePrefix="1" applyFont="1" applyFill="1" applyBorder="1" applyAlignment="1">
      <alignment vertical="center" wrapText="1"/>
    </xf>
    <xf numFmtId="0" fontId="21" fillId="0" borderId="68" xfId="3" applyFont="1" applyFill="1" applyBorder="1" applyAlignment="1">
      <alignment vertical="center" wrapText="1"/>
    </xf>
    <xf numFmtId="0" fontId="21" fillId="0" borderId="56" xfId="3" applyFont="1" applyFill="1" applyBorder="1" applyAlignment="1">
      <alignment vertical="center" wrapText="1"/>
    </xf>
    <xf numFmtId="0" fontId="21" fillId="0" borderId="79" xfId="3" applyFont="1" applyFill="1" applyBorder="1" applyAlignment="1">
      <alignment vertical="center" wrapText="1"/>
    </xf>
    <xf numFmtId="0" fontId="21" fillId="0" borderId="55" xfId="3" applyFont="1" applyFill="1" applyBorder="1" applyAlignment="1">
      <alignment vertical="center" wrapText="1"/>
    </xf>
    <xf numFmtId="0" fontId="21" fillId="0" borderId="57" xfId="3" applyFont="1" applyFill="1" applyBorder="1" applyAlignment="1">
      <alignment vertical="center" wrapText="1"/>
    </xf>
    <xf numFmtId="0" fontId="21" fillId="0" borderId="80" xfId="3" applyFont="1" applyFill="1" applyBorder="1" applyAlignment="1">
      <alignment vertical="center" wrapText="1"/>
    </xf>
    <xf numFmtId="0" fontId="21" fillId="0" borderId="70" xfId="3" applyFont="1" applyFill="1" applyBorder="1" applyAlignment="1">
      <alignment vertical="center" wrapText="1"/>
    </xf>
    <xf numFmtId="0" fontId="21" fillId="0" borderId="73" xfId="3" applyFont="1" applyFill="1" applyBorder="1" applyAlignment="1">
      <alignment vertical="center" wrapText="1"/>
    </xf>
    <xf numFmtId="0" fontId="27" fillId="7" borderId="34" xfId="3" applyFont="1" applyFill="1" applyBorder="1" applyAlignment="1">
      <alignment horizontal="center" vertical="center" wrapText="1"/>
    </xf>
    <xf numFmtId="0" fontId="27" fillId="7" borderId="35" xfId="3" applyFont="1" applyFill="1" applyBorder="1" applyAlignment="1">
      <alignment horizontal="center" vertical="center" wrapText="1"/>
    </xf>
    <xf numFmtId="0" fontId="27" fillId="7" borderId="36" xfId="3" applyFont="1" applyFill="1" applyBorder="1" applyAlignment="1">
      <alignment horizontal="center" vertical="center" wrapText="1"/>
    </xf>
    <xf numFmtId="0" fontId="21" fillId="0" borderId="74" xfId="3" applyFont="1" applyFill="1" applyBorder="1" applyAlignment="1">
      <alignment vertical="center" wrapText="1"/>
    </xf>
    <xf numFmtId="0" fontId="21" fillId="0" borderId="69" xfId="3" applyFont="1" applyFill="1" applyBorder="1" applyAlignment="1">
      <alignment vertical="center" wrapText="1"/>
    </xf>
    <xf numFmtId="0" fontId="21" fillId="0" borderId="37" xfId="3" applyFont="1" applyFill="1" applyBorder="1" applyAlignment="1">
      <alignment vertical="center" wrapText="1"/>
    </xf>
    <xf numFmtId="0" fontId="21" fillId="0" borderId="54" xfId="3" applyFont="1" applyFill="1" applyBorder="1" applyAlignment="1">
      <alignment vertical="center" wrapText="1"/>
    </xf>
    <xf numFmtId="0" fontId="21" fillId="0" borderId="75" xfId="3" applyFont="1" applyFill="1" applyBorder="1" applyAlignment="1">
      <alignment vertical="center" wrapText="1"/>
    </xf>
    <xf numFmtId="0" fontId="21" fillId="0" borderId="71" xfId="3" applyFont="1" applyFill="1" applyBorder="1" applyAlignment="1">
      <alignment vertical="center" wrapText="1"/>
    </xf>
    <xf numFmtId="0" fontId="27" fillId="9" borderId="34" xfId="3" applyFont="1" applyFill="1" applyBorder="1" applyAlignment="1">
      <alignment horizontal="center" vertical="center" wrapText="1"/>
    </xf>
    <xf numFmtId="0" fontId="27" fillId="9" borderId="35" xfId="3" applyFont="1" applyFill="1" applyBorder="1" applyAlignment="1">
      <alignment horizontal="center" vertical="center" wrapText="1"/>
    </xf>
    <xf numFmtId="0" fontId="27" fillId="9" borderId="36" xfId="3" applyFont="1" applyFill="1" applyBorder="1" applyAlignment="1">
      <alignment horizontal="center" vertical="center" wrapText="1"/>
    </xf>
    <xf numFmtId="0" fontId="27" fillId="6" borderId="34" xfId="3" applyFont="1" applyFill="1" applyBorder="1" applyAlignment="1">
      <alignment horizontal="center" vertical="center" wrapText="1"/>
    </xf>
    <xf numFmtId="0" fontId="27" fillId="6" borderId="35" xfId="3" applyFont="1" applyFill="1" applyBorder="1" applyAlignment="1">
      <alignment horizontal="center" vertical="center" wrapText="1"/>
    </xf>
    <xf numFmtId="0" fontId="27" fillId="6" borderId="36" xfId="3" applyFont="1" applyFill="1" applyBorder="1" applyAlignment="1">
      <alignment horizontal="center" vertical="center" wrapText="1"/>
    </xf>
  </cellXfs>
  <cellStyles count="7">
    <cellStyle name="Milliers 2" xfId="4"/>
    <cellStyle name="Milliers 2 2" xfId="6"/>
    <cellStyle name="Normal" xfId="0" builtinId="0"/>
    <cellStyle name="Normal 2" xfId="2"/>
    <cellStyle name="Normal 2 2" xfId="5"/>
    <cellStyle name="Normal 3" xfId="1"/>
    <cellStyle name="Normal 4" xfId="3"/>
  </cellStyles>
  <dxfs count="25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0000"/>
      <color rgb="FFFF0066"/>
      <color rgb="FFFF33CC"/>
      <color rgb="FFFFFF99"/>
      <color rgb="FFEA70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246530</xdr:rowOff>
    </xdr:from>
    <xdr:to>
      <xdr:col>1</xdr:col>
      <xdr:colOff>626233</xdr:colOff>
      <xdr:row>1</xdr:row>
      <xdr:rowOff>315802</xdr:rowOff>
    </xdr:to>
    <xdr:pic>
      <xdr:nvPicPr>
        <xdr:cNvPr id="2" name="Image 1" descr="BYES_logo_rvb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46530"/>
          <a:ext cx="1188208" cy="7074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1</xdr:row>
          <xdr:rowOff>180975</xdr:rowOff>
        </xdr:from>
        <xdr:to>
          <xdr:col>5</xdr:col>
          <xdr:colOff>676275</xdr:colOff>
          <xdr:row>1</xdr:row>
          <xdr:rowOff>504825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246530</xdr:rowOff>
    </xdr:from>
    <xdr:to>
      <xdr:col>1</xdr:col>
      <xdr:colOff>626233</xdr:colOff>
      <xdr:row>1</xdr:row>
      <xdr:rowOff>315802</xdr:rowOff>
    </xdr:to>
    <xdr:pic>
      <xdr:nvPicPr>
        <xdr:cNvPr id="2" name="Image 1" descr="BYES_logo_rvb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46530"/>
          <a:ext cx="1188208" cy="7074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1</xdr:row>
          <xdr:rowOff>180975</xdr:rowOff>
        </xdr:from>
        <xdr:to>
          <xdr:col>5</xdr:col>
          <xdr:colOff>676275</xdr:colOff>
          <xdr:row>1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Nouvelle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866775</xdr:colOff>
          <xdr:row>1</xdr:row>
          <xdr:rowOff>200025</xdr:rowOff>
        </xdr:from>
        <xdr:to>
          <xdr:col>7</xdr:col>
          <xdr:colOff>609600</xdr:colOff>
          <xdr:row>1</xdr:row>
          <xdr:rowOff>514350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2</xdr:row>
      <xdr:rowOff>28575</xdr:rowOff>
    </xdr:from>
    <xdr:to>
      <xdr:col>13</xdr:col>
      <xdr:colOff>600075</xdr:colOff>
      <xdr:row>5</xdr:row>
      <xdr:rowOff>76200</xdr:rowOff>
    </xdr:to>
    <xdr:sp macro="" textlink="">
      <xdr:nvSpPr>
        <xdr:cNvPr id="118785" name="Button 1" hidden="1">
          <a:extLst>
            <a:ext uri="{63B3BB69-23CF-44E3-9099-C40C66FF867C}">
              <a14:compatExt xmlns:a14="http://schemas.microsoft.com/office/drawing/2010/main" spid="_x0000_s11878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RAZ</a:t>
          </a:r>
        </a:p>
      </xdr:txBody>
    </xdr:sp>
    <xdr:clientData fPrintsWithSheet="0"/>
  </xdr:twoCellAnchor>
  <xdr:twoCellAnchor editAs="oneCell">
    <xdr:from>
      <xdr:col>16</xdr:col>
      <xdr:colOff>0</xdr:colOff>
      <xdr:row>7</xdr:row>
      <xdr:rowOff>104775</xdr:rowOff>
    </xdr:from>
    <xdr:to>
      <xdr:col>17</xdr:col>
      <xdr:colOff>323850</xdr:colOff>
      <xdr:row>11</xdr:row>
      <xdr:rowOff>142875</xdr:rowOff>
    </xdr:to>
    <xdr:sp macro="" textlink="">
      <xdr:nvSpPr>
        <xdr:cNvPr id="118786" name="CommandButton1" hidden="1">
          <a:extLst>
            <a:ext uri="{63B3BB69-23CF-44E3-9099-C40C66FF867C}">
              <a14:compatExt xmlns:a14="http://schemas.microsoft.com/office/drawing/2010/main" spid="_x0000_s11878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11</xdr:row>
      <xdr:rowOff>0</xdr:rowOff>
    </xdr:from>
    <xdr:to>
      <xdr:col>14</xdr:col>
      <xdr:colOff>485775</xdr:colOff>
      <xdr:row>11</xdr:row>
      <xdr:rowOff>0</xdr:rowOff>
    </xdr:to>
    <xdr:sp macro="" textlink="">
      <xdr:nvSpPr>
        <xdr:cNvPr id="118787" name="Button 3" hidden="1">
          <a:extLst>
            <a:ext uri="{63B3BB69-23CF-44E3-9099-C40C66FF867C}">
              <a14:compatExt xmlns:a14="http://schemas.microsoft.com/office/drawing/2010/main" spid="_x0000_s11878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11</xdr:row>
      <xdr:rowOff>0</xdr:rowOff>
    </xdr:from>
    <xdr:to>
      <xdr:col>14</xdr:col>
      <xdr:colOff>485775</xdr:colOff>
      <xdr:row>11</xdr:row>
      <xdr:rowOff>0</xdr:rowOff>
    </xdr:to>
    <xdr:sp macro="" textlink="">
      <xdr:nvSpPr>
        <xdr:cNvPr id="118788" name="Button 4" hidden="1">
          <a:extLst>
            <a:ext uri="{63B3BB69-23CF-44E3-9099-C40C66FF867C}">
              <a14:compatExt xmlns:a14="http://schemas.microsoft.com/office/drawing/2010/main" spid="_x0000_s11878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48</xdr:row>
      <xdr:rowOff>0</xdr:rowOff>
    </xdr:from>
    <xdr:to>
      <xdr:col>14</xdr:col>
      <xdr:colOff>485775</xdr:colOff>
      <xdr:row>48</xdr:row>
      <xdr:rowOff>0</xdr:rowOff>
    </xdr:to>
    <xdr:sp macro="" textlink="">
      <xdr:nvSpPr>
        <xdr:cNvPr id="118789" name="Button 5" hidden="1">
          <a:extLst>
            <a:ext uri="{63B3BB69-23CF-44E3-9099-C40C66FF867C}">
              <a14:compatExt xmlns:a14="http://schemas.microsoft.com/office/drawing/2010/main" spid="_x0000_s11878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24</xdr:row>
      <xdr:rowOff>85725</xdr:rowOff>
    </xdr:from>
    <xdr:to>
      <xdr:col>14</xdr:col>
      <xdr:colOff>485775</xdr:colOff>
      <xdr:row>25</xdr:row>
      <xdr:rowOff>361950</xdr:rowOff>
    </xdr:to>
    <xdr:sp macro="" textlink="">
      <xdr:nvSpPr>
        <xdr:cNvPr id="118790" name="Button 6" hidden="1">
          <a:extLst>
            <a:ext uri="{63B3BB69-23CF-44E3-9099-C40C66FF867C}">
              <a14:compatExt xmlns:a14="http://schemas.microsoft.com/office/drawing/2010/main" spid="_x0000_s11879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2</xdr:row>
          <xdr:rowOff>28575</xdr:rowOff>
        </xdr:from>
        <xdr:to>
          <xdr:col>13</xdr:col>
          <xdr:colOff>600075</xdr:colOff>
          <xdr:row>5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18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16</xdr:col>
      <xdr:colOff>0</xdr:colOff>
      <xdr:row>7</xdr:row>
      <xdr:rowOff>104775</xdr:rowOff>
    </xdr:from>
    <xdr:to>
      <xdr:col>17</xdr:col>
      <xdr:colOff>161925</xdr:colOff>
      <xdr:row>10</xdr:row>
      <xdr:rowOff>247650</xdr:rowOff>
    </xdr:to>
    <xdr:pic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1575" y="2790825"/>
          <a:ext cx="923925" cy="1285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11</xdr:row>
          <xdr:rowOff>0</xdr:rowOff>
        </xdr:from>
        <xdr:to>
          <xdr:col>14</xdr:col>
          <xdr:colOff>485775</xdr:colOff>
          <xdr:row>11</xdr:row>
          <xdr:rowOff>0</xdr:rowOff>
        </xdr:to>
        <xdr:sp macro="" textlink="">
          <xdr:nvSpPr>
            <xdr:cNvPr id="4" name="Button 3" hidden="1">
              <a:extLst>
                <a:ext uri="{63B3BB69-23CF-44E3-9099-C40C66FF867C}">
                  <a14:compatExt spid="_x0000_s118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11</xdr:row>
          <xdr:rowOff>0</xdr:rowOff>
        </xdr:from>
        <xdr:to>
          <xdr:col>14</xdr:col>
          <xdr:colOff>485775</xdr:colOff>
          <xdr:row>11</xdr:row>
          <xdr:rowOff>0</xdr:rowOff>
        </xdr:to>
        <xdr:sp macro="" textlink="">
          <xdr:nvSpPr>
            <xdr:cNvPr id="5" name="Button 4" hidden="1">
              <a:extLst>
                <a:ext uri="{63B3BB69-23CF-44E3-9099-C40C66FF867C}">
                  <a14:compatExt spid="_x0000_s118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48</xdr:row>
          <xdr:rowOff>0</xdr:rowOff>
        </xdr:from>
        <xdr:to>
          <xdr:col>14</xdr:col>
          <xdr:colOff>485775</xdr:colOff>
          <xdr:row>48</xdr:row>
          <xdr:rowOff>0</xdr:rowOff>
        </xdr:to>
        <xdr:sp macro="" textlink="">
          <xdr:nvSpPr>
            <xdr:cNvPr id="6" name="Button 5" hidden="1">
              <a:extLst>
                <a:ext uri="{63B3BB69-23CF-44E3-9099-C40C66FF867C}">
                  <a14:compatExt spid="_x0000_s118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24</xdr:row>
          <xdr:rowOff>85725</xdr:rowOff>
        </xdr:from>
        <xdr:to>
          <xdr:col>14</xdr:col>
          <xdr:colOff>485775</xdr:colOff>
          <xdr:row>25</xdr:row>
          <xdr:rowOff>361950</xdr:rowOff>
        </xdr:to>
        <xdr:sp macro="" textlink="">
          <xdr:nvSpPr>
            <xdr:cNvPr id="7" name="Button 6" hidden="1">
              <a:extLst>
                <a:ext uri="{63B3BB69-23CF-44E3-9099-C40C66FF867C}">
                  <a14:compatExt spid="_x0000_s118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2</xdr:row>
      <xdr:rowOff>28575</xdr:rowOff>
    </xdr:from>
    <xdr:to>
      <xdr:col>13</xdr:col>
      <xdr:colOff>600075</xdr:colOff>
      <xdr:row>5</xdr:row>
      <xdr:rowOff>76200</xdr:rowOff>
    </xdr:to>
    <xdr:sp macro="" textlink="">
      <xdr:nvSpPr>
        <xdr:cNvPr id="53249" name="Button 1" hidden="1">
          <a:extLst>
            <a:ext uri="{63B3BB69-23CF-44E3-9099-C40C66FF867C}">
              <a14:compatExt xmlns:a14="http://schemas.microsoft.com/office/drawing/2010/main" spid="_x0000_s5324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RAZ</a:t>
          </a:r>
        </a:p>
      </xdr:txBody>
    </xdr:sp>
    <xdr:clientData fPrintsWithSheet="0"/>
  </xdr:twoCellAnchor>
  <xdr:twoCellAnchor editAs="oneCell">
    <xdr:from>
      <xdr:col>16</xdr:col>
      <xdr:colOff>0</xdr:colOff>
      <xdr:row>7</xdr:row>
      <xdr:rowOff>104775</xdr:rowOff>
    </xdr:from>
    <xdr:to>
      <xdr:col>17</xdr:col>
      <xdr:colOff>323850</xdr:colOff>
      <xdr:row>11</xdr:row>
      <xdr:rowOff>142875</xdr:rowOff>
    </xdr:to>
    <xdr:sp macro="" textlink="">
      <xdr:nvSpPr>
        <xdr:cNvPr id="53250" name="CommandButton1" hidden="1">
          <a:extLst>
            <a:ext uri="{63B3BB69-23CF-44E3-9099-C40C66FF867C}">
              <a14:compatExt xmlns:a14="http://schemas.microsoft.com/office/drawing/2010/main" spid="_x0000_s5325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11</xdr:row>
      <xdr:rowOff>0</xdr:rowOff>
    </xdr:from>
    <xdr:to>
      <xdr:col>14</xdr:col>
      <xdr:colOff>485775</xdr:colOff>
      <xdr:row>11</xdr:row>
      <xdr:rowOff>0</xdr:rowOff>
    </xdr:to>
    <xdr:sp macro="" textlink="">
      <xdr:nvSpPr>
        <xdr:cNvPr id="53251" name="Button 3" hidden="1">
          <a:extLst>
            <a:ext uri="{63B3BB69-23CF-44E3-9099-C40C66FF867C}">
              <a14:compatExt xmlns:a14="http://schemas.microsoft.com/office/drawing/2010/main" spid="_x0000_s5325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11</xdr:row>
      <xdr:rowOff>0</xdr:rowOff>
    </xdr:from>
    <xdr:to>
      <xdr:col>14</xdr:col>
      <xdr:colOff>485775</xdr:colOff>
      <xdr:row>11</xdr:row>
      <xdr:rowOff>0</xdr:rowOff>
    </xdr:to>
    <xdr:sp macro="" textlink="">
      <xdr:nvSpPr>
        <xdr:cNvPr id="53252" name="Button 4" hidden="1">
          <a:extLst>
            <a:ext uri="{63B3BB69-23CF-44E3-9099-C40C66FF867C}">
              <a14:compatExt xmlns:a14="http://schemas.microsoft.com/office/drawing/2010/main" spid="_x0000_s532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48</xdr:row>
      <xdr:rowOff>0</xdr:rowOff>
    </xdr:from>
    <xdr:to>
      <xdr:col>14</xdr:col>
      <xdr:colOff>485775</xdr:colOff>
      <xdr:row>48</xdr:row>
      <xdr:rowOff>0</xdr:rowOff>
    </xdr:to>
    <xdr:sp macro="" textlink="">
      <xdr:nvSpPr>
        <xdr:cNvPr id="53253" name="Button 5" hidden="1">
          <a:extLst>
            <a:ext uri="{63B3BB69-23CF-44E3-9099-C40C66FF867C}">
              <a14:compatExt xmlns:a14="http://schemas.microsoft.com/office/drawing/2010/main" spid="_x0000_s5325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24</xdr:row>
      <xdr:rowOff>85725</xdr:rowOff>
    </xdr:from>
    <xdr:to>
      <xdr:col>14</xdr:col>
      <xdr:colOff>485775</xdr:colOff>
      <xdr:row>25</xdr:row>
      <xdr:rowOff>361950</xdr:rowOff>
    </xdr:to>
    <xdr:sp macro="" textlink="">
      <xdr:nvSpPr>
        <xdr:cNvPr id="53254" name="Button 6" hidden="1">
          <a:extLst>
            <a:ext uri="{63B3BB69-23CF-44E3-9099-C40C66FF867C}">
              <a14:compatExt xmlns:a14="http://schemas.microsoft.com/office/drawing/2010/main" spid="_x0000_s5325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2</xdr:row>
          <xdr:rowOff>28575</xdr:rowOff>
        </xdr:from>
        <xdr:to>
          <xdr:col>13</xdr:col>
          <xdr:colOff>600075</xdr:colOff>
          <xdr:row>5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16</xdr:col>
      <xdr:colOff>0</xdr:colOff>
      <xdr:row>7</xdr:row>
      <xdr:rowOff>104775</xdr:rowOff>
    </xdr:from>
    <xdr:to>
      <xdr:col>17</xdr:col>
      <xdr:colOff>161925</xdr:colOff>
      <xdr:row>10</xdr:row>
      <xdr:rowOff>247650</xdr:rowOff>
    </xdr:to>
    <xdr:pic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1575" y="2790825"/>
          <a:ext cx="923925" cy="1285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11</xdr:row>
          <xdr:rowOff>0</xdr:rowOff>
        </xdr:from>
        <xdr:to>
          <xdr:col>14</xdr:col>
          <xdr:colOff>485775</xdr:colOff>
          <xdr:row>11</xdr:row>
          <xdr:rowOff>0</xdr:rowOff>
        </xdr:to>
        <xdr:sp macro="" textlink="">
          <xdr:nvSpPr>
            <xdr:cNvPr id="4" name="Button 3" hidden="1">
              <a:extLst>
                <a:ext uri="{63B3BB69-23CF-44E3-9099-C40C66FF867C}">
                  <a14:compatExt spid="_x0000_s53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11</xdr:row>
          <xdr:rowOff>0</xdr:rowOff>
        </xdr:from>
        <xdr:to>
          <xdr:col>14</xdr:col>
          <xdr:colOff>485775</xdr:colOff>
          <xdr:row>11</xdr:row>
          <xdr:rowOff>0</xdr:rowOff>
        </xdr:to>
        <xdr:sp macro="" textlink="">
          <xdr:nvSpPr>
            <xdr:cNvPr id="5" name="Button 4" hidden="1">
              <a:extLst>
                <a:ext uri="{63B3BB69-23CF-44E3-9099-C40C66FF867C}">
                  <a14:compatExt spid="_x0000_s53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48</xdr:row>
          <xdr:rowOff>0</xdr:rowOff>
        </xdr:from>
        <xdr:to>
          <xdr:col>14</xdr:col>
          <xdr:colOff>485775</xdr:colOff>
          <xdr:row>48</xdr:row>
          <xdr:rowOff>0</xdr:rowOff>
        </xdr:to>
        <xdr:sp macro="" textlink="">
          <xdr:nvSpPr>
            <xdr:cNvPr id="6" name="Button 5" hidden="1">
              <a:extLst>
                <a:ext uri="{63B3BB69-23CF-44E3-9099-C40C66FF867C}">
                  <a14:compatExt spid="_x0000_s53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24</xdr:row>
          <xdr:rowOff>85725</xdr:rowOff>
        </xdr:from>
        <xdr:to>
          <xdr:col>14</xdr:col>
          <xdr:colOff>485775</xdr:colOff>
          <xdr:row>25</xdr:row>
          <xdr:rowOff>361950</xdr:rowOff>
        </xdr:to>
        <xdr:sp macro="" textlink="">
          <xdr:nvSpPr>
            <xdr:cNvPr id="7" name="Button 6" hidden="1">
              <a:extLst>
                <a:ext uri="{63B3BB69-23CF-44E3-9099-C40C66FF867C}">
                  <a14:compatExt spid="_x0000_s53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2</xdr:row>
      <xdr:rowOff>28575</xdr:rowOff>
    </xdr:from>
    <xdr:to>
      <xdr:col>13</xdr:col>
      <xdr:colOff>600075</xdr:colOff>
      <xdr:row>5</xdr:row>
      <xdr:rowOff>76200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RAZ</a:t>
          </a:r>
        </a:p>
      </xdr:txBody>
    </xdr:sp>
    <xdr:clientData fPrintsWithSheet="0"/>
  </xdr:twoCellAnchor>
  <xdr:twoCellAnchor editAs="oneCell">
    <xdr:from>
      <xdr:col>16</xdr:col>
      <xdr:colOff>0</xdr:colOff>
      <xdr:row>7</xdr:row>
      <xdr:rowOff>104775</xdr:rowOff>
    </xdr:from>
    <xdr:to>
      <xdr:col>17</xdr:col>
      <xdr:colOff>333375</xdr:colOff>
      <xdr:row>11</xdr:row>
      <xdr:rowOff>142875</xdr:rowOff>
    </xdr:to>
    <xdr:sp macro="" textlink="">
      <xdr:nvSpPr>
        <xdr:cNvPr id="3074" name="CommandButton1" hidden="1">
          <a:extLst>
            <a:ext uri="{63B3BB69-23CF-44E3-9099-C40C66FF867C}">
              <a14:compatExt xmlns:a14="http://schemas.microsoft.com/office/drawing/2010/main" spid="_x0000_s307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11</xdr:row>
      <xdr:rowOff>0</xdr:rowOff>
    </xdr:from>
    <xdr:to>
      <xdr:col>14</xdr:col>
      <xdr:colOff>485775</xdr:colOff>
      <xdr:row>11</xdr:row>
      <xdr:rowOff>0</xdr:rowOff>
    </xdr:to>
    <xdr:sp macro="" textlink="">
      <xdr:nvSpPr>
        <xdr:cNvPr id="3075" name="Button 3" hidden="1">
          <a:extLst>
            <a:ext uri="{63B3BB69-23CF-44E3-9099-C40C66FF867C}">
              <a14:compatExt xmlns:a14="http://schemas.microsoft.com/office/drawing/2010/main" spid="_x0000_s307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11</xdr:row>
      <xdr:rowOff>0</xdr:rowOff>
    </xdr:from>
    <xdr:to>
      <xdr:col>14</xdr:col>
      <xdr:colOff>485775</xdr:colOff>
      <xdr:row>11</xdr:row>
      <xdr:rowOff>0</xdr:rowOff>
    </xdr:to>
    <xdr:sp macro="" textlink="">
      <xdr:nvSpPr>
        <xdr:cNvPr id="3076" name="Button 4" hidden="1">
          <a:extLst>
            <a:ext uri="{63B3BB69-23CF-44E3-9099-C40C66FF867C}">
              <a14:compatExt xmlns:a14="http://schemas.microsoft.com/office/drawing/2010/main" spid="_x0000_s307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51</xdr:row>
      <xdr:rowOff>0</xdr:rowOff>
    </xdr:from>
    <xdr:to>
      <xdr:col>14</xdr:col>
      <xdr:colOff>485775</xdr:colOff>
      <xdr:row>51</xdr:row>
      <xdr:rowOff>0</xdr:rowOff>
    </xdr:to>
    <xdr:sp macro="" textlink="">
      <xdr:nvSpPr>
        <xdr:cNvPr id="3077" name="Button 5" hidden="1">
          <a:extLst>
            <a:ext uri="{63B3BB69-23CF-44E3-9099-C40C66FF867C}">
              <a14:compatExt xmlns:a14="http://schemas.microsoft.com/office/drawing/2010/main" spid="_x0000_s30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xdr:twoCellAnchor>
    <xdr:from>
      <xdr:col>12</xdr:col>
      <xdr:colOff>85725</xdr:colOff>
      <xdr:row>24</xdr:row>
      <xdr:rowOff>85725</xdr:rowOff>
    </xdr:from>
    <xdr:to>
      <xdr:col>14</xdr:col>
      <xdr:colOff>485775</xdr:colOff>
      <xdr:row>25</xdr:row>
      <xdr:rowOff>361950</xdr:rowOff>
    </xdr:to>
    <xdr:sp macro="" textlink="">
      <xdr:nvSpPr>
        <xdr:cNvPr id="3078" name="Button 6" hidden="1">
          <a:extLst>
            <a:ext uri="{63B3BB69-23CF-44E3-9099-C40C66FF867C}">
              <a14:compatExt xmlns:a14="http://schemas.microsoft.com/office/drawing/2010/main" spid="_x0000_s30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Aharoni"/>
            </a:rPr>
            <a:t>INSERTION FEUILLE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2</xdr:row>
          <xdr:rowOff>28575</xdr:rowOff>
        </xdr:from>
        <xdr:to>
          <xdr:col>13</xdr:col>
          <xdr:colOff>600075</xdr:colOff>
          <xdr:row>5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16</xdr:col>
      <xdr:colOff>0</xdr:colOff>
      <xdr:row>7</xdr:row>
      <xdr:rowOff>104775</xdr:rowOff>
    </xdr:from>
    <xdr:to>
      <xdr:col>17</xdr:col>
      <xdr:colOff>171450</xdr:colOff>
      <xdr:row>10</xdr:row>
      <xdr:rowOff>247650</xdr:rowOff>
    </xdr:to>
    <xdr:pic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1575" y="2790825"/>
          <a:ext cx="933450" cy="12858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11</xdr:row>
          <xdr:rowOff>0</xdr:rowOff>
        </xdr:from>
        <xdr:to>
          <xdr:col>14</xdr:col>
          <xdr:colOff>485775</xdr:colOff>
          <xdr:row>11</xdr:row>
          <xdr:rowOff>0</xdr:rowOff>
        </xdr:to>
        <xdr:sp macro="" textlink="">
          <xdr:nvSpPr>
            <xdr:cNvPr id="4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11</xdr:row>
          <xdr:rowOff>0</xdr:rowOff>
        </xdr:from>
        <xdr:to>
          <xdr:col>14</xdr:col>
          <xdr:colOff>485775</xdr:colOff>
          <xdr:row>11</xdr:row>
          <xdr:rowOff>0</xdr:rowOff>
        </xdr:to>
        <xdr:sp macro="" textlink="">
          <xdr:nvSpPr>
            <xdr:cNvPr id="5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51</xdr:row>
          <xdr:rowOff>0</xdr:rowOff>
        </xdr:from>
        <xdr:to>
          <xdr:col>14</xdr:col>
          <xdr:colOff>485775</xdr:colOff>
          <xdr:row>51</xdr:row>
          <xdr:rowOff>0</xdr:rowOff>
        </xdr:to>
        <xdr:sp macro="" textlink="">
          <xdr:nvSpPr>
            <xdr:cNvPr id="6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24</xdr:row>
          <xdr:rowOff>85725</xdr:rowOff>
        </xdr:from>
        <xdr:to>
          <xdr:col>14</xdr:col>
          <xdr:colOff>485775</xdr:colOff>
          <xdr:row>25</xdr:row>
          <xdr:rowOff>361950</xdr:rowOff>
        </xdr:to>
        <xdr:sp macro="" textlink="">
          <xdr:nvSpPr>
            <xdr:cNvPr id="7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800" b="1" i="1" u="none" strike="noStrike" baseline="0">
                  <a:solidFill>
                    <a:srgbClr val="000000"/>
                  </a:solidFill>
                  <a:latin typeface="Aharoni"/>
                </a:rPr>
                <a:t>INSERTION FEUILLE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ycssrv262\partages\AMBARES%20PLANNING%20GENERAL\PLANNING%20CLIENT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Listes déroulantes"/>
      <sheetName val="PLANNING BASE"/>
      <sheetName val="PLANNING erdf"/>
      <sheetName val="TRAME "/>
      <sheetName val="S50"/>
      <sheetName val="S49"/>
      <sheetName val="S48"/>
      <sheetName val="S47"/>
      <sheetName val="S46"/>
      <sheetName val="S45"/>
      <sheetName val="S44"/>
      <sheetName val="S43"/>
      <sheetName val="S42"/>
      <sheetName val="S40"/>
      <sheetName val="S39"/>
      <sheetName val="S38"/>
      <sheetName val="S36"/>
      <sheetName val="S35"/>
      <sheetName val="S33"/>
      <sheetName val="S32"/>
      <sheetName val="S31"/>
      <sheetName val="S30"/>
      <sheetName val="S29"/>
      <sheetName val="S28"/>
      <sheetName val="S26"/>
      <sheetName val="S25"/>
      <sheetName val="S24"/>
      <sheetName val="S23"/>
      <sheetName val="SEM22"/>
      <sheetName val="SEM21"/>
      <sheetName val="SEM20"/>
      <sheetName val="SEM19"/>
      <sheetName val="SEM18"/>
      <sheetName val="SEM17"/>
      <sheetName val="SEM16"/>
      <sheetName val="SEM15"/>
      <sheetName val="SEM14"/>
      <sheetName val="SEM13"/>
      <sheetName val="SEM12"/>
      <sheetName val="SEM11"/>
      <sheetName val="SEM10"/>
      <sheetName val="SEM9"/>
      <sheetName val="SEM08"/>
      <sheetName val="SEM07"/>
      <sheetName val="SEM06"/>
      <sheetName val="SEM05"/>
      <sheetName val="SEM04"/>
      <sheetName val="SEM03"/>
      <sheetName val="Feuil1"/>
    </sheetNames>
    <sheetDataSet>
      <sheetData sheetId="0" refreshError="1"/>
      <sheetData sheetId="1">
        <row r="1">
          <cell r="A1" t="str">
            <v>Maître d'œuvre</v>
          </cell>
          <cell r="B1" t="str">
            <v>Nature travaux</v>
          </cell>
          <cell r="C1" t="str">
            <v>Accès</v>
          </cell>
          <cell r="D1" t="str">
            <v>GOP</v>
          </cell>
          <cell r="G1" t="str">
            <v>CA</v>
          </cell>
          <cell r="I1" t="str">
            <v>équipes</v>
          </cell>
        </row>
        <row r="2">
          <cell r="A2" t="str">
            <v>ERDF</v>
          </cell>
          <cell r="B2" t="str">
            <v>Terrassement</v>
          </cell>
          <cell r="C2" t="str">
            <v>ADC HTA</v>
          </cell>
          <cell r="D2" t="str">
            <v>BORDEAUX</v>
          </cell>
          <cell r="G2" t="str">
            <v>ARNAUD</v>
          </cell>
          <cell r="I2" t="str">
            <v>Albert</v>
          </cell>
          <cell r="J2" t="str">
            <v>X</v>
          </cell>
        </row>
        <row r="3">
          <cell r="A3" t="str">
            <v>SDEEG 33</v>
          </cell>
          <cell r="B3" t="str">
            <v xml:space="preserve">Raccordement </v>
          </cell>
          <cell r="C3" t="str">
            <v>ADC BT</v>
          </cell>
          <cell r="D3" t="str">
            <v>CENON</v>
          </cell>
          <cell r="G3" t="str">
            <v>AZNAR</v>
          </cell>
          <cell r="I3" t="str">
            <v>Allali</v>
          </cell>
        </row>
        <row r="4">
          <cell r="A4" t="str">
            <v>COMMUNE</v>
          </cell>
          <cell r="B4" t="str">
            <v>Pose/dépose support</v>
          </cell>
          <cell r="C4" t="str">
            <v>ATST BT</v>
          </cell>
          <cell r="D4" t="str">
            <v>GRADIGNAN</v>
          </cell>
          <cell r="G4" t="str">
            <v>BALDAQUIN</v>
          </cell>
          <cell r="I4" t="str">
            <v>Clifford</v>
          </cell>
        </row>
        <row r="5">
          <cell r="A5" t="str">
            <v>BOUYGUES IMMO</v>
          </cell>
          <cell r="B5" t="str">
            <v>Mutation transfo</v>
          </cell>
          <cell r="C5" t="str">
            <v>ITST BT</v>
          </cell>
          <cell r="D5" t="str">
            <v>EYSINES</v>
          </cell>
          <cell r="G5" t="str">
            <v>BARBOURE</v>
          </cell>
          <cell r="I5" t="str">
            <v>Dulou</v>
          </cell>
        </row>
        <row r="6">
          <cell r="A6" t="str">
            <v>COLAS</v>
          </cell>
          <cell r="B6" t="str">
            <v>Déroulage</v>
          </cell>
          <cell r="C6" t="str">
            <v>Envir HTA</v>
          </cell>
          <cell r="D6" t="str">
            <v>PAUILLAC</v>
          </cell>
          <cell r="G6" t="str">
            <v>BELFIO</v>
          </cell>
          <cell r="I6" t="str">
            <v>El Hani</v>
          </cell>
        </row>
        <row r="7">
          <cell r="A7" t="str">
            <v>-</v>
          </cell>
          <cell r="B7" t="str">
            <v>Réfection définitive</v>
          </cell>
          <cell r="C7" t="str">
            <v>ATE</v>
          </cell>
          <cell r="D7" t="str">
            <v>FACTURE</v>
          </cell>
          <cell r="G7" t="str">
            <v>BERLAND</v>
          </cell>
          <cell r="I7" t="str">
            <v>Encognère</v>
          </cell>
        </row>
        <row r="8">
          <cell r="B8" t="str">
            <v>-</v>
          </cell>
          <cell r="C8" t="str">
            <v>-</v>
          </cell>
          <cell r="D8" t="str">
            <v>LANGOIRAN</v>
          </cell>
          <cell r="G8" t="str">
            <v>BERNEDE</v>
          </cell>
          <cell r="I8" t="str">
            <v>Galopeau</v>
          </cell>
        </row>
        <row r="9">
          <cell r="B9" t="str">
            <v>ECLAIRAGE PUBLIC</v>
          </cell>
          <cell r="D9" t="str">
            <v>LANGON</v>
          </cell>
          <cell r="G9" t="str">
            <v>BORDANAVE</v>
          </cell>
          <cell r="I9" t="str">
            <v>Kadrahoui</v>
          </cell>
        </row>
        <row r="10">
          <cell r="D10" t="str">
            <v>LIBOURNE</v>
          </cell>
          <cell r="G10" t="str">
            <v>BOSQ BOUSQUET</v>
          </cell>
          <cell r="I10" t="str">
            <v>Lagardère</v>
          </cell>
        </row>
        <row r="11">
          <cell r="D11" t="str">
            <v>GOP 10</v>
          </cell>
          <cell r="G11" t="str">
            <v>BUGNET</v>
          </cell>
          <cell r="I11" t="str">
            <v>Mauro</v>
          </cell>
        </row>
        <row r="12">
          <cell r="D12" t="str">
            <v>-</v>
          </cell>
          <cell r="G12" t="str">
            <v>BYTNAR</v>
          </cell>
          <cell r="I12" t="str">
            <v>Muniz</v>
          </cell>
        </row>
        <row r="13">
          <cell r="G13" t="str">
            <v>CAZEMAJOU</v>
          </cell>
          <cell r="I13" t="str">
            <v>Sablon</v>
          </cell>
        </row>
        <row r="14">
          <cell r="G14" t="str">
            <v>CHAGNAUD</v>
          </cell>
          <cell r="I14" t="str">
            <v>-</v>
          </cell>
        </row>
        <row r="15">
          <cell r="G15" t="str">
            <v>CHAINTRIER</v>
          </cell>
        </row>
        <row r="16">
          <cell r="G16" t="str">
            <v>CHERUBINI</v>
          </cell>
        </row>
        <row r="17">
          <cell r="G17" t="str">
            <v>CLOUTET</v>
          </cell>
        </row>
        <row r="18">
          <cell r="G18" t="str">
            <v>COLLIGNON</v>
          </cell>
        </row>
        <row r="19">
          <cell r="G19" t="str">
            <v>CORNU</v>
          </cell>
        </row>
        <row r="20">
          <cell r="G20" t="str">
            <v>COUTURIER</v>
          </cell>
        </row>
        <row r="21">
          <cell r="G21" t="str">
            <v>CROISIER</v>
          </cell>
        </row>
        <row r="22">
          <cell r="G22" t="str">
            <v>DAHBI</v>
          </cell>
        </row>
        <row r="23">
          <cell r="G23" t="str">
            <v>DARMENDRAIL</v>
          </cell>
        </row>
        <row r="24">
          <cell r="G24" t="str">
            <v>DAVID</v>
          </cell>
        </row>
        <row r="25">
          <cell r="G25" t="str">
            <v>DELUCE</v>
          </cell>
        </row>
        <row r="26">
          <cell r="G26" t="str">
            <v>DENOO</v>
          </cell>
        </row>
        <row r="27">
          <cell r="G27" t="str">
            <v>DESCOUSTEY</v>
          </cell>
        </row>
        <row r="28">
          <cell r="G28" t="str">
            <v>DOMINGUE</v>
          </cell>
        </row>
        <row r="29">
          <cell r="G29" t="str">
            <v>DUCOS</v>
          </cell>
        </row>
        <row r="30">
          <cell r="G30" t="str">
            <v>DUFOUR</v>
          </cell>
        </row>
        <row r="31">
          <cell r="G31" t="str">
            <v>DUPIN</v>
          </cell>
        </row>
        <row r="32">
          <cell r="G32" t="str">
            <v>DUVAL</v>
          </cell>
        </row>
        <row r="33">
          <cell r="G33" t="str">
            <v>DUVAL LAURENT</v>
          </cell>
        </row>
        <row r="34">
          <cell r="G34" t="str">
            <v>ESCLASSE</v>
          </cell>
        </row>
        <row r="35">
          <cell r="G35" t="str">
            <v>FAURE</v>
          </cell>
        </row>
        <row r="36">
          <cell r="G36" t="str">
            <v>FOURNIER</v>
          </cell>
        </row>
        <row r="37">
          <cell r="G37" t="str">
            <v>GANDOLFO</v>
          </cell>
        </row>
        <row r="38">
          <cell r="G38" t="str">
            <v>GONZALEZ</v>
          </cell>
        </row>
        <row r="39">
          <cell r="G39" t="str">
            <v>HADJAB</v>
          </cell>
        </row>
        <row r="40">
          <cell r="G40" t="str">
            <v>HILBERT</v>
          </cell>
        </row>
        <row r="41">
          <cell r="G41" t="str">
            <v>JOLIT</v>
          </cell>
        </row>
        <row r="42">
          <cell r="G42" t="str">
            <v>LACOUME</v>
          </cell>
        </row>
        <row r="43">
          <cell r="G43" t="str">
            <v>LAJUS</v>
          </cell>
        </row>
        <row r="44">
          <cell r="G44" t="str">
            <v>LARCHER</v>
          </cell>
        </row>
        <row r="45">
          <cell r="G45" t="str">
            <v>LEGLISE</v>
          </cell>
        </row>
        <row r="46">
          <cell r="G46" t="str">
            <v>LEMELLETIER</v>
          </cell>
        </row>
        <row r="47">
          <cell r="G47" t="str">
            <v>LESCOMBE</v>
          </cell>
        </row>
        <row r="48">
          <cell r="G48" t="str">
            <v>LEYMERGIE</v>
          </cell>
        </row>
        <row r="49">
          <cell r="G49" t="str">
            <v>LINSTRUMENT</v>
          </cell>
        </row>
        <row r="50">
          <cell r="G50" t="str">
            <v>LOUSTALOT</v>
          </cell>
        </row>
        <row r="51">
          <cell r="G51" t="str">
            <v>MALLET</v>
          </cell>
        </row>
        <row r="52">
          <cell r="G52" t="str">
            <v>MARCO</v>
          </cell>
        </row>
        <row r="53">
          <cell r="G53" t="str">
            <v>MARTIN</v>
          </cell>
        </row>
        <row r="54">
          <cell r="G54" t="str">
            <v>MILLAIRE</v>
          </cell>
        </row>
        <row r="55">
          <cell r="G55" t="str">
            <v>NADEAU</v>
          </cell>
        </row>
        <row r="56">
          <cell r="G56" t="str">
            <v>NARBONI</v>
          </cell>
        </row>
        <row r="57">
          <cell r="G57" t="str">
            <v>PHOENIX</v>
          </cell>
        </row>
        <row r="58">
          <cell r="G58" t="str">
            <v>POUVREAU</v>
          </cell>
        </row>
        <row r="59">
          <cell r="G59" t="str">
            <v>RAYMOND</v>
          </cell>
        </row>
        <row r="60">
          <cell r="G60" t="str">
            <v>RAYNAULT</v>
          </cell>
        </row>
        <row r="61">
          <cell r="G61" t="str">
            <v>RESTE</v>
          </cell>
        </row>
        <row r="62">
          <cell r="G62" t="str">
            <v>-</v>
          </cell>
        </row>
        <row r="63">
          <cell r="G63" t="str">
            <v>ROY</v>
          </cell>
        </row>
        <row r="64">
          <cell r="G64" t="str">
            <v>RUIZ</v>
          </cell>
        </row>
        <row r="65">
          <cell r="G65" t="str">
            <v>RUSCH</v>
          </cell>
        </row>
        <row r="66">
          <cell r="G66" t="str">
            <v>SALGADO</v>
          </cell>
        </row>
        <row r="67">
          <cell r="G67" t="str">
            <v>SANCHEZ</v>
          </cell>
        </row>
        <row r="68">
          <cell r="G68" t="str">
            <v>SANTOS</v>
          </cell>
        </row>
        <row r="69">
          <cell r="G69" t="str">
            <v>SARHY HEURE</v>
          </cell>
        </row>
        <row r="70">
          <cell r="G70" t="str">
            <v>SOLER</v>
          </cell>
        </row>
        <row r="71">
          <cell r="G71" t="str">
            <v>SORIGNET</v>
          </cell>
        </row>
        <row r="72">
          <cell r="G72" t="str">
            <v>THOMAS</v>
          </cell>
        </row>
        <row r="73">
          <cell r="G73" t="str">
            <v>VANNIER</v>
          </cell>
        </row>
        <row r="74">
          <cell r="G74" t="str">
            <v>VERNIER</v>
          </cell>
        </row>
        <row r="75">
          <cell r="G75" t="str">
            <v>VIER</v>
          </cell>
        </row>
        <row r="76">
          <cell r="G76" t="str">
            <v>YVONNEAU</v>
          </cell>
        </row>
        <row r="77">
          <cell r="G77" t="str">
            <v>-</v>
          </cell>
        </row>
        <row r="78">
          <cell r="G78" t="str">
            <v>FAURE</v>
          </cell>
        </row>
        <row r="79">
          <cell r="G79" t="str">
            <v>DIEU</v>
          </cell>
        </row>
        <row r="80">
          <cell r="G80" t="str">
            <v>GINESTAL</v>
          </cell>
        </row>
        <row r="81">
          <cell r="G81" t="str">
            <v>DESPRES</v>
          </cell>
        </row>
        <row r="82">
          <cell r="G82" t="str">
            <v>BOUCHEZ</v>
          </cell>
        </row>
        <row r="83">
          <cell r="G83" t="str">
            <v>COLLY</v>
          </cell>
        </row>
        <row r="84">
          <cell r="G84" t="str">
            <v>GABAS</v>
          </cell>
        </row>
        <row r="85">
          <cell r="G85" t="str">
            <v>VINA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76"/>
  <sheetViews>
    <sheetView zoomScale="85" zoomScaleNormal="85" workbookViewId="0">
      <selection activeCell="J9" sqref="J9"/>
    </sheetView>
  </sheetViews>
  <sheetFormatPr baseColWidth="10" defaultColWidth="11.42578125" defaultRowHeight="12"/>
  <cols>
    <col min="1" max="1" width="8.42578125" style="59" customWidth="1"/>
    <col min="2" max="2" width="9.85546875" style="59" customWidth="1"/>
    <col min="3" max="3" width="15.7109375" style="59" hidden="1" customWidth="1"/>
    <col min="4" max="4" width="13.7109375" style="59" customWidth="1"/>
    <col min="5" max="5" width="13" style="59" customWidth="1"/>
    <col min="6" max="6" width="14.5703125" style="59" customWidth="1"/>
    <col min="7" max="7" width="17.28515625" style="59" customWidth="1"/>
    <col min="8" max="8" width="12.28515625" style="59" customWidth="1"/>
    <col min="9" max="9" width="42.140625" style="77" customWidth="1"/>
    <col min="10" max="10" width="29.140625" style="59" customWidth="1"/>
    <col min="11" max="11" width="8.28515625" style="59" customWidth="1"/>
    <col min="12" max="12" width="5.28515625" style="59" customWidth="1"/>
    <col min="13" max="13" width="5" style="59" customWidth="1"/>
    <col min="14" max="14" width="4.42578125" style="59" customWidth="1"/>
    <col min="15" max="15" width="15.85546875" style="59" customWidth="1"/>
    <col min="16" max="16" width="11.42578125" style="59"/>
    <col min="17" max="17" width="11.42578125" style="59" customWidth="1"/>
    <col min="18" max="16384" width="11.42578125" style="59"/>
  </cols>
  <sheetData>
    <row r="1" spans="1:17" ht="50.25" customHeight="1">
      <c r="A1" s="164"/>
      <c r="B1" s="165"/>
      <c r="C1" s="165"/>
      <c r="D1" s="170" t="s">
        <v>0</v>
      </c>
      <c r="E1" s="171"/>
      <c r="F1" s="171"/>
      <c r="G1" s="171"/>
      <c r="H1" s="172"/>
      <c r="I1" s="173" t="str">
        <f>"SEMAINE : "&amp; WEEKNUM(I2,2)&amp;"-"&amp;YEAR(I2)</f>
        <v>SEMAINE : 5-2014</v>
      </c>
      <c r="J1" s="174"/>
      <c r="K1" s="175" t="s">
        <v>1</v>
      </c>
      <c r="L1" s="176"/>
      <c r="M1" s="176"/>
      <c r="N1" s="176"/>
      <c r="O1" s="177"/>
    </row>
    <row r="2" spans="1:17" ht="50.25" customHeight="1">
      <c r="A2" s="166"/>
      <c r="B2" s="167"/>
      <c r="C2" s="168"/>
      <c r="D2" s="181"/>
      <c r="E2" s="182"/>
      <c r="F2" s="182"/>
      <c r="G2" s="182"/>
      <c r="H2" s="183"/>
      <c r="I2" s="60">
        <v>41666</v>
      </c>
      <c r="J2" s="61">
        <f>I2+5</f>
        <v>41671</v>
      </c>
      <c r="K2" s="178"/>
      <c r="L2" s="179"/>
      <c r="M2" s="179"/>
      <c r="N2" s="179"/>
      <c r="O2" s="180"/>
    </row>
    <row r="3" spans="1:17" ht="30" customHeight="1">
      <c r="A3" s="184" t="s">
        <v>2</v>
      </c>
      <c r="B3" s="185"/>
      <c r="C3" s="168"/>
      <c r="D3" s="188" t="s">
        <v>3</v>
      </c>
      <c r="E3" s="190" t="s">
        <v>4</v>
      </c>
      <c r="F3" s="192" t="s">
        <v>5</v>
      </c>
      <c r="G3" s="192" t="s">
        <v>6</v>
      </c>
      <c r="H3" s="190" t="s">
        <v>7</v>
      </c>
      <c r="I3" s="190" t="s">
        <v>8</v>
      </c>
      <c r="J3" s="192" t="s">
        <v>9</v>
      </c>
      <c r="K3" s="195" t="s">
        <v>10</v>
      </c>
      <c r="L3" s="196" t="s">
        <v>11</v>
      </c>
      <c r="M3" s="197"/>
      <c r="N3" s="198"/>
      <c r="O3" s="193" t="s">
        <v>12</v>
      </c>
    </row>
    <row r="4" spans="1:17" ht="27.75" customHeight="1" thickBot="1">
      <c r="A4" s="186"/>
      <c r="B4" s="187"/>
      <c r="C4" s="169"/>
      <c r="D4" s="189"/>
      <c r="E4" s="191"/>
      <c r="F4" s="191"/>
      <c r="G4" s="191"/>
      <c r="H4" s="195"/>
      <c r="I4" s="195"/>
      <c r="J4" s="191"/>
      <c r="K4" s="189"/>
      <c r="L4" s="62" t="s">
        <v>13</v>
      </c>
      <c r="M4" s="62" t="s">
        <v>14</v>
      </c>
      <c r="N4" s="62" t="s">
        <v>15</v>
      </c>
      <c r="O4" s="194"/>
    </row>
    <row r="5" spans="1:17" ht="12" customHeight="1">
      <c r="A5" s="206">
        <f>$I$2</f>
        <v>41666</v>
      </c>
      <c r="B5" s="203">
        <f>$I$2</f>
        <v>41666</v>
      </c>
      <c r="C5" s="63">
        <f>$I$2</f>
        <v>41666</v>
      </c>
      <c r="D5" s="64" t="s">
        <v>149</v>
      </c>
      <c r="E5" s="64" t="s">
        <v>108</v>
      </c>
      <c r="F5" s="64" t="s">
        <v>108</v>
      </c>
      <c r="G5" s="64" t="s">
        <v>245</v>
      </c>
      <c r="H5" s="64"/>
      <c r="I5" s="65" t="s">
        <v>246</v>
      </c>
      <c r="J5" s="64" t="s">
        <v>187</v>
      </c>
      <c r="K5" s="64"/>
      <c r="L5" s="64"/>
      <c r="M5" s="64" t="s">
        <v>94</v>
      </c>
      <c r="N5" s="64"/>
      <c r="O5" s="66" t="s">
        <v>16</v>
      </c>
      <c r="Q5" s="59" t="s">
        <v>225</v>
      </c>
    </row>
    <row r="6" spans="1:17" ht="12" customHeight="1">
      <c r="A6" s="207"/>
      <c r="B6" s="204"/>
      <c r="C6" s="67">
        <f t="shared" ref="C6:C16" si="0">$I$2</f>
        <v>41666</v>
      </c>
      <c r="D6" s="68" t="s">
        <v>149</v>
      </c>
      <c r="E6" s="68" t="s">
        <v>247</v>
      </c>
      <c r="F6" s="68" t="s">
        <v>248</v>
      </c>
      <c r="G6" s="68" t="s">
        <v>249</v>
      </c>
      <c r="H6" s="69"/>
      <c r="I6" s="68" t="s">
        <v>250</v>
      </c>
      <c r="J6" s="69" t="s">
        <v>187</v>
      </c>
      <c r="K6" s="69"/>
      <c r="L6" s="69"/>
      <c r="M6" s="69" t="s">
        <v>94</v>
      </c>
      <c r="N6" s="69"/>
      <c r="O6" s="70" t="s">
        <v>17</v>
      </c>
      <c r="Q6" s="59" t="s">
        <v>226</v>
      </c>
    </row>
    <row r="7" spans="1:17" ht="12" customHeight="1">
      <c r="A7" s="207"/>
      <c r="B7" s="204"/>
      <c r="C7" s="67">
        <f t="shared" si="0"/>
        <v>41666</v>
      </c>
      <c r="D7" s="68" t="s">
        <v>251</v>
      </c>
      <c r="E7" s="68" t="s">
        <v>252</v>
      </c>
      <c r="F7" s="68" t="s">
        <v>140</v>
      </c>
      <c r="G7" s="68" t="s">
        <v>222</v>
      </c>
      <c r="H7" s="69"/>
      <c r="I7" s="68" t="s">
        <v>253</v>
      </c>
      <c r="J7" s="69" t="s">
        <v>188</v>
      </c>
      <c r="K7" s="69"/>
      <c r="L7" s="69"/>
      <c r="M7" s="69" t="s">
        <v>94</v>
      </c>
      <c r="N7" s="69"/>
      <c r="O7" s="70" t="s">
        <v>189</v>
      </c>
      <c r="Q7" s="59" t="s">
        <v>227</v>
      </c>
    </row>
    <row r="8" spans="1:17" ht="12" customHeight="1">
      <c r="A8" s="207"/>
      <c r="B8" s="204"/>
      <c r="C8" s="67">
        <f t="shared" si="0"/>
        <v>41666</v>
      </c>
      <c r="D8" s="68" t="s">
        <v>254</v>
      </c>
      <c r="E8" s="68" t="s">
        <v>255</v>
      </c>
      <c r="F8" s="68" t="s">
        <v>256</v>
      </c>
      <c r="G8" s="68" t="s">
        <v>257</v>
      </c>
      <c r="H8" s="69"/>
      <c r="I8" s="68" t="s">
        <v>258</v>
      </c>
      <c r="J8" s="69" t="s">
        <v>187</v>
      </c>
      <c r="K8" s="69"/>
      <c r="L8" s="69"/>
      <c r="M8" s="69" t="s">
        <v>94</v>
      </c>
      <c r="N8" s="69"/>
      <c r="O8" s="70" t="s">
        <v>18</v>
      </c>
      <c r="Q8" s="59" t="s">
        <v>228</v>
      </c>
    </row>
    <row r="9" spans="1:17" ht="12" customHeight="1">
      <c r="A9" s="207"/>
      <c r="B9" s="204"/>
      <c r="C9" s="67">
        <f t="shared" si="0"/>
        <v>41666</v>
      </c>
      <c r="D9" s="68" t="s">
        <v>149</v>
      </c>
      <c r="E9" s="68" t="s">
        <v>108</v>
      </c>
      <c r="F9" s="68" t="s">
        <v>108</v>
      </c>
      <c r="G9" s="68" t="s">
        <v>245</v>
      </c>
      <c r="H9" s="69"/>
      <c r="I9" s="68" t="s">
        <v>246</v>
      </c>
      <c r="J9" s="69" t="s">
        <v>187</v>
      </c>
      <c r="K9" s="69"/>
      <c r="L9" s="69"/>
      <c r="M9" s="69" t="s">
        <v>94</v>
      </c>
      <c r="N9" s="69"/>
      <c r="O9" s="70" t="s">
        <v>19</v>
      </c>
      <c r="Q9" s="59" t="s">
        <v>225</v>
      </c>
    </row>
    <row r="10" spans="1:17" ht="12" customHeight="1">
      <c r="A10" s="207"/>
      <c r="B10" s="204"/>
      <c r="C10" s="67">
        <f t="shared" si="0"/>
        <v>41666</v>
      </c>
      <c r="D10" s="68" t="s">
        <v>254</v>
      </c>
      <c r="E10" s="68" t="s">
        <v>108</v>
      </c>
      <c r="F10" s="68" t="s">
        <v>190</v>
      </c>
      <c r="G10" s="68" t="s">
        <v>259</v>
      </c>
      <c r="H10" s="69"/>
      <c r="I10" s="68" t="s">
        <v>191</v>
      </c>
      <c r="J10" s="69" t="s">
        <v>188</v>
      </c>
      <c r="K10" s="69"/>
      <c r="L10" s="69"/>
      <c r="M10" s="69" t="s">
        <v>94</v>
      </c>
      <c r="N10" s="69"/>
      <c r="O10" s="70" t="s">
        <v>20</v>
      </c>
      <c r="Q10" s="59" t="s">
        <v>229</v>
      </c>
    </row>
    <row r="11" spans="1:17" ht="12" customHeight="1">
      <c r="A11" s="207"/>
      <c r="B11" s="204"/>
      <c r="C11" s="67">
        <f t="shared" si="0"/>
        <v>41666</v>
      </c>
      <c r="D11" s="68" t="s">
        <v>260</v>
      </c>
      <c r="E11" s="69" t="s">
        <v>261</v>
      </c>
      <c r="F11" s="69" t="s">
        <v>262</v>
      </c>
      <c r="G11" s="69" t="s">
        <v>221</v>
      </c>
      <c r="H11" s="69"/>
      <c r="I11" s="68" t="s">
        <v>263</v>
      </c>
      <c r="J11" s="69" t="s">
        <v>187</v>
      </c>
      <c r="K11" s="69"/>
      <c r="L11" s="69"/>
      <c r="M11" s="69" t="s">
        <v>94</v>
      </c>
      <c r="N11" s="69"/>
      <c r="O11" s="70" t="s">
        <v>21</v>
      </c>
      <c r="Q11" s="59" t="s">
        <v>230</v>
      </c>
    </row>
    <row r="12" spans="1:17" ht="12" customHeight="1">
      <c r="A12" s="207"/>
      <c r="B12" s="205"/>
      <c r="C12" s="67">
        <f t="shared" si="0"/>
        <v>41666</v>
      </c>
      <c r="D12" s="68" t="s">
        <v>112</v>
      </c>
      <c r="E12" s="69" t="e">
        <v>#REF!</v>
      </c>
      <c r="F12" s="69" t="s">
        <v>264</v>
      </c>
      <c r="G12" s="69" t="s">
        <v>265</v>
      </c>
      <c r="H12" s="69"/>
      <c r="I12" s="68" t="s">
        <v>266</v>
      </c>
      <c r="J12" s="69" t="s">
        <v>188</v>
      </c>
      <c r="K12" s="69"/>
      <c r="L12" s="69"/>
      <c r="M12" s="69" t="s">
        <v>94</v>
      </c>
      <c r="N12" s="69"/>
      <c r="O12" s="70" t="s">
        <v>192</v>
      </c>
      <c r="Q12" s="59" t="s">
        <v>231</v>
      </c>
    </row>
    <row r="13" spans="1:17" ht="12" customHeight="1">
      <c r="A13" s="207"/>
      <c r="B13" s="205"/>
      <c r="C13" s="67">
        <f t="shared" si="0"/>
        <v>41666</v>
      </c>
      <c r="D13" s="68" t="s">
        <v>254</v>
      </c>
      <c r="E13" s="69" t="s">
        <v>255</v>
      </c>
      <c r="F13" s="69" t="s">
        <v>256</v>
      </c>
      <c r="G13" s="69" t="s">
        <v>257</v>
      </c>
      <c r="H13" s="69"/>
      <c r="I13" s="68" t="s">
        <v>258</v>
      </c>
      <c r="J13" s="69" t="s">
        <v>188</v>
      </c>
      <c r="K13" s="69" t="s">
        <v>105</v>
      </c>
      <c r="L13" s="69"/>
      <c r="M13" s="69" t="s">
        <v>94</v>
      </c>
      <c r="N13" s="69"/>
      <c r="O13" s="70" t="s">
        <v>23</v>
      </c>
      <c r="Q13" s="59" t="s">
        <v>228</v>
      </c>
    </row>
    <row r="14" spans="1:17" ht="12" customHeight="1">
      <c r="A14" s="208"/>
      <c r="B14" s="205"/>
      <c r="C14" s="71">
        <f t="shared" si="0"/>
        <v>41666</v>
      </c>
      <c r="D14" s="68" t="s">
        <v>260</v>
      </c>
      <c r="E14" s="69" t="s">
        <v>267</v>
      </c>
      <c r="F14" s="69" t="s">
        <v>268</v>
      </c>
      <c r="G14" s="69" t="s">
        <v>269</v>
      </c>
      <c r="H14" s="69"/>
      <c r="I14" s="68" t="s">
        <v>270</v>
      </c>
      <c r="J14" s="69" t="s">
        <v>193</v>
      </c>
      <c r="K14" s="69"/>
      <c r="L14" s="69"/>
      <c r="M14" s="69" t="s">
        <v>94</v>
      </c>
      <c r="N14" s="69"/>
      <c r="O14" s="70" t="s">
        <v>24</v>
      </c>
      <c r="Q14" s="59" t="s">
        <v>232</v>
      </c>
    </row>
    <row r="15" spans="1:17" ht="12" customHeight="1">
      <c r="A15" s="208"/>
      <c r="B15" s="205"/>
      <c r="C15" s="72">
        <f t="shared" si="0"/>
        <v>41666</v>
      </c>
      <c r="D15" s="68" t="s">
        <v>254</v>
      </c>
      <c r="E15" s="69" t="s">
        <v>271</v>
      </c>
      <c r="F15" s="69" t="s">
        <v>272</v>
      </c>
      <c r="G15" s="69" t="s">
        <v>273</v>
      </c>
      <c r="H15" s="69"/>
      <c r="I15" s="68" t="s">
        <v>274</v>
      </c>
      <c r="J15" s="69" t="s">
        <v>193</v>
      </c>
      <c r="K15" s="69" t="s">
        <v>194</v>
      </c>
      <c r="L15" s="69"/>
      <c r="M15" s="69" t="s">
        <v>94</v>
      </c>
      <c r="N15" s="69"/>
      <c r="O15" s="70" t="s">
        <v>25</v>
      </c>
      <c r="Q15" s="59" t="s">
        <v>233</v>
      </c>
    </row>
    <row r="16" spans="1:17" ht="12.75" customHeight="1" thickBot="1">
      <c r="A16" s="209"/>
      <c r="B16" s="210"/>
      <c r="C16" s="73">
        <f t="shared" si="0"/>
        <v>41666</v>
      </c>
      <c r="D16" s="74" t="s">
        <v>77</v>
      </c>
      <c r="E16" s="74" t="s">
        <v>77</v>
      </c>
      <c r="F16" s="74" t="s">
        <v>77</v>
      </c>
      <c r="G16" s="74" t="s">
        <v>77</v>
      </c>
      <c r="H16" s="74"/>
      <c r="I16" s="75" t="s">
        <v>77</v>
      </c>
      <c r="J16" s="74"/>
      <c r="K16" s="74"/>
      <c r="L16" s="74"/>
      <c r="M16" s="74"/>
      <c r="N16" s="74"/>
      <c r="O16" s="76"/>
    </row>
    <row r="17" spans="1:17" ht="12.75" customHeight="1">
      <c r="A17" s="211">
        <f>$I$2+1</f>
        <v>41667</v>
      </c>
      <c r="B17" s="214">
        <f>$I$2+1</f>
        <v>41667</v>
      </c>
      <c r="C17" s="67">
        <f>$I$2+1</f>
        <v>41667</v>
      </c>
      <c r="D17" s="64" t="s">
        <v>149</v>
      </c>
      <c r="E17" s="64" t="s">
        <v>108</v>
      </c>
      <c r="F17" s="64" t="s">
        <v>108</v>
      </c>
      <c r="G17" s="64" t="s">
        <v>245</v>
      </c>
      <c r="H17" s="64"/>
      <c r="I17" s="65" t="s">
        <v>246</v>
      </c>
      <c r="J17" s="64" t="s">
        <v>187</v>
      </c>
      <c r="K17" s="64"/>
      <c r="L17" s="64"/>
      <c r="M17" s="64"/>
      <c r="N17" s="64"/>
      <c r="O17" s="66" t="s">
        <v>16</v>
      </c>
      <c r="Q17" s="59" t="s">
        <v>225</v>
      </c>
    </row>
    <row r="18" spans="1:17" ht="12.75" customHeight="1">
      <c r="A18" s="211"/>
      <c r="B18" s="215"/>
      <c r="C18" s="67">
        <f t="shared" ref="C18:C28" si="1">$I$2+1</f>
        <v>41667</v>
      </c>
      <c r="D18" s="69" t="s">
        <v>149</v>
      </c>
      <c r="E18" s="69" t="s">
        <v>247</v>
      </c>
      <c r="F18" s="69" t="s">
        <v>248</v>
      </c>
      <c r="G18" s="69" t="s">
        <v>249</v>
      </c>
      <c r="H18" s="69"/>
      <c r="I18" s="68" t="s">
        <v>250</v>
      </c>
      <c r="J18" s="69" t="s">
        <v>187</v>
      </c>
      <c r="K18" s="69"/>
      <c r="L18" s="69"/>
      <c r="M18" s="69"/>
      <c r="N18" s="69"/>
      <c r="O18" s="70" t="s">
        <v>17</v>
      </c>
      <c r="Q18" s="59" t="s">
        <v>226</v>
      </c>
    </row>
    <row r="19" spans="1:17" ht="12.75" customHeight="1">
      <c r="A19" s="211"/>
      <c r="B19" s="215"/>
      <c r="C19" s="67">
        <f t="shared" si="1"/>
        <v>41667</v>
      </c>
      <c r="D19" s="69" t="s">
        <v>251</v>
      </c>
      <c r="E19" s="69" t="s">
        <v>252</v>
      </c>
      <c r="F19" s="69" t="s">
        <v>140</v>
      </c>
      <c r="G19" s="69" t="s">
        <v>222</v>
      </c>
      <c r="H19" s="69"/>
      <c r="I19" s="68" t="s">
        <v>253</v>
      </c>
      <c r="J19" s="69" t="s">
        <v>188</v>
      </c>
      <c r="K19" s="69" t="s">
        <v>194</v>
      </c>
      <c r="L19" s="69"/>
      <c r="M19" s="69"/>
      <c r="N19" s="69"/>
      <c r="O19" s="70" t="s">
        <v>189</v>
      </c>
      <c r="Q19" s="59" t="s">
        <v>227</v>
      </c>
    </row>
    <row r="20" spans="1:17" ht="12.75" customHeight="1">
      <c r="A20" s="211"/>
      <c r="B20" s="215"/>
      <c r="C20" s="67">
        <f t="shared" si="1"/>
        <v>41667</v>
      </c>
      <c r="D20" s="69" t="s">
        <v>275</v>
      </c>
      <c r="E20" s="69" t="s">
        <v>276</v>
      </c>
      <c r="F20" s="69" t="e">
        <v>#REF!</v>
      </c>
      <c r="G20" s="69" t="s">
        <v>101</v>
      </c>
      <c r="H20" s="69"/>
      <c r="I20" s="68" t="s">
        <v>277</v>
      </c>
      <c r="J20" s="69" t="s">
        <v>187</v>
      </c>
      <c r="K20" s="69"/>
      <c r="L20" s="69"/>
      <c r="M20" s="69"/>
      <c r="N20" s="69"/>
      <c r="O20" s="70" t="s">
        <v>18</v>
      </c>
      <c r="Q20" s="59" t="s">
        <v>234</v>
      </c>
    </row>
    <row r="21" spans="1:17" ht="12.75" customHeight="1">
      <c r="A21" s="211"/>
      <c r="B21" s="215"/>
      <c r="C21" s="67">
        <f t="shared" si="1"/>
        <v>41667</v>
      </c>
      <c r="D21" s="69" t="s">
        <v>149</v>
      </c>
      <c r="E21" s="69" t="s">
        <v>108</v>
      </c>
      <c r="F21" s="69" t="s">
        <v>108</v>
      </c>
      <c r="G21" s="69" t="s">
        <v>245</v>
      </c>
      <c r="H21" s="69"/>
      <c r="I21" s="68" t="s">
        <v>246</v>
      </c>
      <c r="J21" s="69" t="s">
        <v>187</v>
      </c>
      <c r="K21" s="69"/>
      <c r="L21" s="69"/>
      <c r="M21" s="69"/>
      <c r="N21" s="69"/>
      <c r="O21" s="70" t="s">
        <v>19</v>
      </c>
      <c r="Q21" s="59" t="s">
        <v>225</v>
      </c>
    </row>
    <row r="22" spans="1:17" ht="12.75" customHeight="1">
      <c r="A22" s="211"/>
      <c r="B22" s="215"/>
      <c r="C22" s="67">
        <f t="shared" si="1"/>
        <v>41667</v>
      </c>
      <c r="D22" s="69" t="s">
        <v>254</v>
      </c>
      <c r="E22" s="68" t="s">
        <v>108</v>
      </c>
      <c r="F22" s="68" t="s">
        <v>190</v>
      </c>
      <c r="G22" s="68" t="s">
        <v>259</v>
      </c>
      <c r="H22" s="69"/>
      <c r="I22" s="68" t="s">
        <v>191</v>
      </c>
      <c r="J22" s="69" t="s">
        <v>188</v>
      </c>
      <c r="K22" s="69"/>
      <c r="L22" s="69"/>
      <c r="M22" s="69"/>
      <c r="N22" s="69"/>
      <c r="O22" s="70" t="s">
        <v>20</v>
      </c>
      <c r="Q22" s="59" t="s">
        <v>229</v>
      </c>
    </row>
    <row r="23" spans="1:17" ht="12.75" customHeight="1">
      <c r="A23" s="211"/>
      <c r="B23" s="215"/>
      <c r="C23" s="67">
        <f t="shared" si="1"/>
        <v>41667</v>
      </c>
      <c r="D23" s="69" t="s">
        <v>260</v>
      </c>
      <c r="E23" s="69" t="s">
        <v>278</v>
      </c>
      <c r="F23" s="69" t="s">
        <v>279</v>
      </c>
      <c r="G23" s="69" t="s">
        <v>224</v>
      </c>
      <c r="H23" s="69"/>
      <c r="I23" s="68" t="s">
        <v>280</v>
      </c>
      <c r="J23" s="69" t="s">
        <v>187</v>
      </c>
      <c r="K23" s="69"/>
      <c r="L23" s="69"/>
      <c r="M23" s="69"/>
      <c r="N23" s="69"/>
      <c r="O23" s="70" t="s">
        <v>21</v>
      </c>
      <c r="Q23" s="59" t="s">
        <v>235</v>
      </c>
    </row>
    <row r="24" spans="1:17" ht="12.75" customHeight="1">
      <c r="A24" s="211"/>
      <c r="B24" s="215"/>
      <c r="C24" s="67">
        <f t="shared" si="1"/>
        <v>41667</v>
      </c>
      <c r="D24" s="69" t="s">
        <v>112</v>
      </c>
      <c r="E24" s="69" t="e">
        <v>#REF!</v>
      </c>
      <c r="F24" s="69" t="s">
        <v>264</v>
      </c>
      <c r="G24" s="69" t="s">
        <v>265</v>
      </c>
      <c r="H24" s="69"/>
      <c r="I24" s="68" t="s">
        <v>266</v>
      </c>
      <c r="J24" s="69" t="s">
        <v>188</v>
      </c>
      <c r="K24" s="69" t="s">
        <v>195</v>
      </c>
      <c r="L24" s="69"/>
      <c r="M24" s="69"/>
      <c r="N24" s="69"/>
      <c r="O24" s="70" t="s">
        <v>192</v>
      </c>
      <c r="Q24" s="59" t="s">
        <v>231</v>
      </c>
    </row>
    <row r="25" spans="1:17" ht="12" customHeight="1">
      <c r="A25" s="212"/>
      <c r="B25" s="215"/>
      <c r="C25" s="67">
        <f t="shared" si="1"/>
        <v>41667</v>
      </c>
      <c r="D25" s="69" t="s">
        <v>254</v>
      </c>
      <c r="E25" s="69" t="s">
        <v>255</v>
      </c>
      <c r="F25" s="69" t="s">
        <v>256</v>
      </c>
      <c r="G25" s="69" t="s">
        <v>257</v>
      </c>
      <c r="H25" s="69"/>
      <c r="I25" s="68" t="s">
        <v>258</v>
      </c>
      <c r="J25" s="69" t="s">
        <v>188</v>
      </c>
      <c r="K25" s="69" t="s">
        <v>105</v>
      </c>
      <c r="L25" s="69"/>
      <c r="M25" s="69"/>
      <c r="N25" s="69"/>
      <c r="O25" s="70" t="s">
        <v>23</v>
      </c>
      <c r="Q25" s="59" t="s">
        <v>228</v>
      </c>
    </row>
    <row r="26" spans="1:17" ht="12" customHeight="1">
      <c r="A26" s="212"/>
      <c r="B26" s="215"/>
      <c r="C26" s="67">
        <f t="shared" si="1"/>
        <v>41667</v>
      </c>
      <c r="D26" s="69" t="s">
        <v>251</v>
      </c>
      <c r="E26" s="69" t="s">
        <v>281</v>
      </c>
      <c r="F26" s="69" t="s">
        <v>282</v>
      </c>
      <c r="G26" s="69" t="s">
        <v>83</v>
      </c>
      <c r="H26" s="69"/>
      <c r="I26" s="68" t="s">
        <v>283</v>
      </c>
      <c r="J26" s="69" t="s">
        <v>193</v>
      </c>
      <c r="K26" s="69"/>
      <c r="L26" s="69"/>
      <c r="M26" s="69"/>
      <c r="N26" s="69"/>
      <c r="O26" s="70" t="s">
        <v>24</v>
      </c>
      <c r="Q26" s="59" t="s">
        <v>236</v>
      </c>
    </row>
    <row r="27" spans="1:17" ht="12" customHeight="1">
      <c r="A27" s="212"/>
      <c r="B27" s="215"/>
      <c r="C27" s="67">
        <f t="shared" si="1"/>
        <v>41667</v>
      </c>
      <c r="D27" s="69" t="s">
        <v>254</v>
      </c>
      <c r="E27" s="69" t="s">
        <v>284</v>
      </c>
      <c r="F27" s="69" t="s">
        <v>272</v>
      </c>
      <c r="G27" s="69" t="s">
        <v>285</v>
      </c>
      <c r="H27" s="69"/>
      <c r="I27" s="68" t="s">
        <v>286</v>
      </c>
      <c r="J27" s="69" t="s">
        <v>188</v>
      </c>
      <c r="K27" s="69" t="s">
        <v>106</v>
      </c>
      <c r="L27" s="69"/>
      <c r="M27" s="69"/>
      <c r="N27" s="69"/>
      <c r="O27" s="70" t="s">
        <v>25</v>
      </c>
      <c r="Q27" s="59" t="s">
        <v>237</v>
      </c>
    </row>
    <row r="28" spans="1:17" ht="12.75" customHeight="1" thickBot="1">
      <c r="A28" s="213"/>
      <c r="B28" s="216"/>
      <c r="C28" s="73">
        <f t="shared" si="1"/>
        <v>41667</v>
      </c>
      <c r="D28" s="74" t="s">
        <v>77</v>
      </c>
      <c r="E28" s="74" t="s">
        <v>77</v>
      </c>
      <c r="F28" s="74" t="s">
        <v>77</v>
      </c>
      <c r="G28" s="74" t="s">
        <v>77</v>
      </c>
      <c r="H28" s="74"/>
      <c r="I28" s="75" t="s">
        <v>77</v>
      </c>
      <c r="J28" s="74"/>
      <c r="K28" s="74"/>
      <c r="L28" s="74"/>
      <c r="M28" s="74"/>
      <c r="N28" s="74"/>
      <c r="O28" s="76"/>
    </row>
    <row r="29" spans="1:17" ht="12.75" customHeight="1">
      <c r="A29" s="199">
        <f>$I$2+2</f>
        <v>41668</v>
      </c>
      <c r="B29" s="203">
        <f>$I$2+2</f>
        <v>41668</v>
      </c>
      <c r="C29" s="67">
        <f>$I$2+2</f>
        <v>41668</v>
      </c>
      <c r="D29" s="64" t="s">
        <v>149</v>
      </c>
      <c r="E29" s="64" t="s">
        <v>108</v>
      </c>
      <c r="F29" s="64" t="s">
        <v>108</v>
      </c>
      <c r="G29" s="64" t="s">
        <v>245</v>
      </c>
      <c r="H29" s="64"/>
      <c r="I29" s="65" t="s">
        <v>246</v>
      </c>
      <c r="J29" s="64" t="s">
        <v>187</v>
      </c>
      <c r="K29" s="64"/>
      <c r="L29" s="64"/>
      <c r="M29" s="64"/>
      <c r="N29" s="64"/>
      <c r="O29" s="66" t="s">
        <v>16</v>
      </c>
      <c r="Q29" s="59" t="s">
        <v>225</v>
      </c>
    </row>
    <row r="30" spans="1:17" ht="12.75" customHeight="1">
      <c r="A30" s="200"/>
      <c r="B30" s="204"/>
      <c r="C30" s="67">
        <f t="shared" ref="C30:C40" si="2">$I$2+2</f>
        <v>41668</v>
      </c>
      <c r="D30" s="69" t="s">
        <v>149</v>
      </c>
      <c r="E30" s="69" t="s">
        <v>247</v>
      </c>
      <c r="F30" s="69" t="s">
        <v>248</v>
      </c>
      <c r="G30" s="69" t="s">
        <v>249</v>
      </c>
      <c r="H30" s="69"/>
      <c r="I30" s="68" t="s">
        <v>250</v>
      </c>
      <c r="J30" s="69" t="s">
        <v>187</v>
      </c>
      <c r="K30" s="69"/>
      <c r="L30" s="69"/>
      <c r="M30" s="69"/>
      <c r="N30" s="69"/>
      <c r="O30" s="70" t="s">
        <v>17</v>
      </c>
      <c r="Q30" s="59" t="s">
        <v>226</v>
      </c>
    </row>
    <row r="31" spans="1:17" ht="12.75" customHeight="1">
      <c r="A31" s="200"/>
      <c r="B31" s="204"/>
      <c r="C31" s="67">
        <f t="shared" si="2"/>
        <v>41668</v>
      </c>
      <c r="D31" s="69" t="s">
        <v>260</v>
      </c>
      <c r="E31" s="69" t="s">
        <v>287</v>
      </c>
      <c r="F31" s="69" t="s">
        <v>288</v>
      </c>
      <c r="G31" s="69" t="s">
        <v>289</v>
      </c>
      <c r="H31" s="69"/>
      <c r="I31" s="68" t="s">
        <v>290</v>
      </c>
      <c r="J31" s="69" t="s">
        <v>188</v>
      </c>
      <c r="K31" s="69"/>
      <c r="L31" s="69"/>
      <c r="M31" s="69"/>
      <c r="N31" s="69"/>
      <c r="O31" s="70" t="s">
        <v>189</v>
      </c>
      <c r="Q31" s="59" t="s">
        <v>238</v>
      </c>
    </row>
    <row r="32" spans="1:17" ht="12.75" customHeight="1">
      <c r="A32" s="200"/>
      <c r="B32" s="204"/>
      <c r="C32" s="67">
        <f t="shared" si="2"/>
        <v>41668</v>
      </c>
      <c r="D32" s="69" t="s">
        <v>254</v>
      </c>
      <c r="E32" s="69" t="s">
        <v>255</v>
      </c>
      <c r="F32" s="69" t="s">
        <v>256</v>
      </c>
      <c r="G32" s="69" t="s">
        <v>257</v>
      </c>
      <c r="H32" s="69"/>
      <c r="I32" s="68" t="s">
        <v>258</v>
      </c>
      <c r="J32" s="69" t="s">
        <v>187</v>
      </c>
      <c r="K32" s="69"/>
      <c r="L32" s="69"/>
      <c r="M32" s="69"/>
      <c r="N32" s="69"/>
      <c r="O32" s="70" t="s">
        <v>18</v>
      </c>
      <c r="Q32" s="59" t="s">
        <v>228</v>
      </c>
    </row>
    <row r="33" spans="1:17" ht="12.75" customHeight="1">
      <c r="A33" s="200"/>
      <c r="B33" s="204"/>
      <c r="C33" s="67">
        <f t="shared" si="2"/>
        <v>41668</v>
      </c>
      <c r="D33" s="69" t="s">
        <v>149</v>
      </c>
      <c r="E33" s="69" t="s">
        <v>108</v>
      </c>
      <c r="F33" s="69" t="s">
        <v>108</v>
      </c>
      <c r="G33" s="69" t="s">
        <v>245</v>
      </c>
      <c r="H33" s="69"/>
      <c r="I33" s="68" t="s">
        <v>246</v>
      </c>
      <c r="J33" s="69" t="s">
        <v>187</v>
      </c>
      <c r="K33" s="69"/>
      <c r="L33" s="69"/>
      <c r="M33" s="69"/>
      <c r="N33" s="69"/>
      <c r="O33" s="70" t="s">
        <v>19</v>
      </c>
      <c r="Q33" s="59" t="s">
        <v>225</v>
      </c>
    </row>
    <row r="34" spans="1:17" ht="12.75" customHeight="1">
      <c r="A34" s="200"/>
      <c r="B34" s="205"/>
      <c r="C34" s="67">
        <f t="shared" si="2"/>
        <v>41668</v>
      </c>
      <c r="D34" s="69" t="s">
        <v>254</v>
      </c>
      <c r="E34" s="68" t="s">
        <v>108</v>
      </c>
      <c r="F34" s="68" t="s">
        <v>190</v>
      </c>
      <c r="G34" s="68" t="s">
        <v>259</v>
      </c>
      <c r="H34" s="69"/>
      <c r="I34" s="68" t="s">
        <v>191</v>
      </c>
      <c r="J34" s="69" t="s">
        <v>188</v>
      </c>
      <c r="K34" s="69"/>
      <c r="L34" s="69"/>
      <c r="M34" s="69"/>
      <c r="N34" s="69"/>
      <c r="O34" s="70" t="s">
        <v>20</v>
      </c>
      <c r="Q34" s="59" t="s">
        <v>229</v>
      </c>
    </row>
    <row r="35" spans="1:17" ht="12.75" customHeight="1">
      <c r="A35" s="200"/>
      <c r="B35" s="205"/>
      <c r="C35" s="67">
        <f t="shared" si="2"/>
        <v>41668</v>
      </c>
      <c r="D35" s="69" t="s">
        <v>260</v>
      </c>
      <c r="E35" s="69" t="s">
        <v>278</v>
      </c>
      <c r="F35" s="69" t="s">
        <v>279</v>
      </c>
      <c r="G35" s="69" t="s">
        <v>224</v>
      </c>
      <c r="H35" s="69"/>
      <c r="I35" s="68" t="s">
        <v>280</v>
      </c>
      <c r="J35" s="69" t="s">
        <v>187</v>
      </c>
      <c r="K35" s="69"/>
      <c r="L35" s="69"/>
      <c r="M35" s="69"/>
      <c r="N35" s="69"/>
      <c r="O35" s="70" t="s">
        <v>21</v>
      </c>
      <c r="Q35" s="59" t="s">
        <v>235</v>
      </c>
    </row>
    <row r="36" spans="1:17" ht="12" customHeight="1">
      <c r="A36" s="201"/>
      <c r="B36" s="205"/>
      <c r="C36" s="67">
        <f t="shared" si="2"/>
        <v>41668</v>
      </c>
      <c r="D36" s="69" t="s">
        <v>112</v>
      </c>
      <c r="E36" s="69" t="e">
        <v>#REF!</v>
      </c>
      <c r="F36" s="69" t="s">
        <v>264</v>
      </c>
      <c r="G36" s="69" t="s">
        <v>265</v>
      </c>
      <c r="H36" s="69"/>
      <c r="I36" s="68" t="s">
        <v>266</v>
      </c>
      <c r="J36" s="69" t="s">
        <v>188</v>
      </c>
      <c r="K36" s="69" t="s">
        <v>195</v>
      </c>
      <c r="L36" s="69"/>
      <c r="M36" s="69"/>
      <c r="N36" s="69"/>
      <c r="O36" s="70" t="s">
        <v>192</v>
      </c>
      <c r="Q36" s="59" t="s">
        <v>231</v>
      </c>
    </row>
    <row r="37" spans="1:17" ht="12" customHeight="1">
      <c r="A37" s="201"/>
      <c r="B37" s="205"/>
      <c r="C37" s="67">
        <f t="shared" si="2"/>
        <v>41668</v>
      </c>
      <c r="D37" s="69" t="s">
        <v>149</v>
      </c>
      <c r="E37" s="69" t="s">
        <v>108</v>
      </c>
      <c r="F37" s="69" t="s">
        <v>108</v>
      </c>
      <c r="G37" s="69" t="s">
        <v>245</v>
      </c>
      <c r="H37" s="69"/>
      <c r="I37" s="68" t="s">
        <v>246</v>
      </c>
      <c r="J37" s="69" t="s">
        <v>188</v>
      </c>
      <c r="K37" s="69"/>
      <c r="L37" s="69"/>
      <c r="M37" s="69"/>
      <c r="N37" s="69"/>
      <c r="O37" s="70" t="s">
        <v>23</v>
      </c>
      <c r="Q37" s="59" t="s">
        <v>225</v>
      </c>
    </row>
    <row r="38" spans="1:17" ht="12" customHeight="1">
      <c r="A38" s="201"/>
      <c r="B38" s="205"/>
      <c r="C38" s="67">
        <f t="shared" si="2"/>
        <v>41668</v>
      </c>
      <c r="D38" s="69" t="s">
        <v>251</v>
      </c>
      <c r="E38" s="69" t="s">
        <v>281</v>
      </c>
      <c r="F38" s="69" t="s">
        <v>282</v>
      </c>
      <c r="G38" s="69" t="s">
        <v>83</v>
      </c>
      <c r="H38" s="69"/>
      <c r="I38" s="68" t="s">
        <v>283</v>
      </c>
      <c r="J38" s="69" t="s">
        <v>196</v>
      </c>
      <c r="K38" s="69" t="s">
        <v>194</v>
      </c>
      <c r="L38" s="69"/>
      <c r="M38" s="69"/>
      <c r="N38" s="69"/>
      <c r="O38" s="70" t="s">
        <v>24</v>
      </c>
      <c r="Q38" s="59" t="s">
        <v>236</v>
      </c>
    </row>
    <row r="39" spans="1:17" ht="12" customHeight="1">
      <c r="A39" s="201"/>
      <c r="B39" s="205"/>
      <c r="C39" s="67">
        <f t="shared" si="2"/>
        <v>41668</v>
      </c>
      <c r="D39" s="69" t="s">
        <v>112</v>
      </c>
      <c r="E39" s="69" t="s">
        <v>291</v>
      </c>
      <c r="F39" s="69" t="s">
        <v>292</v>
      </c>
      <c r="G39" s="69" t="s">
        <v>293</v>
      </c>
      <c r="H39" s="69"/>
      <c r="I39" s="68" t="s">
        <v>294</v>
      </c>
      <c r="J39" s="69" t="s">
        <v>188</v>
      </c>
      <c r="K39" s="69" t="s">
        <v>194</v>
      </c>
      <c r="L39" s="69"/>
      <c r="M39" s="69"/>
      <c r="N39" s="69"/>
      <c r="O39" s="70" t="s">
        <v>25</v>
      </c>
      <c r="Q39" s="59" t="s">
        <v>239</v>
      </c>
    </row>
    <row r="40" spans="1:17" ht="12.75" customHeight="1" thickBot="1">
      <c r="A40" s="202"/>
      <c r="B40" s="205"/>
      <c r="C40" s="73">
        <f t="shared" si="2"/>
        <v>41668</v>
      </c>
      <c r="D40" s="74" t="s">
        <v>77</v>
      </c>
      <c r="E40" s="74" t="s">
        <v>77</v>
      </c>
      <c r="F40" s="74" t="s">
        <v>77</v>
      </c>
      <c r="G40" s="74" t="s">
        <v>77</v>
      </c>
      <c r="H40" s="74"/>
      <c r="I40" s="75" t="s">
        <v>77</v>
      </c>
      <c r="J40" s="74"/>
      <c r="K40" s="74"/>
      <c r="L40" s="74"/>
      <c r="M40" s="74"/>
      <c r="N40" s="74"/>
      <c r="O40" s="76"/>
    </row>
    <row r="41" spans="1:17" ht="12.75" customHeight="1">
      <c r="A41" s="217">
        <f>$I$2+3</f>
        <v>41669</v>
      </c>
      <c r="B41" s="214">
        <f>$I$2+3</f>
        <v>41669</v>
      </c>
      <c r="C41" s="67">
        <f>$I$2+3</f>
        <v>41669</v>
      </c>
      <c r="D41" s="64" t="s">
        <v>149</v>
      </c>
      <c r="E41" s="64" t="s">
        <v>108</v>
      </c>
      <c r="F41" s="64" t="s">
        <v>108</v>
      </c>
      <c r="G41" s="64" t="s">
        <v>245</v>
      </c>
      <c r="H41" s="64"/>
      <c r="I41" s="65" t="s">
        <v>246</v>
      </c>
      <c r="J41" s="64" t="s">
        <v>187</v>
      </c>
      <c r="K41" s="64"/>
      <c r="L41" s="64"/>
      <c r="M41" s="64"/>
      <c r="N41" s="64"/>
      <c r="O41" s="66" t="s">
        <v>16</v>
      </c>
      <c r="Q41" s="59" t="s">
        <v>225</v>
      </c>
    </row>
    <row r="42" spans="1:17" ht="12.75" customHeight="1">
      <c r="A42" s="211"/>
      <c r="B42" s="215"/>
      <c r="C42" s="67">
        <f t="shared" ref="C42:C52" si="3">$I$2+3</f>
        <v>41669</v>
      </c>
      <c r="D42" s="69" t="s">
        <v>149</v>
      </c>
      <c r="E42" s="69" t="s">
        <v>247</v>
      </c>
      <c r="F42" s="69" t="s">
        <v>248</v>
      </c>
      <c r="G42" s="69" t="s">
        <v>249</v>
      </c>
      <c r="H42" s="69"/>
      <c r="I42" s="68" t="s">
        <v>250</v>
      </c>
      <c r="J42" s="69" t="s">
        <v>187</v>
      </c>
      <c r="K42" s="69"/>
      <c r="L42" s="69"/>
      <c r="M42" s="69"/>
      <c r="N42" s="69"/>
      <c r="O42" s="70" t="s">
        <v>17</v>
      </c>
      <c r="Q42" s="59" t="s">
        <v>226</v>
      </c>
    </row>
    <row r="43" spans="1:17" ht="12.75" customHeight="1">
      <c r="A43" s="211"/>
      <c r="B43" s="215"/>
      <c r="C43" s="67">
        <f t="shared" si="3"/>
        <v>41669</v>
      </c>
      <c r="D43" s="69" t="s">
        <v>251</v>
      </c>
      <c r="E43" s="69" t="s">
        <v>252</v>
      </c>
      <c r="F43" s="69" t="s">
        <v>140</v>
      </c>
      <c r="G43" s="69" t="s">
        <v>222</v>
      </c>
      <c r="H43" s="69"/>
      <c r="I43" s="68" t="s">
        <v>253</v>
      </c>
      <c r="J43" s="69" t="s">
        <v>188</v>
      </c>
      <c r="K43" s="69"/>
      <c r="L43" s="69"/>
      <c r="M43" s="69"/>
      <c r="N43" s="69"/>
      <c r="O43" s="70" t="s">
        <v>189</v>
      </c>
      <c r="Q43" s="59" t="s">
        <v>227</v>
      </c>
    </row>
    <row r="44" spans="1:17" ht="12.75" customHeight="1">
      <c r="A44" s="211"/>
      <c r="B44" s="215"/>
      <c r="C44" s="67">
        <f t="shared" si="3"/>
        <v>41669</v>
      </c>
      <c r="D44" s="69" t="s">
        <v>112</v>
      </c>
      <c r="E44" s="69" t="s">
        <v>295</v>
      </c>
      <c r="F44" s="69" t="s">
        <v>296</v>
      </c>
      <c r="G44" s="69" t="s">
        <v>297</v>
      </c>
      <c r="H44" s="69"/>
      <c r="I44" s="68" t="s">
        <v>298</v>
      </c>
      <c r="J44" s="69" t="s">
        <v>187</v>
      </c>
      <c r="K44" s="69"/>
      <c r="L44" s="69"/>
      <c r="M44" s="69"/>
      <c r="N44" s="69"/>
      <c r="O44" s="70" t="s">
        <v>18</v>
      </c>
      <c r="Q44" s="59" t="s">
        <v>240</v>
      </c>
    </row>
    <row r="45" spans="1:17" ht="12.75" customHeight="1">
      <c r="A45" s="211"/>
      <c r="B45" s="215"/>
      <c r="C45" s="67">
        <f t="shared" si="3"/>
        <v>41669</v>
      </c>
      <c r="D45" s="69" t="s">
        <v>149</v>
      </c>
      <c r="E45" s="69" t="s">
        <v>108</v>
      </c>
      <c r="F45" s="69" t="s">
        <v>108</v>
      </c>
      <c r="G45" s="69" t="s">
        <v>245</v>
      </c>
      <c r="H45" s="69"/>
      <c r="I45" s="68" t="s">
        <v>246</v>
      </c>
      <c r="J45" s="69" t="s">
        <v>187</v>
      </c>
      <c r="K45" s="69"/>
      <c r="L45" s="69"/>
      <c r="M45" s="69"/>
      <c r="N45" s="69"/>
      <c r="O45" s="70" t="s">
        <v>19</v>
      </c>
      <c r="Q45" s="59" t="s">
        <v>225</v>
      </c>
    </row>
    <row r="46" spans="1:17" ht="12.75" customHeight="1">
      <c r="A46" s="211"/>
      <c r="B46" s="215"/>
      <c r="C46" s="67">
        <f t="shared" si="3"/>
        <v>41669</v>
      </c>
      <c r="D46" s="69" t="e">
        <v>#N/A</v>
      </c>
      <c r="E46" s="69" t="e">
        <v>#N/A</v>
      </c>
      <c r="F46" s="69" t="e">
        <v>#N/A</v>
      </c>
      <c r="G46" s="69" t="e">
        <v>#N/A</v>
      </c>
      <c r="H46" s="69"/>
      <c r="I46" s="68" t="e">
        <v>#N/A</v>
      </c>
      <c r="J46" s="69" t="s">
        <v>188</v>
      </c>
      <c r="K46" s="69" t="s">
        <v>195</v>
      </c>
      <c r="L46" s="69"/>
      <c r="M46" s="69"/>
      <c r="N46" s="69"/>
      <c r="O46" s="70" t="s">
        <v>20</v>
      </c>
      <c r="Q46" s="59">
        <v>0</v>
      </c>
    </row>
    <row r="47" spans="1:17" ht="12.75" customHeight="1">
      <c r="A47" s="211"/>
      <c r="B47" s="218"/>
      <c r="C47" s="67">
        <f t="shared" si="3"/>
        <v>41669</v>
      </c>
      <c r="D47" s="69" t="s">
        <v>260</v>
      </c>
      <c r="E47" s="69" t="s">
        <v>299</v>
      </c>
      <c r="F47" s="69" t="s">
        <v>279</v>
      </c>
      <c r="G47" s="69" t="s">
        <v>300</v>
      </c>
      <c r="H47" s="69"/>
      <c r="I47" s="68" t="s">
        <v>301</v>
      </c>
      <c r="J47" s="69"/>
      <c r="K47" s="69"/>
      <c r="L47" s="69"/>
      <c r="M47" s="69"/>
      <c r="N47" s="69"/>
      <c r="O47" s="70" t="s">
        <v>21</v>
      </c>
      <c r="Q47" s="59" t="s">
        <v>241</v>
      </c>
    </row>
    <row r="48" spans="1:17" ht="12" customHeight="1">
      <c r="A48" s="212"/>
      <c r="B48" s="218"/>
      <c r="C48" s="67">
        <f t="shared" si="3"/>
        <v>41669</v>
      </c>
      <c r="D48" s="69" t="s">
        <v>112</v>
      </c>
      <c r="E48" s="69" t="s">
        <v>295</v>
      </c>
      <c r="F48" s="69" t="s">
        <v>296</v>
      </c>
      <c r="G48" s="69" t="s">
        <v>297</v>
      </c>
      <c r="H48" s="69"/>
      <c r="I48" s="68" t="s">
        <v>298</v>
      </c>
      <c r="J48" s="69"/>
      <c r="K48" s="69"/>
      <c r="L48" s="69"/>
      <c r="M48" s="69"/>
      <c r="N48" s="69"/>
      <c r="O48" s="70" t="s">
        <v>192</v>
      </c>
      <c r="Q48" s="59" t="s">
        <v>240</v>
      </c>
    </row>
    <row r="49" spans="1:17" ht="12" customHeight="1">
      <c r="A49" s="212"/>
      <c r="B49" s="218"/>
      <c r="C49" s="67">
        <f t="shared" si="3"/>
        <v>41669</v>
      </c>
      <c r="D49" s="69" t="s">
        <v>149</v>
      </c>
      <c r="E49" s="69" t="s">
        <v>108</v>
      </c>
      <c r="F49" s="69" t="s">
        <v>108</v>
      </c>
      <c r="G49" s="69" t="s">
        <v>245</v>
      </c>
      <c r="H49" s="69"/>
      <c r="I49" s="68" t="s">
        <v>246</v>
      </c>
      <c r="J49" s="69"/>
      <c r="K49" s="69"/>
      <c r="L49" s="69"/>
      <c r="M49" s="69"/>
      <c r="N49" s="69"/>
      <c r="O49" s="70" t="s">
        <v>23</v>
      </c>
      <c r="Q49" s="59" t="s">
        <v>225</v>
      </c>
    </row>
    <row r="50" spans="1:17" ht="12" customHeight="1">
      <c r="A50" s="212"/>
      <c r="B50" s="218"/>
      <c r="C50" s="67">
        <f t="shared" si="3"/>
        <v>41669</v>
      </c>
      <c r="D50" s="69" t="s">
        <v>251</v>
      </c>
      <c r="E50" s="69" t="s">
        <v>281</v>
      </c>
      <c r="F50" s="69" t="s">
        <v>282</v>
      </c>
      <c r="G50" s="69" t="s">
        <v>83</v>
      </c>
      <c r="H50" s="69"/>
      <c r="I50" s="68" t="s">
        <v>283</v>
      </c>
      <c r="J50" s="69"/>
      <c r="K50" s="69"/>
      <c r="L50" s="69"/>
      <c r="M50" s="69"/>
      <c r="N50" s="69"/>
      <c r="O50" s="70" t="s">
        <v>24</v>
      </c>
      <c r="Q50" s="59" t="s">
        <v>236</v>
      </c>
    </row>
    <row r="51" spans="1:17" ht="12" customHeight="1">
      <c r="A51" s="212"/>
      <c r="B51" s="218"/>
      <c r="C51" s="67">
        <f t="shared" si="3"/>
        <v>41669</v>
      </c>
      <c r="D51" s="69" t="s">
        <v>112</v>
      </c>
      <c r="E51" s="69" t="s">
        <v>302</v>
      </c>
      <c r="F51" s="69" t="s">
        <v>292</v>
      </c>
      <c r="G51" s="69" t="s">
        <v>303</v>
      </c>
      <c r="H51" s="69"/>
      <c r="I51" s="68" t="s">
        <v>304</v>
      </c>
      <c r="J51" s="69"/>
      <c r="K51" s="69"/>
      <c r="L51" s="69"/>
      <c r="M51" s="69"/>
      <c r="N51" s="69"/>
      <c r="O51" s="70" t="s">
        <v>25</v>
      </c>
      <c r="Q51" s="59" t="s">
        <v>242</v>
      </c>
    </row>
    <row r="52" spans="1:17" ht="12.75" customHeight="1" thickBot="1">
      <c r="A52" s="213"/>
      <c r="B52" s="218"/>
      <c r="C52" s="73">
        <f t="shared" si="3"/>
        <v>41669</v>
      </c>
      <c r="D52" s="74" t="s">
        <v>77</v>
      </c>
      <c r="E52" s="74" t="s">
        <v>77</v>
      </c>
      <c r="F52" s="74" t="s">
        <v>77</v>
      </c>
      <c r="G52" s="74" t="s">
        <v>77</v>
      </c>
      <c r="H52" s="74"/>
      <c r="I52" s="75" t="s">
        <v>77</v>
      </c>
      <c r="J52" s="74"/>
      <c r="K52" s="74"/>
      <c r="L52" s="74"/>
      <c r="M52" s="74"/>
      <c r="N52" s="74"/>
      <c r="O52" s="76"/>
    </row>
    <row r="53" spans="1:17" ht="12" customHeight="1">
      <c r="A53" s="199">
        <f>$I$2+4</f>
        <v>41670</v>
      </c>
      <c r="B53" s="203">
        <f>$I$2+4</f>
        <v>41670</v>
      </c>
      <c r="C53" s="67">
        <f>$I$2+4</f>
        <v>41670</v>
      </c>
      <c r="D53" s="64" t="s">
        <v>149</v>
      </c>
      <c r="E53" s="64" t="s">
        <v>108</v>
      </c>
      <c r="F53" s="64" t="s">
        <v>108</v>
      </c>
      <c r="G53" s="64" t="s">
        <v>245</v>
      </c>
      <c r="H53" s="64"/>
      <c r="I53" s="65" t="s">
        <v>246</v>
      </c>
      <c r="J53" s="64"/>
      <c r="K53" s="64"/>
      <c r="L53" s="64"/>
      <c r="M53" s="64"/>
      <c r="N53" s="64"/>
      <c r="O53" s="66" t="s">
        <v>16</v>
      </c>
      <c r="Q53" s="59" t="s">
        <v>225</v>
      </c>
    </row>
    <row r="54" spans="1:17" ht="12" customHeight="1">
      <c r="A54" s="200"/>
      <c r="B54" s="204"/>
      <c r="C54" s="67">
        <f t="shared" ref="C54:C64" si="4">$I$2+4</f>
        <v>41670</v>
      </c>
      <c r="D54" s="69" t="s">
        <v>149</v>
      </c>
      <c r="E54" s="69" t="s">
        <v>247</v>
      </c>
      <c r="F54" s="69" t="s">
        <v>248</v>
      </c>
      <c r="G54" s="69" t="s">
        <v>249</v>
      </c>
      <c r="H54" s="69"/>
      <c r="I54" s="68" t="s">
        <v>250</v>
      </c>
      <c r="J54" s="69"/>
      <c r="K54" s="69"/>
      <c r="L54" s="69"/>
      <c r="M54" s="69"/>
      <c r="N54" s="69"/>
      <c r="O54" s="70" t="s">
        <v>17</v>
      </c>
      <c r="Q54" s="59" t="s">
        <v>226</v>
      </c>
    </row>
    <row r="55" spans="1:17" ht="12" customHeight="1">
      <c r="A55" s="200"/>
      <c r="B55" s="204"/>
      <c r="C55" s="67">
        <f t="shared" si="4"/>
        <v>41670</v>
      </c>
      <c r="D55" s="69" t="s">
        <v>305</v>
      </c>
      <c r="E55" s="69" t="s">
        <v>306</v>
      </c>
      <c r="F55" s="69" t="s">
        <v>307</v>
      </c>
      <c r="G55" s="69" t="s">
        <v>160</v>
      </c>
      <c r="H55" s="69"/>
      <c r="I55" s="68" t="s">
        <v>308</v>
      </c>
      <c r="J55" s="69"/>
      <c r="K55" s="69"/>
      <c r="L55" s="69"/>
      <c r="M55" s="69"/>
      <c r="N55" s="69"/>
      <c r="O55" s="70" t="s">
        <v>189</v>
      </c>
      <c r="Q55" s="59" t="s">
        <v>243</v>
      </c>
    </row>
    <row r="56" spans="1:17" ht="12" customHeight="1">
      <c r="A56" s="200"/>
      <c r="B56" s="204"/>
      <c r="C56" s="67">
        <f t="shared" si="4"/>
        <v>41670</v>
      </c>
      <c r="D56" s="69" t="s">
        <v>112</v>
      </c>
      <c r="E56" s="69" t="s">
        <v>295</v>
      </c>
      <c r="F56" s="69" t="s">
        <v>296</v>
      </c>
      <c r="G56" s="69" t="s">
        <v>297</v>
      </c>
      <c r="H56" s="69"/>
      <c r="I56" s="68" t="s">
        <v>298</v>
      </c>
      <c r="J56" s="69"/>
      <c r="K56" s="69"/>
      <c r="L56" s="69"/>
      <c r="M56" s="69"/>
      <c r="N56" s="69"/>
      <c r="O56" s="70" t="s">
        <v>18</v>
      </c>
      <c r="Q56" s="59" t="s">
        <v>240</v>
      </c>
    </row>
    <row r="57" spans="1:17" ht="12" customHeight="1">
      <c r="A57" s="200"/>
      <c r="B57" s="204"/>
      <c r="C57" s="67">
        <f t="shared" si="4"/>
        <v>41670</v>
      </c>
      <c r="D57" s="69" t="s">
        <v>149</v>
      </c>
      <c r="E57" s="69" t="s">
        <v>108</v>
      </c>
      <c r="F57" s="69" t="s">
        <v>108</v>
      </c>
      <c r="G57" s="69" t="s">
        <v>245</v>
      </c>
      <c r="H57" s="69"/>
      <c r="I57" s="68" t="s">
        <v>246</v>
      </c>
      <c r="J57" s="69"/>
      <c r="K57" s="69"/>
      <c r="L57" s="69"/>
      <c r="M57" s="69"/>
      <c r="N57" s="69"/>
      <c r="O57" s="70" t="s">
        <v>19</v>
      </c>
      <c r="Q57" s="59" t="s">
        <v>225</v>
      </c>
    </row>
    <row r="58" spans="1:17" ht="12" customHeight="1">
      <c r="A58" s="200"/>
      <c r="B58" s="204"/>
      <c r="C58" s="67">
        <f t="shared" si="4"/>
        <v>41670</v>
      </c>
      <c r="D58" s="69" t="s">
        <v>112</v>
      </c>
      <c r="E58" s="69" t="s">
        <v>309</v>
      </c>
      <c r="F58" s="69" t="s">
        <v>310</v>
      </c>
      <c r="G58" s="69" t="s">
        <v>79</v>
      </c>
      <c r="H58" s="69"/>
      <c r="I58" s="68" t="s">
        <v>311</v>
      </c>
      <c r="J58" s="69"/>
      <c r="K58" s="69"/>
      <c r="L58" s="69"/>
      <c r="M58" s="69"/>
      <c r="N58" s="69"/>
      <c r="O58" s="70" t="s">
        <v>20</v>
      </c>
      <c r="Q58" s="59" t="s">
        <v>244</v>
      </c>
    </row>
    <row r="59" spans="1:17" ht="12" customHeight="1">
      <c r="A59" s="200"/>
      <c r="B59" s="204"/>
      <c r="C59" s="67">
        <f t="shared" si="4"/>
        <v>41670</v>
      </c>
      <c r="D59" s="69" t="s">
        <v>260</v>
      </c>
      <c r="E59" s="69" t="s">
        <v>299</v>
      </c>
      <c r="F59" s="69" t="s">
        <v>279</v>
      </c>
      <c r="G59" s="69" t="s">
        <v>300</v>
      </c>
      <c r="H59" s="69"/>
      <c r="I59" s="68" t="s">
        <v>301</v>
      </c>
      <c r="J59" s="69"/>
      <c r="K59" s="69"/>
      <c r="L59" s="69"/>
      <c r="M59" s="69"/>
      <c r="N59" s="69"/>
      <c r="O59" s="70" t="s">
        <v>21</v>
      </c>
      <c r="Q59" s="59" t="s">
        <v>241</v>
      </c>
    </row>
    <row r="60" spans="1:17" ht="12" customHeight="1">
      <c r="A60" s="201"/>
      <c r="B60" s="205"/>
      <c r="C60" s="67">
        <f t="shared" si="4"/>
        <v>41670</v>
      </c>
      <c r="D60" s="69" t="s">
        <v>112</v>
      </c>
      <c r="E60" s="69" t="s">
        <v>295</v>
      </c>
      <c r="F60" s="69" t="s">
        <v>296</v>
      </c>
      <c r="G60" s="69" t="s">
        <v>297</v>
      </c>
      <c r="H60" s="69"/>
      <c r="I60" s="68" t="s">
        <v>298</v>
      </c>
      <c r="J60" s="69"/>
      <c r="K60" s="69"/>
      <c r="L60" s="69"/>
      <c r="M60" s="69"/>
      <c r="N60" s="69"/>
      <c r="O60" s="70" t="s">
        <v>192</v>
      </c>
      <c r="Q60" s="59" t="s">
        <v>240</v>
      </c>
    </row>
    <row r="61" spans="1:17" ht="12" customHeight="1">
      <c r="A61" s="201"/>
      <c r="B61" s="205"/>
      <c r="C61" s="67">
        <f t="shared" si="4"/>
        <v>41670</v>
      </c>
      <c r="D61" s="69" t="s">
        <v>254</v>
      </c>
      <c r="E61" s="69" t="s">
        <v>255</v>
      </c>
      <c r="F61" s="69" t="s">
        <v>256</v>
      </c>
      <c r="G61" s="69" t="s">
        <v>257</v>
      </c>
      <c r="H61" s="69"/>
      <c r="I61" s="68" t="s">
        <v>258</v>
      </c>
      <c r="J61" s="69"/>
      <c r="K61" s="69"/>
      <c r="L61" s="69"/>
      <c r="M61" s="69"/>
      <c r="N61" s="69"/>
      <c r="O61" s="70" t="s">
        <v>23</v>
      </c>
      <c r="Q61" s="59" t="s">
        <v>228</v>
      </c>
    </row>
    <row r="62" spans="1:17" ht="12" customHeight="1">
      <c r="A62" s="201"/>
      <c r="B62" s="205"/>
      <c r="C62" s="67">
        <f t="shared" si="4"/>
        <v>41670</v>
      </c>
      <c r="D62" s="69" t="e">
        <v>#N/A</v>
      </c>
      <c r="E62" s="69" t="e">
        <v>#N/A</v>
      </c>
      <c r="F62" s="69" t="e">
        <v>#N/A</v>
      </c>
      <c r="G62" s="69" t="e">
        <v>#N/A</v>
      </c>
      <c r="H62" s="69"/>
      <c r="I62" s="68" t="e">
        <v>#N/A</v>
      </c>
      <c r="J62" s="69"/>
      <c r="K62" s="69"/>
      <c r="L62" s="69"/>
      <c r="M62" s="69"/>
      <c r="N62" s="69"/>
      <c r="O62" s="70" t="s">
        <v>24</v>
      </c>
      <c r="Q62" s="59">
        <v>0</v>
      </c>
    </row>
    <row r="63" spans="1:17" ht="12" customHeight="1">
      <c r="A63" s="201"/>
      <c r="B63" s="205"/>
      <c r="C63" s="67">
        <f t="shared" si="4"/>
        <v>41670</v>
      </c>
      <c r="D63" s="69" t="s">
        <v>112</v>
      </c>
      <c r="E63" s="69" t="s">
        <v>302</v>
      </c>
      <c r="F63" s="69" t="s">
        <v>292</v>
      </c>
      <c r="G63" s="69" t="s">
        <v>303</v>
      </c>
      <c r="H63" s="69"/>
      <c r="I63" s="68" t="s">
        <v>304</v>
      </c>
      <c r="J63" s="69"/>
      <c r="K63" s="69"/>
      <c r="L63" s="69"/>
      <c r="M63" s="69"/>
      <c r="N63" s="69"/>
      <c r="O63" s="70" t="s">
        <v>25</v>
      </c>
      <c r="Q63" s="59" t="s">
        <v>242</v>
      </c>
    </row>
    <row r="64" spans="1:17" ht="12.75" customHeight="1" thickBot="1">
      <c r="A64" s="202"/>
      <c r="B64" s="210"/>
      <c r="C64" s="73">
        <f t="shared" si="4"/>
        <v>41670</v>
      </c>
      <c r="D64" s="74" t="s">
        <v>77</v>
      </c>
      <c r="E64" s="74" t="s">
        <v>77</v>
      </c>
      <c r="F64" s="74" t="s">
        <v>77</v>
      </c>
      <c r="G64" s="74" t="s">
        <v>77</v>
      </c>
      <c r="H64" s="74"/>
      <c r="I64" s="75" t="s">
        <v>77</v>
      </c>
      <c r="J64" s="74"/>
      <c r="K64" s="74"/>
      <c r="L64" s="74"/>
      <c r="M64" s="74"/>
      <c r="N64" s="74"/>
      <c r="O64" s="76"/>
    </row>
    <row r="65" spans="1:15" ht="12" customHeight="1">
      <c r="A65" s="217">
        <f>$I$2+5</f>
        <v>41671</v>
      </c>
      <c r="B65" s="214">
        <f>$I$2+5</f>
        <v>41671</v>
      </c>
      <c r="C65" s="67">
        <f>$I$2+5</f>
        <v>41671</v>
      </c>
      <c r="D65" s="64" t="s">
        <v>77</v>
      </c>
      <c r="E65" s="64" t="s">
        <v>77</v>
      </c>
      <c r="F65" s="64" t="s">
        <v>77</v>
      </c>
      <c r="G65" s="64" t="s">
        <v>77</v>
      </c>
      <c r="H65" s="64"/>
      <c r="I65" s="65" t="s">
        <v>77</v>
      </c>
      <c r="J65" s="64"/>
      <c r="K65" s="64"/>
      <c r="L65" s="64"/>
      <c r="M65" s="64"/>
      <c r="N65" s="64"/>
      <c r="O65" s="66"/>
    </row>
    <row r="66" spans="1:15" ht="12" customHeight="1">
      <c r="A66" s="211"/>
      <c r="B66" s="215"/>
      <c r="C66" s="67">
        <f t="shared" ref="C66:C76" si="5">$I$2+5</f>
        <v>41671</v>
      </c>
      <c r="D66" s="69"/>
      <c r="E66" s="69"/>
      <c r="F66" s="69"/>
      <c r="G66" s="69"/>
      <c r="H66" s="69"/>
      <c r="I66" s="68"/>
      <c r="J66" s="69"/>
      <c r="K66" s="69"/>
      <c r="L66" s="69"/>
      <c r="M66" s="69"/>
      <c r="N66" s="69"/>
      <c r="O66" s="70"/>
    </row>
    <row r="67" spans="1:15" ht="12" customHeight="1">
      <c r="A67" s="211"/>
      <c r="B67" s="215"/>
      <c r="C67" s="67">
        <f t="shared" si="5"/>
        <v>41671</v>
      </c>
      <c r="D67" s="69"/>
      <c r="E67" s="69"/>
      <c r="F67" s="69"/>
      <c r="G67" s="69"/>
      <c r="H67" s="69"/>
      <c r="I67" s="68"/>
      <c r="J67" s="69"/>
      <c r="K67" s="69"/>
      <c r="L67" s="69"/>
      <c r="M67" s="69"/>
      <c r="N67" s="69"/>
      <c r="O67" s="70"/>
    </row>
    <row r="68" spans="1:15" ht="12" customHeight="1">
      <c r="A68" s="211"/>
      <c r="B68" s="215"/>
      <c r="C68" s="67">
        <f t="shared" si="5"/>
        <v>41671</v>
      </c>
      <c r="D68" s="69"/>
      <c r="E68" s="69"/>
      <c r="F68" s="69"/>
      <c r="G68" s="69"/>
      <c r="H68" s="69"/>
      <c r="I68" s="68"/>
      <c r="J68" s="69"/>
      <c r="K68" s="69"/>
      <c r="L68" s="69"/>
      <c r="M68" s="69"/>
      <c r="N68" s="69"/>
      <c r="O68" s="70"/>
    </row>
    <row r="69" spans="1:15" ht="12" customHeight="1">
      <c r="A69" s="211"/>
      <c r="B69" s="215"/>
      <c r="C69" s="67">
        <f t="shared" si="5"/>
        <v>41671</v>
      </c>
      <c r="D69" s="69"/>
      <c r="E69" s="69"/>
      <c r="F69" s="69"/>
      <c r="G69" s="69"/>
      <c r="H69" s="69"/>
      <c r="I69" s="68"/>
      <c r="J69" s="69"/>
      <c r="K69" s="69"/>
      <c r="L69" s="69"/>
      <c r="M69" s="69"/>
      <c r="N69" s="69"/>
      <c r="O69" s="70"/>
    </row>
    <row r="70" spans="1:15" ht="12" customHeight="1">
      <c r="A70" s="211"/>
      <c r="B70" s="215"/>
      <c r="C70" s="67">
        <f t="shared" si="5"/>
        <v>41671</v>
      </c>
      <c r="D70" s="69" t="s">
        <v>77</v>
      </c>
      <c r="E70" s="69" t="s">
        <v>77</v>
      </c>
      <c r="F70" s="69" t="s">
        <v>77</v>
      </c>
      <c r="G70" s="69" t="s">
        <v>77</v>
      </c>
      <c r="H70" s="69"/>
      <c r="I70" s="68" t="s">
        <v>77</v>
      </c>
      <c r="J70" s="69"/>
      <c r="K70" s="69"/>
      <c r="L70" s="69"/>
      <c r="M70" s="69"/>
      <c r="N70" s="69"/>
      <c r="O70" s="70"/>
    </row>
    <row r="71" spans="1:15" ht="12" customHeight="1">
      <c r="A71" s="211"/>
      <c r="B71" s="218"/>
      <c r="C71" s="67">
        <f t="shared" si="5"/>
        <v>41671</v>
      </c>
      <c r="D71" s="69" t="s">
        <v>77</v>
      </c>
      <c r="E71" s="69" t="s">
        <v>77</v>
      </c>
      <c r="F71" s="69" t="s">
        <v>77</v>
      </c>
      <c r="G71" s="69" t="s">
        <v>77</v>
      </c>
      <c r="H71" s="69"/>
      <c r="I71" s="68" t="s">
        <v>77</v>
      </c>
      <c r="J71" s="69"/>
      <c r="K71" s="69"/>
      <c r="L71" s="69"/>
      <c r="M71" s="69"/>
      <c r="N71" s="69"/>
      <c r="O71" s="70"/>
    </row>
    <row r="72" spans="1:15" ht="12" customHeight="1">
      <c r="A72" s="212"/>
      <c r="B72" s="218"/>
      <c r="C72" s="67">
        <f t="shared" si="5"/>
        <v>41671</v>
      </c>
      <c r="D72" s="69" t="s">
        <v>77</v>
      </c>
      <c r="E72" s="69" t="s">
        <v>77</v>
      </c>
      <c r="F72" s="69" t="s">
        <v>77</v>
      </c>
      <c r="G72" s="69" t="s">
        <v>77</v>
      </c>
      <c r="H72" s="69"/>
      <c r="I72" s="68" t="s">
        <v>77</v>
      </c>
      <c r="J72" s="69"/>
      <c r="K72" s="69"/>
      <c r="L72" s="69"/>
      <c r="M72" s="69"/>
      <c r="N72" s="69"/>
      <c r="O72" s="70"/>
    </row>
    <row r="73" spans="1:15" ht="12" customHeight="1">
      <c r="A73" s="212"/>
      <c r="B73" s="218"/>
      <c r="C73" s="67">
        <f t="shared" si="5"/>
        <v>41671</v>
      </c>
      <c r="D73" s="69" t="s">
        <v>77</v>
      </c>
      <c r="E73" s="69" t="s">
        <v>77</v>
      </c>
      <c r="F73" s="69" t="s">
        <v>77</v>
      </c>
      <c r="G73" s="69" t="s">
        <v>77</v>
      </c>
      <c r="H73" s="69"/>
      <c r="I73" s="68" t="s">
        <v>77</v>
      </c>
      <c r="J73" s="69"/>
      <c r="K73" s="69"/>
      <c r="L73" s="69"/>
      <c r="M73" s="69"/>
      <c r="N73" s="69"/>
      <c r="O73" s="70"/>
    </row>
    <row r="74" spans="1:15" ht="12" customHeight="1">
      <c r="A74" s="212"/>
      <c r="B74" s="218"/>
      <c r="C74" s="67">
        <f t="shared" si="5"/>
        <v>41671</v>
      </c>
      <c r="D74" s="69" t="s">
        <v>77</v>
      </c>
      <c r="E74" s="69" t="s">
        <v>77</v>
      </c>
      <c r="F74" s="69" t="s">
        <v>77</v>
      </c>
      <c r="G74" s="69" t="s">
        <v>77</v>
      </c>
      <c r="H74" s="69"/>
      <c r="I74" s="68" t="s">
        <v>77</v>
      </c>
      <c r="J74" s="69"/>
      <c r="K74" s="69"/>
      <c r="L74" s="69"/>
      <c r="M74" s="69"/>
      <c r="N74" s="69"/>
      <c r="O74" s="70"/>
    </row>
    <row r="75" spans="1:15" ht="12" customHeight="1">
      <c r="A75" s="212"/>
      <c r="B75" s="218"/>
      <c r="C75" s="67">
        <f t="shared" si="5"/>
        <v>41671</v>
      </c>
      <c r="D75" s="69" t="s">
        <v>77</v>
      </c>
      <c r="E75" s="69" t="s">
        <v>77</v>
      </c>
      <c r="F75" s="69" t="s">
        <v>77</v>
      </c>
      <c r="G75" s="69" t="s">
        <v>77</v>
      </c>
      <c r="H75" s="69"/>
      <c r="I75" s="68" t="s">
        <v>77</v>
      </c>
      <c r="J75" s="69"/>
      <c r="K75" s="69"/>
      <c r="L75" s="69"/>
      <c r="M75" s="69"/>
      <c r="N75" s="69"/>
      <c r="O75" s="70"/>
    </row>
    <row r="76" spans="1:15" ht="12.75" customHeight="1" thickBot="1">
      <c r="A76" s="213"/>
      <c r="B76" s="219"/>
      <c r="C76" s="73">
        <f t="shared" si="5"/>
        <v>41671</v>
      </c>
      <c r="D76" s="74" t="s">
        <v>77</v>
      </c>
      <c r="E76" s="74" t="s">
        <v>77</v>
      </c>
      <c r="F76" s="74" t="s">
        <v>77</v>
      </c>
      <c r="G76" s="74" t="s">
        <v>77</v>
      </c>
      <c r="H76" s="74"/>
      <c r="I76" s="75" t="s">
        <v>77</v>
      </c>
      <c r="J76" s="74"/>
      <c r="K76" s="74"/>
      <c r="L76" s="74"/>
      <c r="M76" s="74"/>
      <c r="N76" s="74"/>
      <c r="O76" s="76"/>
    </row>
  </sheetData>
  <sheetProtection selectLockedCells="1"/>
  <mergeCells count="29">
    <mergeCell ref="A41:A52"/>
    <mergeCell ref="B41:B52"/>
    <mergeCell ref="A53:A64"/>
    <mergeCell ref="B53:B64"/>
    <mergeCell ref="A65:A76"/>
    <mergeCell ref="B65:B76"/>
    <mergeCell ref="A29:A40"/>
    <mergeCell ref="B29:B40"/>
    <mergeCell ref="G3:G4"/>
    <mergeCell ref="H3:H4"/>
    <mergeCell ref="I3:I4"/>
    <mergeCell ref="A5:A16"/>
    <mergeCell ref="B5:B16"/>
    <mergeCell ref="A17:A28"/>
    <mergeCell ref="B17:B28"/>
    <mergeCell ref="A1:B2"/>
    <mergeCell ref="C1:C4"/>
    <mergeCell ref="D1:H1"/>
    <mergeCell ref="I1:J1"/>
    <mergeCell ref="K1:O2"/>
    <mergeCell ref="D2:H2"/>
    <mergeCell ref="A3:B4"/>
    <mergeCell ref="D3:D4"/>
    <mergeCell ref="E3:E4"/>
    <mergeCell ref="F3:F4"/>
    <mergeCell ref="O3:O4"/>
    <mergeCell ref="J3:J4"/>
    <mergeCell ref="K3:K4"/>
    <mergeCell ref="L3:N3"/>
  </mergeCells>
  <conditionalFormatting sqref="D5:I76 J14:K76">
    <cfRule type="expression" dxfId="246" priority="40">
      <formula>$D5="ERDF"</formula>
    </cfRule>
  </conditionalFormatting>
  <conditionalFormatting sqref="D5:I76 J14:K76">
    <cfRule type="expression" dxfId="245" priority="39" stopIfTrue="1">
      <formula>$D5="SYNDICAT"</formula>
    </cfRule>
  </conditionalFormatting>
  <conditionalFormatting sqref="D5:O76">
    <cfRule type="expression" dxfId="244" priority="37" stopIfTrue="1">
      <formula>$D5="SDEEG 33"</formula>
    </cfRule>
    <cfRule type="expression" dxfId="243" priority="38">
      <formula>$D5="ERDF"</formula>
    </cfRule>
  </conditionalFormatting>
  <conditionalFormatting sqref="D36:K36">
    <cfRule type="expression" dxfId="242" priority="35" stopIfTrue="1">
      <formula>$D36="SYNDICAT"</formula>
    </cfRule>
    <cfRule type="expression" dxfId="241" priority="36">
      <formula>$D36="ERDF"</formula>
    </cfRule>
  </conditionalFormatting>
  <conditionalFormatting sqref="D48:K48">
    <cfRule type="expression" dxfId="240" priority="33" stopIfTrue="1">
      <formula>$D48="SYNDICAT"</formula>
    </cfRule>
    <cfRule type="expression" dxfId="239" priority="34">
      <formula>$D48="ERDF"</formula>
    </cfRule>
  </conditionalFormatting>
  <conditionalFormatting sqref="D41:K47 D48:G51 I48:I51">
    <cfRule type="expression" dxfId="238" priority="31" stopIfTrue="1">
      <formula>$D41="SYNDICAT"</formula>
    </cfRule>
    <cfRule type="expression" dxfId="237" priority="32">
      <formula>$D41="ERDF"</formula>
    </cfRule>
  </conditionalFormatting>
  <conditionalFormatting sqref="D29:K35 D36:D39">
    <cfRule type="expression" dxfId="236" priority="29" stopIfTrue="1">
      <formula>$D29="SYNDICAT"</formula>
    </cfRule>
    <cfRule type="expression" dxfId="235" priority="30">
      <formula>$D29="ERDF"</formula>
    </cfRule>
  </conditionalFormatting>
  <conditionalFormatting sqref="G29:G35">
    <cfRule type="expression" dxfId="234" priority="27" stopIfTrue="1">
      <formula>$D29="SYNDICAT"</formula>
    </cfRule>
    <cfRule type="expression" dxfId="233" priority="28">
      <formula>$D29="ERDF"</formula>
    </cfRule>
  </conditionalFormatting>
  <conditionalFormatting sqref="G41:G51">
    <cfRule type="expression" dxfId="232" priority="25" stopIfTrue="1">
      <formula>$D41="SYNDICAT"</formula>
    </cfRule>
    <cfRule type="expression" dxfId="231" priority="26">
      <formula>$D41="ERDF"</formula>
    </cfRule>
  </conditionalFormatting>
  <conditionalFormatting sqref="D35:K35">
    <cfRule type="expression" dxfId="230" priority="23" stopIfTrue="1">
      <formula>$D35="SYNDICAT"</formula>
    </cfRule>
    <cfRule type="expression" dxfId="229" priority="24">
      <formula>$D35="ERDF"</formula>
    </cfRule>
  </conditionalFormatting>
  <conditionalFormatting sqref="D47:K47">
    <cfRule type="expression" dxfId="228" priority="21" stopIfTrue="1">
      <formula>$D47="SDEEG 33"</formula>
    </cfRule>
    <cfRule type="expression" dxfId="227" priority="22">
      <formula>$D47="ERDF"</formula>
    </cfRule>
  </conditionalFormatting>
  <conditionalFormatting sqref="D34:K34">
    <cfRule type="expression" dxfId="226" priority="19" stopIfTrue="1">
      <formula>$D34="SYNDICAT"</formula>
    </cfRule>
    <cfRule type="expression" dxfId="225" priority="20">
      <formula>$D34="ERDF"</formula>
    </cfRule>
  </conditionalFormatting>
  <conditionalFormatting sqref="D46:K46">
    <cfRule type="expression" dxfId="224" priority="17" stopIfTrue="1">
      <formula>$D46="SYNDICAT"</formula>
    </cfRule>
    <cfRule type="expression" dxfId="223" priority="18">
      <formula>$D46="ERDF"</formula>
    </cfRule>
  </conditionalFormatting>
  <conditionalFormatting sqref="D33:K33">
    <cfRule type="expression" dxfId="222" priority="15" stopIfTrue="1">
      <formula>$D33="SYNDICAT"</formula>
    </cfRule>
    <cfRule type="expression" dxfId="221" priority="16">
      <formula>$D33="ERDF"</formula>
    </cfRule>
  </conditionalFormatting>
  <conditionalFormatting sqref="D32:K32">
    <cfRule type="expression" dxfId="220" priority="13" stopIfTrue="1">
      <formula>$D32="SYNDICAT"</formula>
    </cfRule>
    <cfRule type="expression" dxfId="219" priority="14">
      <formula>$D32="ERDF"</formula>
    </cfRule>
  </conditionalFormatting>
  <conditionalFormatting sqref="D31:K31">
    <cfRule type="expression" dxfId="218" priority="11" stopIfTrue="1">
      <formula>$D31="SYNDICAT"</formula>
    </cfRule>
    <cfRule type="expression" dxfId="217" priority="12">
      <formula>$D31="ERDF"</formula>
    </cfRule>
  </conditionalFormatting>
  <conditionalFormatting sqref="D30:K30 D31:D39">
    <cfRule type="expression" dxfId="216" priority="9" stopIfTrue="1">
      <formula>$D30="SYNDICAT"</formula>
    </cfRule>
    <cfRule type="expression" dxfId="215" priority="10">
      <formula>$D30="ERDF"</formula>
    </cfRule>
  </conditionalFormatting>
  <conditionalFormatting sqref="D45:K45">
    <cfRule type="expression" dxfId="214" priority="7" stopIfTrue="1">
      <formula>$D45="SYNDICAT"</formula>
    </cfRule>
    <cfRule type="expression" dxfId="213" priority="8">
      <formula>$D45="ERDF"</formula>
    </cfRule>
  </conditionalFormatting>
  <conditionalFormatting sqref="D44:K44">
    <cfRule type="expression" dxfId="212" priority="5" stopIfTrue="1">
      <formula>$D44="SYNDICAT"</formula>
    </cfRule>
    <cfRule type="expression" dxfId="211" priority="6">
      <formula>$D44="ERDF"</formula>
    </cfRule>
  </conditionalFormatting>
  <conditionalFormatting sqref="D43:K43">
    <cfRule type="expression" dxfId="210" priority="3" stopIfTrue="1">
      <formula>$D43="SYNDICAT"</formula>
    </cfRule>
    <cfRule type="expression" dxfId="209" priority="4">
      <formula>$D43="ERDF"</formula>
    </cfRule>
  </conditionalFormatting>
  <conditionalFormatting sqref="D42:K42 D43:G51 I43:I51">
    <cfRule type="expression" dxfId="208" priority="1" stopIfTrue="1">
      <formula>$D42="SYNDICAT"</formula>
    </cfRule>
    <cfRule type="expression" dxfId="207" priority="2">
      <formula>$D42="ERDF"</formula>
    </cfRule>
  </conditionalFormatting>
  <dataValidations count="7">
    <dataValidation type="list" allowBlank="1" showInputMessage="1" showErrorMessage="1" sqref="O5:O76">
      <formula1>équipes</formula1>
    </dataValidation>
    <dataValidation type="list" allowBlank="1" showInputMessage="1" showErrorMessage="1" sqref="L5:N76">
      <formula1>X</formula1>
    </dataValidation>
    <dataValidation type="list" allowBlank="1" showInputMessage="1" showErrorMessage="1" sqref="F23:F33 F16:F21 F35:F76">
      <formula1>CA</formula1>
    </dataValidation>
    <dataValidation type="list" allowBlank="1" showInputMessage="1" showErrorMessage="1" sqref="H5:H76">
      <formula1>GOP</formula1>
    </dataValidation>
    <dataValidation type="list" allowBlank="1" showInputMessage="1" showErrorMessage="1" sqref="K5:K76">
      <formula1>Acces</formula1>
    </dataValidation>
    <dataValidation type="list" allowBlank="1" showInputMessage="1" showErrorMessage="1" sqref="J5:J76">
      <formula1>Naturedestravaux</formula1>
    </dataValidation>
    <dataValidation type="list" allowBlank="1" showInputMessage="1" showErrorMessage="1" sqref="D16:D76">
      <formula1>MO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Nouvelleligne">
                <anchor moveWithCells="1" sizeWithCells="1">
                  <from>
                    <xdr:col>3</xdr:col>
                    <xdr:colOff>266700</xdr:colOff>
                    <xdr:row>1</xdr:row>
                    <xdr:rowOff>180975</xdr:rowOff>
                  </from>
                  <to>
                    <xdr:col>5</xdr:col>
                    <xdr:colOff>676275</xdr:colOff>
                    <xdr:row>1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Q71"/>
  <sheetViews>
    <sheetView topLeftCell="B1" zoomScale="70" zoomScaleNormal="70" workbookViewId="0">
      <selection activeCell="F55" sqref="F55"/>
    </sheetView>
  </sheetViews>
  <sheetFormatPr baseColWidth="10" defaultColWidth="11.42578125" defaultRowHeight="12"/>
  <cols>
    <col min="1" max="1" width="8.42578125" style="1" customWidth="1"/>
    <col min="2" max="2" width="9.85546875" style="1" customWidth="1"/>
    <col min="3" max="3" width="15.7109375" style="1" hidden="1" customWidth="1"/>
    <col min="4" max="4" width="13.7109375" style="1" customWidth="1"/>
    <col min="5" max="5" width="13" style="1" customWidth="1"/>
    <col min="6" max="6" width="14.5703125" style="1" customWidth="1"/>
    <col min="7" max="7" width="22.42578125" style="1" customWidth="1"/>
    <col min="8" max="8" width="12.28515625" style="1" customWidth="1"/>
    <col min="9" max="9" width="42.140625" style="22" customWidth="1"/>
    <col min="10" max="10" width="29.140625" style="1" customWidth="1"/>
    <col min="11" max="11" width="8.28515625" style="1" customWidth="1"/>
    <col min="12" max="12" width="5.28515625" style="1" customWidth="1"/>
    <col min="13" max="13" width="5" style="1" customWidth="1"/>
    <col min="14" max="14" width="4.42578125" style="1" customWidth="1"/>
    <col min="15" max="15" width="15.85546875" style="1" customWidth="1"/>
    <col min="16" max="16" width="11.42578125" style="1"/>
    <col min="17" max="17" width="11.42578125" style="1" customWidth="1"/>
    <col min="18" max="16384" width="11.42578125" style="1"/>
  </cols>
  <sheetData>
    <row r="1" spans="1:17" ht="50.25" customHeight="1">
      <c r="A1" s="220"/>
      <c r="B1" s="221"/>
      <c r="C1" s="221"/>
      <c r="D1" s="226" t="s">
        <v>0</v>
      </c>
      <c r="E1" s="227"/>
      <c r="F1" s="227"/>
      <c r="G1" s="227"/>
      <c r="H1" s="228"/>
      <c r="I1" s="229" t="s">
        <v>107</v>
      </c>
      <c r="J1" s="230"/>
      <c r="K1" s="231" t="s">
        <v>1</v>
      </c>
      <c r="L1" s="232"/>
      <c r="M1" s="232"/>
      <c r="N1" s="232"/>
      <c r="O1" s="233"/>
    </row>
    <row r="2" spans="1:17" ht="50.25" customHeight="1">
      <c r="A2" s="222"/>
      <c r="B2" s="223"/>
      <c r="C2" s="224"/>
      <c r="D2" s="237"/>
      <c r="E2" s="238"/>
      <c r="F2" s="238"/>
      <c r="G2" s="238"/>
      <c r="H2" s="239"/>
      <c r="I2" s="2">
        <v>42023</v>
      </c>
      <c r="J2" s="3">
        <v>42021</v>
      </c>
      <c r="K2" s="234"/>
      <c r="L2" s="235"/>
      <c r="M2" s="235"/>
      <c r="N2" s="235"/>
      <c r="O2" s="236"/>
    </row>
    <row r="3" spans="1:17" ht="30" customHeight="1">
      <c r="A3" s="240" t="s">
        <v>2</v>
      </c>
      <c r="B3" s="241"/>
      <c r="C3" s="224"/>
      <c r="D3" s="244" t="s">
        <v>3</v>
      </c>
      <c r="E3" s="246" t="s">
        <v>4</v>
      </c>
      <c r="F3" s="248" t="s">
        <v>5</v>
      </c>
      <c r="G3" s="248" t="s">
        <v>6</v>
      </c>
      <c r="H3" s="246" t="s">
        <v>7</v>
      </c>
      <c r="I3" s="246" t="s">
        <v>8</v>
      </c>
      <c r="J3" s="248" t="s">
        <v>9</v>
      </c>
      <c r="K3" s="251" t="s">
        <v>10</v>
      </c>
      <c r="L3" s="252" t="s">
        <v>11</v>
      </c>
      <c r="M3" s="253"/>
      <c r="N3" s="254"/>
      <c r="O3" s="249" t="s">
        <v>12</v>
      </c>
    </row>
    <row r="4" spans="1:17" ht="27.75" customHeight="1" thickBot="1">
      <c r="A4" s="242"/>
      <c r="B4" s="243"/>
      <c r="C4" s="225"/>
      <c r="D4" s="245"/>
      <c r="E4" s="247"/>
      <c r="F4" s="247"/>
      <c r="G4" s="247"/>
      <c r="H4" s="261"/>
      <c r="I4" s="261"/>
      <c r="J4" s="247"/>
      <c r="K4" s="245"/>
      <c r="L4" s="4" t="s">
        <v>13</v>
      </c>
      <c r="M4" s="4" t="s">
        <v>14</v>
      </c>
      <c r="N4" s="4" t="s">
        <v>15</v>
      </c>
      <c r="O4" s="250"/>
    </row>
    <row r="5" spans="1:17" ht="12" customHeight="1">
      <c r="A5" s="262">
        <v>42016</v>
      </c>
      <c r="B5" s="266">
        <v>42016</v>
      </c>
      <c r="C5" s="5">
        <v>42016</v>
      </c>
      <c r="D5" s="6" t="s">
        <v>92</v>
      </c>
      <c r="E5" s="7" t="s">
        <v>108</v>
      </c>
      <c r="F5" s="8" t="s">
        <v>108</v>
      </c>
      <c r="G5" s="7" t="s">
        <v>85</v>
      </c>
      <c r="H5" s="6"/>
      <c r="I5" s="7" t="s">
        <v>109</v>
      </c>
      <c r="J5" s="6" t="s">
        <v>93</v>
      </c>
      <c r="K5" s="6"/>
      <c r="L5" s="6" t="s">
        <v>94</v>
      </c>
      <c r="M5" s="6"/>
      <c r="N5" s="6"/>
      <c r="O5" s="9" t="s">
        <v>16</v>
      </c>
      <c r="Q5" s="1" t="e">
        <f>+#REF!</f>
        <v>#REF!</v>
      </c>
    </row>
    <row r="6" spans="1:17" ht="12" customHeight="1">
      <c r="A6" s="263"/>
      <c r="B6" s="258"/>
      <c r="C6" s="10">
        <v>42016</v>
      </c>
      <c r="D6" s="6" t="s">
        <v>110</v>
      </c>
      <c r="E6" s="7">
        <v>0</v>
      </c>
      <c r="F6" s="8">
        <v>0</v>
      </c>
      <c r="G6" s="7" t="s">
        <v>78</v>
      </c>
      <c r="H6" s="6"/>
      <c r="I6" s="7" t="s">
        <v>111</v>
      </c>
      <c r="J6" s="6"/>
      <c r="K6" s="6"/>
      <c r="L6" s="6"/>
      <c r="M6" s="6"/>
      <c r="N6" s="6"/>
      <c r="O6" s="9" t="s">
        <v>17</v>
      </c>
      <c r="Q6" s="1" t="e">
        <f>+#REF!</f>
        <v>#REF!</v>
      </c>
    </row>
    <row r="7" spans="1:17" ht="12" customHeight="1">
      <c r="A7" s="263"/>
      <c r="B7" s="258"/>
      <c r="C7" s="10">
        <v>42016</v>
      </c>
      <c r="D7" s="6" t="s">
        <v>112</v>
      </c>
      <c r="E7" s="7" t="s">
        <v>113</v>
      </c>
      <c r="F7" s="8" t="s">
        <v>114</v>
      </c>
      <c r="G7" s="7" t="s">
        <v>82</v>
      </c>
      <c r="H7" s="6"/>
      <c r="I7" s="7" t="s">
        <v>115</v>
      </c>
      <c r="J7" s="6" t="s">
        <v>93</v>
      </c>
      <c r="K7" s="6"/>
      <c r="L7" s="6"/>
      <c r="M7" s="6" t="s">
        <v>94</v>
      </c>
      <c r="N7" s="6"/>
      <c r="O7" s="9" t="s">
        <v>18</v>
      </c>
      <c r="Q7" s="1" t="e">
        <f>+#REF!</f>
        <v>#REF!</v>
      </c>
    </row>
    <row r="8" spans="1:17" ht="12" customHeight="1">
      <c r="A8" s="263"/>
      <c r="B8" s="258"/>
      <c r="C8" s="10">
        <v>42016</v>
      </c>
      <c r="D8" s="6" t="s">
        <v>77</v>
      </c>
      <c r="E8" s="7" t="s">
        <v>77</v>
      </c>
      <c r="F8" s="8" t="s">
        <v>77</v>
      </c>
      <c r="G8" s="7" t="s">
        <v>77</v>
      </c>
      <c r="H8" s="6"/>
      <c r="I8" s="7" t="s">
        <v>77</v>
      </c>
      <c r="J8" s="6"/>
      <c r="K8" s="6"/>
      <c r="L8" s="6"/>
      <c r="M8" s="6"/>
      <c r="N8" s="6"/>
      <c r="O8" s="9" t="s">
        <v>19</v>
      </c>
    </row>
    <row r="9" spans="1:17" ht="12" customHeight="1">
      <c r="A9" s="263"/>
      <c r="B9" s="258"/>
      <c r="C9" s="10">
        <v>42016</v>
      </c>
      <c r="D9" s="6" t="s">
        <v>77</v>
      </c>
      <c r="E9" s="7" t="s">
        <v>77</v>
      </c>
      <c r="F9" s="8" t="s">
        <v>77</v>
      </c>
      <c r="G9" s="7" t="s">
        <v>77</v>
      </c>
      <c r="H9" s="6"/>
      <c r="I9" s="7" t="s">
        <v>77</v>
      </c>
      <c r="J9" s="6"/>
      <c r="K9" s="6"/>
      <c r="L9" s="6"/>
      <c r="M9" s="6"/>
      <c r="N9" s="6"/>
      <c r="O9" s="9" t="s">
        <v>20</v>
      </c>
    </row>
    <row r="10" spans="1:17" ht="12" customHeight="1">
      <c r="A10" s="263"/>
      <c r="B10" s="258"/>
      <c r="C10" s="10">
        <v>42016</v>
      </c>
      <c r="D10" s="6" t="s">
        <v>116</v>
      </c>
      <c r="E10" s="7" t="s">
        <v>108</v>
      </c>
      <c r="F10" s="8" t="s">
        <v>108</v>
      </c>
      <c r="G10" s="7" t="s">
        <v>78</v>
      </c>
      <c r="H10" s="6"/>
      <c r="I10" s="7" t="s">
        <v>117</v>
      </c>
      <c r="J10" s="6" t="s">
        <v>93</v>
      </c>
      <c r="K10" s="6"/>
      <c r="L10" s="6"/>
      <c r="M10" s="6"/>
      <c r="N10" s="6"/>
      <c r="O10" s="9" t="s">
        <v>21</v>
      </c>
      <c r="Q10" s="1" t="e">
        <f>+#REF!</f>
        <v>#REF!</v>
      </c>
    </row>
    <row r="11" spans="1:17" ht="12" customHeight="1">
      <c r="A11" s="263"/>
      <c r="B11" s="259"/>
      <c r="C11" s="10">
        <v>42016</v>
      </c>
      <c r="D11" s="6" t="s">
        <v>77</v>
      </c>
      <c r="E11" s="7" t="s">
        <v>77</v>
      </c>
      <c r="F11" s="8" t="s">
        <v>77</v>
      </c>
      <c r="G11" s="7" t="s">
        <v>77</v>
      </c>
      <c r="H11" s="6"/>
      <c r="I11" s="7" t="s">
        <v>77</v>
      </c>
      <c r="J11" s="6"/>
      <c r="K11" s="6"/>
      <c r="L11" s="6"/>
      <c r="M11" s="6"/>
      <c r="N11" s="6"/>
      <c r="O11" s="9" t="s">
        <v>22</v>
      </c>
    </row>
    <row r="12" spans="1:17" ht="12" customHeight="1">
      <c r="A12" s="263"/>
      <c r="B12" s="259"/>
      <c r="C12" s="10">
        <v>42016</v>
      </c>
      <c r="D12" s="6" t="s">
        <v>92</v>
      </c>
      <c r="E12" s="7" t="s">
        <v>118</v>
      </c>
      <c r="F12" s="8" t="s">
        <v>119</v>
      </c>
      <c r="G12" s="7" t="s">
        <v>84</v>
      </c>
      <c r="H12" s="6" t="s">
        <v>83</v>
      </c>
      <c r="I12" s="7" t="s">
        <v>120</v>
      </c>
      <c r="J12" s="6" t="s">
        <v>27</v>
      </c>
      <c r="K12" s="6" t="s">
        <v>95</v>
      </c>
      <c r="L12" s="6"/>
      <c r="M12" s="6"/>
      <c r="N12" s="6" t="s">
        <v>94</v>
      </c>
      <c r="O12" s="9" t="s">
        <v>23</v>
      </c>
      <c r="Q12" s="1" t="e">
        <f>+#REF!</f>
        <v>#REF!</v>
      </c>
    </row>
    <row r="13" spans="1:17" ht="12" customHeight="1">
      <c r="A13" s="264"/>
      <c r="B13" s="259"/>
      <c r="C13" s="11">
        <v>42016</v>
      </c>
      <c r="D13" s="6" t="s">
        <v>112</v>
      </c>
      <c r="E13" s="7" t="s">
        <v>108</v>
      </c>
      <c r="F13" s="8" t="s">
        <v>121</v>
      </c>
      <c r="G13" s="7" t="s">
        <v>122</v>
      </c>
      <c r="H13" s="6"/>
      <c r="I13" s="7" t="s">
        <v>123</v>
      </c>
      <c r="J13" s="6" t="s">
        <v>97</v>
      </c>
      <c r="K13" s="6" t="s">
        <v>96</v>
      </c>
      <c r="L13" s="6"/>
      <c r="M13" s="6"/>
      <c r="N13" s="6" t="s">
        <v>94</v>
      </c>
      <c r="O13" s="9" t="s">
        <v>24</v>
      </c>
      <c r="Q13" s="1" t="e">
        <f>+#REF!</f>
        <v>#REF!</v>
      </c>
    </row>
    <row r="14" spans="1:17" ht="12" customHeight="1">
      <c r="A14" s="264"/>
      <c r="B14" s="259"/>
      <c r="C14" s="12">
        <v>42016</v>
      </c>
      <c r="D14" s="6" t="s">
        <v>92</v>
      </c>
      <c r="E14" s="7" t="s">
        <v>124</v>
      </c>
      <c r="F14" s="8" t="s">
        <v>125</v>
      </c>
      <c r="G14" s="7" t="s">
        <v>126</v>
      </c>
      <c r="H14" s="6"/>
      <c r="I14" s="7" t="s">
        <v>127</v>
      </c>
      <c r="J14" s="6" t="s">
        <v>98</v>
      </c>
      <c r="K14" s="6"/>
      <c r="L14" s="6" t="s">
        <v>94</v>
      </c>
      <c r="M14" s="6"/>
      <c r="N14" s="6"/>
      <c r="O14" s="9" t="s">
        <v>25</v>
      </c>
      <c r="Q14" s="1" t="e">
        <f>+#REF!</f>
        <v>#REF!</v>
      </c>
    </row>
    <row r="15" spans="1:17" ht="12.75" customHeight="1" thickBot="1">
      <c r="A15" s="265"/>
      <c r="B15" s="260"/>
      <c r="C15" s="13">
        <v>42016</v>
      </c>
      <c r="D15" s="14" t="s">
        <v>92</v>
      </c>
      <c r="E15" s="15" t="s">
        <v>128</v>
      </c>
      <c r="F15" s="16" t="s">
        <v>129</v>
      </c>
      <c r="G15" s="15" t="s">
        <v>130</v>
      </c>
      <c r="H15" s="14" t="s">
        <v>101</v>
      </c>
      <c r="I15" s="15" t="s">
        <v>131</v>
      </c>
      <c r="J15" s="14" t="s">
        <v>99</v>
      </c>
      <c r="K15" s="14" t="s">
        <v>100</v>
      </c>
      <c r="L15" s="14" t="s">
        <v>94</v>
      </c>
      <c r="M15" s="14"/>
      <c r="N15" s="14" t="s">
        <v>94</v>
      </c>
      <c r="O15" s="17" t="s">
        <v>91</v>
      </c>
      <c r="Q15" s="1" t="e">
        <f>+#REF!</f>
        <v>#REF!</v>
      </c>
    </row>
    <row r="16" spans="1:17" ht="12.75" customHeight="1">
      <c r="A16" s="267">
        <v>42017</v>
      </c>
      <c r="B16" s="271">
        <v>42017</v>
      </c>
      <c r="C16" s="5">
        <v>42017</v>
      </c>
      <c r="D16" s="18" t="s">
        <v>92</v>
      </c>
      <c r="E16" s="19" t="s">
        <v>108</v>
      </c>
      <c r="F16" s="20" t="s">
        <v>108</v>
      </c>
      <c r="G16" s="19" t="s">
        <v>85</v>
      </c>
      <c r="H16" s="18"/>
      <c r="I16" s="19" t="s">
        <v>109</v>
      </c>
      <c r="J16" s="6" t="s">
        <v>93</v>
      </c>
      <c r="K16" s="18"/>
      <c r="L16" s="18"/>
      <c r="M16" s="18" t="s">
        <v>94</v>
      </c>
      <c r="N16" s="18"/>
      <c r="O16" s="21" t="s">
        <v>16</v>
      </c>
      <c r="Q16" s="1" t="e">
        <f>#REF!</f>
        <v>#REF!</v>
      </c>
    </row>
    <row r="17" spans="1:17" ht="12.75" customHeight="1">
      <c r="A17" s="268"/>
      <c r="B17" s="272"/>
      <c r="C17" s="10">
        <v>42017</v>
      </c>
      <c r="D17" s="6" t="s">
        <v>110</v>
      </c>
      <c r="E17" s="7">
        <v>0</v>
      </c>
      <c r="F17" s="8">
        <v>0</v>
      </c>
      <c r="G17" s="7" t="s">
        <v>78</v>
      </c>
      <c r="H17" s="6"/>
      <c r="I17" s="7" t="s">
        <v>111</v>
      </c>
      <c r="J17" s="6"/>
      <c r="K17" s="6"/>
      <c r="L17" s="6"/>
      <c r="M17" s="6" t="s">
        <v>94</v>
      </c>
      <c r="N17" s="6"/>
      <c r="O17" s="9" t="s">
        <v>17</v>
      </c>
      <c r="Q17" s="1" t="e">
        <f>#REF!</f>
        <v>#REF!</v>
      </c>
    </row>
    <row r="18" spans="1:17" ht="12.75" customHeight="1">
      <c r="A18" s="268"/>
      <c r="B18" s="272"/>
      <c r="C18" s="10">
        <v>42017</v>
      </c>
      <c r="D18" s="6" t="s">
        <v>112</v>
      </c>
      <c r="E18" s="7" t="s">
        <v>113</v>
      </c>
      <c r="F18" s="8" t="s">
        <v>114</v>
      </c>
      <c r="G18" s="7" t="s">
        <v>82</v>
      </c>
      <c r="H18" s="6"/>
      <c r="I18" s="7" t="s">
        <v>115</v>
      </c>
      <c r="J18" s="6" t="s">
        <v>93</v>
      </c>
      <c r="K18" s="6"/>
      <c r="L18" s="6"/>
      <c r="M18" s="6" t="s">
        <v>94</v>
      </c>
      <c r="N18" s="6"/>
      <c r="O18" s="9" t="s">
        <v>18</v>
      </c>
      <c r="Q18" s="1" t="e">
        <f>#REF!</f>
        <v>#REF!</v>
      </c>
    </row>
    <row r="19" spans="1:17" ht="12.75" customHeight="1">
      <c r="A19" s="268"/>
      <c r="B19" s="272"/>
      <c r="C19" s="10">
        <v>42017</v>
      </c>
      <c r="D19" s="6" t="s">
        <v>77</v>
      </c>
      <c r="E19" s="7" t="s">
        <v>77</v>
      </c>
      <c r="F19" s="8" t="s">
        <v>77</v>
      </c>
      <c r="G19" s="7" t="s">
        <v>77</v>
      </c>
      <c r="H19" s="6"/>
      <c r="I19" s="7" t="s">
        <v>77</v>
      </c>
      <c r="J19" s="6"/>
      <c r="K19" s="6"/>
      <c r="L19" s="6"/>
      <c r="M19" s="6"/>
      <c r="N19" s="6"/>
      <c r="O19" s="9" t="s">
        <v>19</v>
      </c>
    </row>
    <row r="20" spans="1:17" ht="12.75" customHeight="1">
      <c r="A20" s="268"/>
      <c r="B20" s="272"/>
      <c r="C20" s="10">
        <v>42017</v>
      </c>
      <c r="D20" s="6" t="s">
        <v>77</v>
      </c>
      <c r="E20" s="7" t="s">
        <v>77</v>
      </c>
      <c r="F20" s="8" t="s">
        <v>77</v>
      </c>
      <c r="G20" s="7" t="s">
        <v>77</v>
      </c>
      <c r="H20" s="6"/>
      <c r="I20" s="7" t="s">
        <v>77</v>
      </c>
      <c r="J20" s="6"/>
      <c r="K20" s="6"/>
      <c r="L20" s="6"/>
      <c r="M20" s="6"/>
      <c r="N20" s="6"/>
      <c r="O20" s="9" t="s">
        <v>20</v>
      </c>
    </row>
    <row r="21" spans="1:17" ht="12.75" customHeight="1">
      <c r="A21" s="268"/>
      <c r="B21" s="272"/>
      <c r="C21" s="10">
        <v>42017</v>
      </c>
      <c r="D21" s="6" t="s">
        <v>92</v>
      </c>
      <c r="E21" s="7" t="s">
        <v>132</v>
      </c>
      <c r="F21" s="8" t="s">
        <v>133</v>
      </c>
      <c r="G21" s="7" t="s">
        <v>134</v>
      </c>
      <c r="H21" s="6"/>
      <c r="I21" s="7" t="s">
        <v>135</v>
      </c>
      <c r="J21" s="6" t="s">
        <v>93</v>
      </c>
      <c r="K21" s="6"/>
      <c r="L21" s="6" t="s">
        <v>94</v>
      </c>
      <c r="M21" s="6"/>
      <c r="N21" s="6"/>
      <c r="O21" s="9" t="s">
        <v>21</v>
      </c>
      <c r="Q21" s="1" t="e">
        <f>#REF!</f>
        <v>#REF!</v>
      </c>
    </row>
    <row r="22" spans="1:17" ht="12.75" customHeight="1">
      <c r="A22" s="268"/>
      <c r="B22" s="272"/>
      <c r="C22" s="10">
        <v>42017</v>
      </c>
      <c r="D22" s="6" t="e">
        <v>#N/A</v>
      </c>
      <c r="E22" s="7" t="e">
        <v>#N/A</v>
      </c>
      <c r="F22" s="8" t="e">
        <v>#N/A</v>
      </c>
      <c r="G22" s="7" t="e">
        <v>#N/A</v>
      </c>
      <c r="H22" s="6"/>
      <c r="I22" s="7" t="e">
        <v>#N/A</v>
      </c>
      <c r="J22" s="6"/>
      <c r="K22" s="6"/>
      <c r="L22" s="6"/>
      <c r="M22" s="6"/>
      <c r="N22" s="6"/>
      <c r="O22" s="9" t="s">
        <v>22</v>
      </c>
      <c r="Q22" s="1" t="e">
        <f>#REF!</f>
        <v>#REF!</v>
      </c>
    </row>
    <row r="23" spans="1:17" ht="12" customHeight="1">
      <c r="A23" s="269"/>
      <c r="B23" s="272"/>
      <c r="C23" s="10">
        <v>42017</v>
      </c>
      <c r="D23" s="6" t="s">
        <v>92</v>
      </c>
      <c r="E23" s="7" t="s">
        <v>136</v>
      </c>
      <c r="F23" s="8" t="s">
        <v>137</v>
      </c>
      <c r="G23" s="7" t="s">
        <v>81</v>
      </c>
      <c r="H23" s="6"/>
      <c r="I23" s="7" t="s">
        <v>138</v>
      </c>
      <c r="J23" s="6" t="s">
        <v>27</v>
      </c>
      <c r="K23" s="6"/>
      <c r="L23" s="6"/>
      <c r="M23" s="6"/>
      <c r="N23" s="6"/>
      <c r="O23" s="9" t="s">
        <v>23</v>
      </c>
      <c r="Q23" s="1" t="e">
        <f>#REF!</f>
        <v>#REF!</v>
      </c>
    </row>
    <row r="24" spans="1:17" ht="12" customHeight="1">
      <c r="A24" s="269"/>
      <c r="B24" s="272"/>
      <c r="C24" s="10">
        <v>42017</v>
      </c>
      <c r="D24" s="6" t="s">
        <v>92</v>
      </c>
      <c r="E24" s="7" t="s">
        <v>108</v>
      </c>
      <c r="F24" s="8" t="s">
        <v>108</v>
      </c>
      <c r="G24" s="7" t="s">
        <v>78</v>
      </c>
      <c r="H24" s="6" t="s">
        <v>83</v>
      </c>
      <c r="I24" s="7" t="s">
        <v>117</v>
      </c>
      <c r="J24" s="6" t="s">
        <v>27</v>
      </c>
      <c r="K24" s="6"/>
      <c r="L24" s="6"/>
      <c r="M24" s="6"/>
      <c r="N24" s="6"/>
      <c r="O24" s="9" t="s">
        <v>24</v>
      </c>
      <c r="Q24" s="1" t="e">
        <f>#REF!</f>
        <v>#REF!</v>
      </c>
    </row>
    <row r="25" spans="1:17" ht="12" customHeight="1">
      <c r="A25" s="269"/>
      <c r="B25" s="272"/>
      <c r="C25" s="10">
        <v>42017</v>
      </c>
      <c r="D25" s="6" t="s">
        <v>92</v>
      </c>
      <c r="E25" s="7" t="s">
        <v>124</v>
      </c>
      <c r="F25" s="8" t="s">
        <v>125</v>
      </c>
      <c r="G25" s="7" t="s">
        <v>126</v>
      </c>
      <c r="H25" s="6" t="s">
        <v>102</v>
      </c>
      <c r="I25" s="7" t="s">
        <v>127</v>
      </c>
      <c r="J25" s="6" t="s">
        <v>27</v>
      </c>
      <c r="K25" s="6" t="s">
        <v>100</v>
      </c>
      <c r="L25" s="6"/>
      <c r="M25" s="6" t="s">
        <v>94</v>
      </c>
      <c r="N25" s="6"/>
      <c r="O25" s="9" t="s">
        <v>25</v>
      </c>
      <c r="Q25" s="1" t="e">
        <f>#REF!</f>
        <v>#REF!</v>
      </c>
    </row>
    <row r="26" spans="1:17" ht="12.75" customHeight="1" thickBot="1">
      <c r="A26" s="270"/>
      <c r="B26" s="273"/>
      <c r="C26" s="13">
        <v>42017</v>
      </c>
      <c r="D26" s="14" t="s">
        <v>77</v>
      </c>
      <c r="E26" s="15" t="s">
        <v>77</v>
      </c>
      <c r="F26" s="16" t="s">
        <v>77</v>
      </c>
      <c r="G26" s="15" t="s">
        <v>77</v>
      </c>
      <c r="H26" s="14"/>
      <c r="I26" s="15" t="s">
        <v>77</v>
      </c>
      <c r="J26" s="14"/>
      <c r="K26" s="14"/>
      <c r="L26" s="14"/>
      <c r="M26" s="14"/>
      <c r="N26" s="14"/>
      <c r="O26" s="17"/>
    </row>
    <row r="27" spans="1:17" ht="12.75" customHeight="1">
      <c r="A27" s="255">
        <v>42018</v>
      </c>
      <c r="B27" s="258">
        <v>42018</v>
      </c>
      <c r="C27" s="10">
        <v>42018</v>
      </c>
      <c r="D27" s="6" t="s">
        <v>92</v>
      </c>
      <c r="E27" s="7" t="s">
        <v>108</v>
      </c>
      <c r="F27" s="8" t="s">
        <v>108</v>
      </c>
      <c r="G27" s="7" t="s">
        <v>85</v>
      </c>
      <c r="H27" s="6"/>
      <c r="I27" s="7" t="s">
        <v>109</v>
      </c>
      <c r="J27" s="6" t="s">
        <v>93</v>
      </c>
      <c r="K27" s="6"/>
      <c r="L27" s="6"/>
      <c r="M27" s="6" t="s">
        <v>94</v>
      </c>
      <c r="N27" s="6"/>
      <c r="O27" s="9" t="s">
        <v>16</v>
      </c>
      <c r="Q27" s="1" t="e">
        <f>+#REF!</f>
        <v>#REF!</v>
      </c>
    </row>
    <row r="28" spans="1:17" ht="12.75" customHeight="1">
      <c r="A28" s="255"/>
      <c r="B28" s="258"/>
      <c r="C28" s="10">
        <v>42018</v>
      </c>
      <c r="D28" s="6" t="s">
        <v>110</v>
      </c>
      <c r="E28" s="7">
        <v>0</v>
      </c>
      <c r="F28" s="8">
        <v>0</v>
      </c>
      <c r="G28" s="7" t="s">
        <v>78</v>
      </c>
      <c r="H28" s="6"/>
      <c r="I28" s="7" t="s">
        <v>111</v>
      </c>
      <c r="J28" s="6" t="s">
        <v>93</v>
      </c>
      <c r="K28" s="6"/>
      <c r="L28" s="6"/>
      <c r="M28" s="6" t="s">
        <v>94</v>
      </c>
      <c r="N28" s="6"/>
      <c r="O28" s="9" t="s">
        <v>17</v>
      </c>
      <c r="Q28" s="1" t="e">
        <f>+#REF!</f>
        <v>#REF!</v>
      </c>
    </row>
    <row r="29" spans="1:17" ht="12.75" customHeight="1">
      <c r="A29" s="255"/>
      <c r="B29" s="258"/>
      <c r="C29" s="10">
        <v>42018</v>
      </c>
      <c r="D29" s="6" t="s">
        <v>112</v>
      </c>
      <c r="E29" s="7" t="s">
        <v>113</v>
      </c>
      <c r="F29" s="8" t="s">
        <v>114</v>
      </c>
      <c r="G29" s="7" t="s">
        <v>82</v>
      </c>
      <c r="H29" s="6"/>
      <c r="I29" s="7" t="s">
        <v>115</v>
      </c>
      <c r="J29" s="6" t="s">
        <v>93</v>
      </c>
      <c r="K29" s="6"/>
      <c r="L29" s="6"/>
      <c r="M29" s="6" t="s">
        <v>94</v>
      </c>
      <c r="N29" s="6"/>
      <c r="O29" s="9" t="s">
        <v>18</v>
      </c>
      <c r="Q29" s="1" t="s">
        <v>43</v>
      </c>
    </row>
    <row r="30" spans="1:17" ht="12.75" customHeight="1">
      <c r="A30" s="255"/>
      <c r="B30" s="258"/>
      <c r="C30" s="10">
        <v>42018</v>
      </c>
      <c r="D30" s="6" t="s">
        <v>77</v>
      </c>
      <c r="E30" s="7" t="s">
        <v>77</v>
      </c>
      <c r="F30" s="8" t="s">
        <v>77</v>
      </c>
      <c r="G30" s="7" t="s">
        <v>77</v>
      </c>
      <c r="H30" s="6"/>
      <c r="I30" s="7" t="s">
        <v>77</v>
      </c>
      <c r="J30" s="6"/>
      <c r="K30" s="6"/>
      <c r="L30" s="6"/>
      <c r="M30" s="6"/>
      <c r="N30" s="6"/>
      <c r="O30" s="9" t="s">
        <v>19</v>
      </c>
    </row>
    <row r="31" spans="1:17" ht="12.75" customHeight="1">
      <c r="A31" s="255"/>
      <c r="B31" s="259"/>
      <c r="C31" s="10">
        <v>42018</v>
      </c>
      <c r="D31" s="6" t="s">
        <v>77</v>
      </c>
      <c r="E31" s="7" t="s">
        <v>77</v>
      </c>
      <c r="F31" s="8" t="s">
        <v>77</v>
      </c>
      <c r="G31" s="7" t="s">
        <v>77</v>
      </c>
      <c r="H31" s="6"/>
      <c r="I31" s="7" t="s">
        <v>77</v>
      </c>
      <c r="J31" s="6"/>
      <c r="K31" s="6"/>
      <c r="L31" s="6"/>
      <c r="M31" s="6"/>
      <c r="N31" s="6"/>
      <c r="O31" s="9" t="s">
        <v>20</v>
      </c>
    </row>
    <row r="32" spans="1:17" ht="12.75" customHeight="1">
      <c r="A32" s="255"/>
      <c r="B32" s="259"/>
      <c r="C32" s="10">
        <v>42018</v>
      </c>
      <c r="D32" s="6" t="s">
        <v>92</v>
      </c>
      <c r="E32" s="7" t="s">
        <v>132</v>
      </c>
      <c r="F32" s="8" t="s">
        <v>133</v>
      </c>
      <c r="G32" s="7" t="s">
        <v>134</v>
      </c>
      <c r="H32" s="6"/>
      <c r="I32" s="7" t="s">
        <v>135</v>
      </c>
      <c r="J32" s="6" t="s">
        <v>93</v>
      </c>
      <c r="K32" s="6"/>
      <c r="L32" s="6"/>
      <c r="M32" s="6" t="s">
        <v>94</v>
      </c>
      <c r="N32" s="6"/>
      <c r="O32" s="9" t="s">
        <v>21</v>
      </c>
      <c r="Q32" s="1" t="e">
        <f>+#REF!</f>
        <v>#REF!</v>
      </c>
    </row>
    <row r="33" spans="1:17" ht="12" customHeight="1">
      <c r="A33" s="256"/>
      <c r="B33" s="259"/>
      <c r="C33" s="10">
        <v>42018</v>
      </c>
      <c r="D33" s="6" t="s">
        <v>77</v>
      </c>
      <c r="E33" s="7" t="s">
        <v>77</v>
      </c>
      <c r="F33" s="8" t="s">
        <v>77</v>
      </c>
      <c r="G33" s="7" t="s">
        <v>77</v>
      </c>
      <c r="H33" s="6"/>
      <c r="I33" s="7" t="s">
        <v>77</v>
      </c>
      <c r="J33" s="6"/>
      <c r="K33" s="6"/>
      <c r="L33" s="6"/>
      <c r="M33" s="6"/>
      <c r="N33" s="6"/>
      <c r="O33" s="9" t="s">
        <v>22</v>
      </c>
    </row>
    <row r="34" spans="1:17" ht="12" customHeight="1">
      <c r="A34" s="256"/>
      <c r="B34" s="259"/>
      <c r="C34" s="10">
        <v>42018</v>
      </c>
      <c r="D34" s="6" t="s">
        <v>92</v>
      </c>
      <c r="E34" s="7" t="s">
        <v>139</v>
      </c>
      <c r="F34" s="8" t="s">
        <v>140</v>
      </c>
      <c r="G34" s="7" t="s">
        <v>80</v>
      </c>
      <c r="H34" s="6" t="s">
        <v>83</v>
      </c>
      <c r="I34" s="7" t="s">
        <v>141</v>
      </c>
      <c r="J34" s="6" t="s">
        <v>27</v>
      </c>
      <c r="K34" s="6" t="s">
        <v>106</v>
      </c>
      <c r="L34" s="6"/>
      <c r="M34" s="6"/>
      <c r="N34" s="6" t="s">
        <v>94</v>
      </c>
      <c r="O34" s="9" t="s">
        <v>23</v>
      </c>
      <c r="Q34" s="1" t="e">
        <f>+#REF!</f>
        <v>#REF!</v>
      </c>
    </row>
    <row r="35" spans="1:17" ht="12" customHeight="1">
      <c r="A35" s="256"/>
      <c r="B35" s="259"/>
      <c r="C35" s="10">
        <v>42018</v>
      </c>
      <c r="D35" s="6" t="s">
        <v>92</v>
      </c>
      <c r="E35" s="7" t="s">
        <v>108</v>
      </c>
      <c r="F35" s="8" t="s">
        <v>108</v>
      </c>
      <c r="G35" s="7" t="s">
        <v>78</v>
      </c>
      <c r="H35" s="6" t="s">
        <v>83</v>
      </c>
      <c r="I35" s="7" t="s">
        <v>117</v>
      </c>
      <c r="J35" s="6" t="s">
        <v>27</v>
      </c>
      <c r="K35" s="6" t="s">
        <v>105</v>
      </c>
      <c r="L35" s="6"/>
      <c r="M35" s="6" t="s">
        <v>94</v>
      </c>
      <c r="N35" s="6"/>
      <c r="O35" s="9" t="s">
        <v>24</v>
      </c>
      <c r="Q35" s="1" t="e">
        <f>+#REF!</f>
        <v>#REF!</v>
      </c>
    </row>
    <row r="36" spans="1:17" ht="12" customHeight="1">
      <c r="A36" s="256"/>
      <c r="B36" s="259"/>
      <c r="C36" s="10">
        <v>42018</v>
      </c>
      <c r="D36" s="6" t="s">
        <v>92</v>
      </c>
      <c r="E36" s="7" t="s">
        <v>124</v>
      </c>
      <c r="F36" s="8" t="s">
        <v>125</v>
      </c>
      <c r="G36" s="7" t="s">
        <v>126</v>
      </c>
      <c r="H36" s="6"/>
      <c r="I36" s="7" t="s">
        <v>127</v>
      </c>
      <c r="J36" s="6" t="s">
        <v>103</v>
      </c>
      <c r="K36" s="6"/>
      <c r="L36" s="6"/>
      <c r="M36" s="6"/>
      <c r="N36" s="6"/>
      <c r="O36" s="9" t="s">
        <v>25</v>
      </c>
      <c r="Q36" s="1" t="e">
        <f>+#REF!</f>
        <v>#REF!</v>
      </c>
    </row>
    <row r="37" spans="1:17" ht="12.75" customHeight="1" thickBot="1">
      <c r="A37" s="257"/>
      <c r="B37" s="260"/>
      <c r="C37" s="13">
        <v>42018</v>
      </c>
      <c r="D37" s="14" t="s">
        <v>77</v>
      </c>
      <c r="E37" s="15" t="s">
        <v>77</v>
      </c>
      <c r="F37" s="16" t="s">
        <v>77</v>
      </c>
      <c r="G37" s="15" t="s">
        <v>77</v>
      </c>
      <c r="H37" s="14"/>
      <c r="I37" s="15" t="s">
        <v>77</v>
      </c>
      <c r="J37" s="14"/>
      <c r="K37" s="14"/>
      <c r="L37" s="14"/>
      <c r="M37" s="14"/>
      <c r="N37" s="14"/>
      <c r="O37" s="17"/>
    </row>
    <row r="38" spans="1:17" ht="12.75" customHeight="1">
      <c r="A38" s="268">
        <v>42019</v>
      </c>
      <c r="B38" s="271">
        <v>42019</v>
      </c>
      <c r="C38" s="5">
        <v>42019</v>
      </c>
      <c r="D38" s="6" t="s">
        <v>92</v>
      </c>
      <c r="E38" s="7" t="s">
        <v>108</v>
      </c>
      <c r="F38" s="8" t="s">
        <v>108</v>
      </c>
      <c r="G38" s="7" t="s">
        <v>85</v>
      </c>
      <c r="H38" s="6"/>
      <c r="I38" s="7" t="s">
        <v>109</v>
      </c>
      <c r="J38" s="6" t="s">
        <v>93</v>
      </c>
      <c r="K38" s="6"/>
      <c r="L38" s="6"/>
      <c r="M38" s="6" t="s">
        <v>94</v>
      </c>
      <c r="N38" s="6"/>
      <c r="O38" s="9" t="s">
        <v>16</v>
      </c>
      <c r="Q38" s="1" t="e">
        <f>+#REF!</f>
        <v>#REF!</v>
      </c>
    </row>
    <row r="39" spans="1:17" ht="12.75" customHeight="1">
      <c r="A39" s="268"/>
      <c r="B39" s="272"/>
      <c r="C39" s="10">
        <v>42019</v>
      </c>
      <c r="D39" s="6" t="s">
        <v>110</v>
      </c>
      <c r="E39" s="7">
        <v>0</v>
      </c>
      <c r="F39" s="8">
        <v>0</v>
      </c>
      <c r="G39" s="7" t="s">
        <v>78</v>
      </c>
      <c r="H39" s="6"/>
      <c r="I39" s="7" t="s">
        <v>111</v>
      </c>
      <c r="J39" s="6"/>
      <c r="K39" s="6"/>
      <c r="L39" s="6"/>
      <c r="M39" s="6"/>
      <c r="N39" s="6"/>
      <c r="O39" s="9" t="s">
        <v>17</v>
      </c>
      <c r="Q39" s="1" t="e">
        <f>+#REF!</f>
        <v>#REF!</v>
      </c>
    </row>
    <row r="40" spans="1:17" ht="12.75" customHeight="1">
      <c r="A40" s="268"/>
      <c r="B40" s="272"/>
      <c r="C40" s="10">
        <v>42019</v>
      </c>
      <c r="D40" s="6" t="s">
        <v>112</v>
      </c>
      <c r="E40" s="7" t="s">
        <v>113</v>
      </c>
      <c r="F40" s="8" t="s">
        <v>114</v>
      </c>
      <c r="G40" s="7" t="s">
        <v>82</v>
      </c>
      <c r="H40" s="6"/>
      <c r="I40" s="7" t="s">
        <v>115</v>
      </c>
      <c r="J40" s="6" t="s">
        <v>93</v>
      </c>
      <c r="K40" s="6"/>
      <c r="L40" s="6"/>
      <c r="M40" s="6" t="s">
        <v>94</v>
      </c>
      <c r="N40" s="6"/>
      <c r="O40" s="9" t="s">
        <v>18</v>
      </c>
      <c r="Q40" s="1" t="e">
        <f>+#REF!</f>
        <v>#REF!</v>
      </c>
    </row>
    <row r="41" spans="1:17" ht="12.75" customHeight="1">
      <c r="A41" s="268"/>
      <c r="B41" s="272"/>
      <c r="C41" s="10">
        <v>42019</v>
      </c>
      <c r="D41" s="6" t="s">
        <v>77</v>
      </c>
      <c r="E41" s="7" t="s">
        <v>77</v>
      </c>
      <c r="F41" s="8" t="s">
        <v>77</v>
      </c>
      <c r="G41" s="7" t="s">
        <v>77</v>
      </c>
      <c r="H41" s="6"/>
      <c r="I41" s="7" t="s">
        <v>77</v>
      </c>
      <c r="J41" s="6"/>
      <c r="K41" s="6"/>
      <c r="L41" s="6"/>
      <c r="M41" s="6"/>
      <c r="N41" s="6"/>
      <c r="O41" s="9" t="s">
        <v>19</v>
      </c>
    </row>
    <row r="42" spans="1:17" ht="12.75" customHeight="1">
      <c r="A42" s="268"/>
      <c r="B42" s="272"/>
      <c r="C42" s="10">
        <v>42019</v>
      </c>
      <c r="D42" s="6" t="s">
        <v>77</v>
      </c>
      <c r="E42" s="7" t="s">
        <v>77</v>
      </c>
      <c r="F42" s="8" t="s">
        <v>77</v>
      </c>
      <c r="G42" s="7" t="s">
        <v>77</v>
      </c>
      <c r="H42" s="6"/>
      <c r="I42" s="7" t="s">
        <v>77</v>
      </c>
      <c r="J42" s="6"/>
      <c r="K42" s="6"/>
      <c r="L42" s="6"/>
      <c r="M42" s="6"/>
      <c r="N42" s="6"/>
      <c r="O42" s="9" t="s">
        <v>20</v>
      </c>
    </row>
    <row r="43" spans="1:17" ht="12.75" customHeight="1">
      <c r="A43" s="268"/>
      <c r="B43" s="274"/>
      <c r="C43" s="10">
        <v>42019</v>
      </c>
      <c r="D43" s="6" t="s">
        <v>92</v>
      </c>
      <c r="E43" s="7" t="s">
        <v>108</v>
      </c>
      <c r="F43" s="8" t="s">
        <v>108</v>
      </c>
      <c r="G43" s="7" t="s">
        <v>78</v>
      </c>
      <c r="H43" s="6"/>
      <c r="I43" s="7" t="s">
        <v>117</v>
      </c>
      <c r="J43" s="6" t="s">
        <v>93</v>
      </c>
      <c r="K43" s="6"/>
      <c r="L43" s="6"/>
      <c r="M43" s="6" t="s">
        <v>94</v>
      </c>
      <c r="N43" s="6"/>
      <c r="O43" s="9" t="s">
        <v>21</v>
      </c>
      <c r="Q43" s="1" t="e">
        <f>+#REF!</f>
        <v>#REF!</v>
      </c>
    </row>
    <row r="44" spans="1:17" ht="12" customHeight="1">
      <c r="A44" s="269"/>
      <c r="B44" s="274"/>
      <c r="C44" s="10">
        <v>42019</v>
      </c>
      <c r="D44" s="6" t="s">
        <v>77</v>
      </c>
      <c r="E44" s="7" t="s">
        <v>77</v>
      </c>
      <c r="F44" s="8" t="s">
        <v>77</v>
      </c>
      <c r="G44" s="7" t="s">
        <v>77</v>
      </c>
      <c r="H44" s="6"/>
      <c r="I44" s="7" t="s">
        <v>77</v>
      </c>
      <c r="J44" s="6"/>
      <c r="K44" s="6"/>
      <c r="L44" s="6"/>
      <c r="M44" s="6"/>
      <c r="N44" s="6"/>
      <c r="O44" s="9" t="s">
        <v>22</v>
      </c>
    </row>
    <row r="45" spans="1:17" ht="12" customHeight="1">
      <c r="A45" s="269"/>
      <c r="B45" s="274"/>
      <c r="C45" s="10">
        <v>42019</v>
      </c>
      <c r="D45" s="6" t="s">
        <v>112</v>
      </c>
      <c r="E45" s="7" t="s">
        <v>142</v>
      </c>
      <c r="F45" s="8" t="s">
        <v>143</v>
      </c>
      <c r="G45" s="7" t="s">
        <v>144</v>
      </c>
      <c r="H45" s="6" t="s">
        <v>102</v>
      </c>
      <c r="I45" s="7" t="s">
        <v>145</v>
      </c>
      <c r="J45" s="6" t="s">
        <v>104</v>
      </c>
      <c r="K45" s="6" t="s">
        <v>105</v>
      </c>
      <c r="L45" s="6"/>
      <c r="M45" s="6" t="s">
        <v>94</v>
      </c>
      <c r="N45" s="6"/>
      <c r="O45" s="9" t="s">
        <v>23</v>
      </c>
      <c r="Q45" s="1" t="e">
        <f>+#REF!</f>
        <v>#REF!</v>
      </c>
    </row>
    <row r="46" spans="1:17" ht="12" customHeight="1">
      <c r="A46" s="269"/>
      <c r="B46" s="274"/>
      <c r="C46" s="10">
        <v>42019</v>
      </c>
      <c r="D46" s="6" t="s">
        <v>92</v>
      </c>
      <c r="E46" s="7" t="s">
        <v>108</v>
      </c>
      <c r="F46" s="8" t="s">
        <v>108</v>
      </c>
      <c r="G46" s="7" t="s">
        <v>78</v>
      </c>
      <c r="H46" s="6" t="s">
        <v>83</v>
      </c>
      <c r="I46" s="7" t="s">
        <v>117</v>
      </c>
      <c r="J46" s="6" t="s">
        <v>27</v>
      </c>
      <c r="K46" s="6" t="s">
        <v>105</v>
      </c>
      <c r="L46" s="6"/>
      <c r="M46" s="6" t="s">
        <v>94</v>
      </c>
      <c r="N46" s="6"/>
      <c r="O46" s="9" t="s">
        <v>24</v>
      </c>
      <c r="Q46" s="1" t="e">
        <f>+#REF!</f>
        <v>#REF!</v>
      </c>
    </row>
    <row r="47" spans="1:17" ht="12" customHeight="1">
      <c r="A47" s="269"/>
      <c r="B47" s="274"/>
      <c r="C47" s="10">
        <v>42019</v>
      </c>
      <c r="D47" s="6" t="s">
        <v>92</v>
      </c>
      <c r="E47" s="7" t="s">
        <v>146</v>
      </c>
      <c r="F47" s="8" t="s">
        <v>147</v>
      </c>
      <c r="G47" s="7" t="s">
        <v>75</v>
      </c>
      <c r="H47" s="6" t="s">
        <v>102</v>
      </c>
      <c r="I47" s="7" t="s">
        <v>148</v>
      </c>
      <c r="J47" s="6" t="s">
        <v>27</v>
      </c>
      <c r="K47" s="6"/>
      <c r="L47" s="6"/>
      <c r="M47" s="6"/>
      <c r="N47" s="6" t="s">
        <v>94</v>
      </c>
      <c r="O47" s="9" t="s">
        <v>25</v>
      </c>
      <c r="Q47" s="1" t="e">
        <f>+#REF!</f>
        <v>#REF!</v>
      </c>
    </row>
    <row r="48" spans="1:17" ht="12.75" customHeight="1" thickBot="1">
      <c r="A48" s="270"/>
      <c r="B48" s="275"/>
      <c r="C48" s="13">
        <v>42019</v>
      </c>
      <c r="D48" s="14" t="s">
        <v>77</v>
      </c>
      <c r="E48" s="15" t="s">
        <v>77</v>
      </c>
      <c r="F48" s="16" t="s">
        <v>77</v>
      </c>
      <c r="G48" s="15" t="s">
        <v>77</v>
      </c>
      <c r="H48" s="14"/>
      <c r="I48" s="15" t="s">
        <v>77</v>
      </c>
      <c r="J48" s="14"/>
      <c r="K48" s="14"/>
      <c r="L48" s="14"/>
      <c r="M48" s="14"/>
      <c r="N48" s="14"/>
      <c r="O48" s="17"/>
    </row>
    <row r="49" spans="1:17" ht="12" customHeight="1">
      <c r="A49" s="276">
        <v>42020</v>
      </c>
      <c r="B49" s="258">
        <v>42020</v>
      </c>
      <c r="C49" s="10">
        <v>42020</v>
      </c>
      <c r="D49" s="6" t="s">
        <v>149</v>
      </c>
      <c r="E49" s="7" t="s">
        <v>108</v>
      </c>
      <c r="F49" s="8" t="s">
        <v>108</v>
      </c>
      <c r="G49" s="7" t="s">
        <v>85</v>
      </c>
      <c r="H49" s="6"/>
      <c r="I49" s="7" t="s">
        <v>109</v>
      </c>
      <c r="J49" s="6" t="s">
        <v>93</v>
      </c>
      <c r="K49" s="18"/>
      <c r="L49" s="18"/>
      <c r="M49" s="18" t="s">
        <v>94</v>
      </c>
      <c r="N49" s="18"/>
      <c r="O49" s="21" t="s">
        <v>16</v>
      </c>
      <c r="Q49" s="1" t="e">
        <f>+#REF!</f>
        <v>#REF!</v>
      </c>
    </row>
    <row r="50" spans="1:17" ht="12" customHeight="1">
      <c r="A50" s="255"/>
      <c r="B50" s="258"/>
      <c r="C50" s="10">
        <v>42020</v>
      </c>
      <c r="D50" s="6" t="s">
        <v>110</v>
      </c>
      <c r="E50" s="7">
        <v>0</v>
      </c>
      <c r="F50" s="8">
        <v>0</v>
      </c>
      <c r="G50" s="7" t="s">
        <v>78</v>
      </c>
      <c r="H50" s="6"/>
      <c r="I50" s="7" t="s">
        <v>111</v>
      </c>
      <c r="J50" s="6" t="s">
        <v>93</v>
      </c>
      <c r="K50" s="6"/>
      <c r="L50" s="6"/>
      <c r="M50" s="6" t="s">
        <v>94</v>
      </c>
      <c r="N50" s="6"/>
      <c r="O50" s="9" t="s">
        <v>17</v>
      </c>
    </row>
    <row r="51" spans="1:17" ht="12" customHeight="1">
      <c r="A51" s="255"/>
      <c r="B51" s="258"/>
      <c r="C51" s="10">
        <v>42020</v>
      </c>
      <c r="D51" s="6" t="s">
        <v>112</v>
      </c>
      <c r="E51" s="7" t="s">
        <v>113</v>
      </c>
      <c r="F51" s="8" t="s">
        <v>114</v>
      </c>
      <c r="G51" s="7" t="s">
        <v>82</v>
      </c>
      <c r="H51" s="6"/>
      <c r="I51" s="7" t="s">
        <v>115</v>
      </c>
      <c r="J51" s="6" t="s">
        <v>93</v>
      </c>
      <c r="K51" s="6"/>
      <c r="L51" s="6"/>
      <c r="M51" s="6" t="s">
        <v>94</v>
      </c>
      <c r="N51" s="6"/>
      <c r="O51" s="9" t="s">
        <v>18</v>
      </c>
      <c r="Q51" s="1" t="e">
        <f>+#REF!</f>
        <v>#REF!</v>
      </c>
    </row>
    <row r="52" spans="1:17" ht="12" customHeight="1">
      <c r="A52" s="255"/>
      <c r="B52" s="258"/>
      <c r="C52" s="10">
        <v>42020</v>
      </c>
      <c r="D52" s="6" t="s">
        <v>77</v>
      </c>
      <c r="E52" s="7" t="s">
        <v>77</v>
      </c>
      <c r="F52" s="8" t="s">
        <v>77</v>
      </c>
      <c r="G52" s="7" t="s">
        <v>77</v>
      </c>
      <c r="H52" s="6"/>
      <c r="I52" s="7" t="s">
        <v>77</v>
      </c>
      <c r="J52" s="6"/>
      <c r="K52" s="6"/>
      <c r="L52" s="6"/>
      <c r="M52" s="6"/>
      <c r="N52" s="6"/>
      <c r="O52" s="9" t="s">
        <v>19</v>
      </c>
    </row>
    <row r="53" spans="1:17" ht="12" customHeight="1">
      <c r="A53" s="255"/>
      <c r="B53" s="258"/>
      <c r="C53" s="10">
        <v>42020</v>
      </c>
      <c r="D53" s="6" t="s">
        <v>77</v>
      </c>
      <c r="E53" s="7" t="s">
        <v>77</v>
      </c>
      <c r="F53" s="8" t="s">
        <v>77</v>
      </c>
      <c r="G53" s="7" t="s">
        <v>77</v>
      </c>
      <c r="H53" s="6"/>
      <c r="I53" s="7" t="s">
        <v>77</v>
      </c>
      <c r="J53" s="6"/>
      <c r="K53" s="6"/>
      <c r="L53" s="6"/>
      <c r="M53" s="6"/>
      <c r="N53" s="6"/>
      <c r="O53" s="9" t="s">
        <v>20</v>
      </c>
    </row>
    <row r="54" spans="1:17" ht="12" customHeight="1">
      <c r="A54" s="255"/>
      <c r="B54" s="258"/>
      <c r="C54" s="10">
        <v>42020</v>
      </c>
      <c r="D54" s="6" t="s">
        <v>92</v>
      </c>
      <c r="E54" s="7" t="s">
        <v>146</v>
      </c>
      <c r="F54" s="8" t="s">
        <v>147</v>
      </c>
      <c r="G54" s="7" t="s">
        <v>75</v>
      </c>
      <c r="H54" s="6"/>
      <c r="I54" s="7" t="s">
        <v>148</v>
      </c>
      <c r="J54" s="6" t="s">
        <v>93</v>
      </c>
      <c r="K54" s="6"/>
      <c r="L54" s="6"/>
      <c r="M54" s="6"/>
      <c r="N54" s="6" t="s">
        <v>94</v>
      </c>
      <c r="O54" s="9" t="s">
        <v>21</v>
      </c>
      <c r="Q54" s="1" t="e">
        <f>+#REF!</f>
        <v>#REF!</v>
      </c>
    </row>
    <row r="55" spans="1:17" ht="12" customHeight="1">
      <c r="A55" s="256"/>
      <c r="B55" s="259"/>
      <c r="C55" s="10">
        <v>42020</v>
      </c>
      <c r="D55" s="6" t="s">
        <v>77</v>
      </c>
      <c r="E55" s="7" t="s">
        <v>77</v>
      </c>
      <c r="F55" s="8" t="s">
        <v>77</v>
      </c>
      <c r="G55" s="7" t="s">
        <v>77</v>
      </c>
      <c r="H55" s="6"/>
      <c r="I55" s="7" t="s">
        <v>77</v>
      </c>
      <c r="J55" s="6"/>
      <c r="K55" s="6"/>
      <c r="L55" s="6"/>
      <c r="M55" s="6"/>
      <c r="N55" s="6"/>
      <c r="O55" s="9" t="s">
        <v>22</v>
      </c>
    </row>
    <row r="56" spans="1:17" ht="12" customHeight="1">
      <c r="A56" s="256"/>
      <c r="B56" s="259"/>
      <c r="C56" s="10">
        <v>42020</v>
      </c>
      <c r="D56" s="6" t="s">
        <v>92</v>
      </c>
      <c r="E56" s="7" t="s">
        <v>132</v>
      </c>
      <c r="F56" s="8" t="s">
        <v>133</v>
      </c>
      <c r="G56" s="7" t="s">
        <v>134</v>
      </c>
      <c r="H56" s="6"/>
      <c r="I56" s="7" t="s">
        <v>135</v>
      </c>
      <c r="J56" s="6" t="s">
        <v>27</v>
      </c>
      <c r="K56" s="6"/>
      <c r="L56" s="6"/>
      <c r="M56" s="6"/>
      <c r="N56" s="6" t="s">
        <v>94</v>
      </c>
      <c r="O56" s="9" t="s">
        <v>23</v>
      </c>
      <c r="Q56" s="1" t="e">
        <f>+#REF!</f>
        <v>#REF!</v>
      </c>
    </row>
    <row r="57" spans="1:17" ht="12" customHeight="1">
      <c r="A57" s="256"/>
      <c r="B57" s="259"/>
      <c r="C57" s="10">
        <v>42020</v>
      </c>
      <c r="D57" s="6" t="s">
        <v>92</v>
      </c>
      <c r="E57" s="7" t="s">
        <v>108</v>
      </c>
      <c r="F57" s="8" t="s">
        <v>108</v>
      </c>
      <c r="G57" s="7" t="s">
        <v>85</v>
      </c>
      <c r="H57" s="6"/>
      <c r="I57" s="7" t="s">
        <v>109</v>
      </c>
      <c r="J57" s="6" t="s">
        <v>27</v>
      </c>
      <c r="K57" s="6"/>
      <c r="L57" s="6"/>
      <c r="M57" s="6" t="s">
        <v>94</v>
      </c>
      <c r="N57" s="6"/>
      <c r="O57" s="9" t="s">
        <v>24</v>
      </c>
      <c r="Q57" s="1" t="e">
        <f>+#REF!</f>
        <v>#REF!</v>
      </c>
    </row>
    <row r="58" spans="1:17" ht="12" customHeight="1">
      <c r="A58" s="256"/>
      <c r="B58" s="259"/>
      <c r="C58" s="10">
        <v>42020</v>
      </c>
      <c r="D58" s="6" t="s">
        <v>77</v>
      </c>
      <c r="E58" s="7" t="s">
        <v>77</v>
      </c>
      <c r="F58" s="8" t="s">
        <v>77</v>
      </c>
      <c r="G58" s="7" t="s">
        <v>77</v>
      </c>
      <c r="H58" s="6"/>
      <c r="I58" s="7" t="s">
        <v>77</v>
      </c>
      <c r="J58" s="6"/>
      <c r="K58" s="6"/>
      <c r="L58" s="6"/>
      <c r="M58" s="6"/>
      <c r="N58" s="6"/>
      <c r="O58" s="9" t="s">
        <v>25</v>
      </c>
    </row>
    <row r="59" spans="1:17" ht="12.75" customHeight="1" thickBot="1">
      <c r="A59" s="257"/>
      <c r="B59" s="260"/>
      <c r="C59" s="13">
        <v>42020</v>
      </c>
      <c r="D59" s="6" t="s">
        <v>77</v>
      </c>
      <c r="E59" s="7" t="s">
        <v>77</v>
      </c>
      <c r="F59" s="8" t="s">
        <v>77</v>
      </c>
      <c r="G59" s="7" t="s">
        <v>77</v>
      </c>
      <c r="H59" s="6"/>
      <c r="I59" s="7" t="s">
        <v>77</v>
      </c>
      <c r="J59" s="14"/>
      <c r="K59" s="14"/>
      <c r="L59" s="14"/>
      <c r="M59" s="14"/>
      <c r="N59" s="14"/>
      <c r="O59" s="17"/>
    </row>
    <row r="60" spans="1:17" ht="12" customHeight="1">
      <c r="A60" s="267">
        <v>42021</v>
      </c>
      <c r="B60" s="271">
        <v>42021</v>
      </c>
      <c r="C60" s="10">
        <v>42021</v>
      </c>
      <c r="D60" s="18" t="s">
        <v>77</v>
      </c>
      <c r="E60" s="18" t="s">
        <v>77</v>
      </c>
      <c r="F60" s="18" t="s">
        <v>77</v>
      </c>
      <c r="G60" s="18" t="s">
        <v>77</v>
      </c>
      <c r="H60" s="18"/>
      <c r="I60" s="19" t="s">
        <v>77</v>
      </c>
      <c r="J60" s="18"/>
      <c r="K60" s="18"/>
      <c r="L60" s="18"/>
      <c r="M60" s="18"/>
      <c r="N60" s="18"/>
      <c r="O60" s="21"/>
    </row>
    <row r="61" spans="1:17" ht="12" customHeight="1">
      <c r="A61" s="268"/>
      <c r="B61" s="272"/>
      <c r="C61" s="10">
        <v>42021</v>
      </c>
      <c r="D61" s="6"/>
      <c r="E61" s="6"/>
      <c r="F61" s="6"/>
      <c r="G61" s="6"/>
      <c r="H61" s="6"/>
      <c r="I61" s="7"/>
      <c r="J61" s="6"/>
      <c r="K61" s="6"/>
      <c r="L61" s="6"/>
      <c r="M61" s="6"/>
      <c r="N61" s="6"/>
      <c r="O61" s="9"/>
    </row>
    <row r="62" spans="1:17" ht="12" customHeight="1">
      <c r="A62" s="268"/>
      <c r="B62" s="272"/>
      <c r="C62" s="10">
        <v>42021</v>
      </c>
      <c r="D62" s="6"/>
      <c r="E62" s="6"/>
      <c r="F62" s="6"/>
      <c r="G62" s="6"/>
      <c r="H62" s="6"/>
      <c r="I62" s="7"/>
      <c r="J62" s="6"/>
      <c r="K62" s="6"/>
      <c r="L62" s="6"/>
      <c r="M62" s="6"/>
      <c r="N62" s="6"/>
      <c r="O62" s="9"/>
    </row>
    <row r="63" spans="1:17" ht="12" customHeight="1">
      <c r="A63" s="268"/>
      <c r="B63" s="272"/>
      <c r="C63" s="10">
        <v>42021</v>
      </c>
      <c r="D63" s="6"/>
      <c r="E63" s="6"/>
      <c r="F63" s="6"/>
      <c r="G63" s="6"/>
      <c r="H63" s="6"/>
      <c r="I63" s="7"/>
      <c r="J63" s="6"/>
      <c r="K63" s="6"/>
      <c r="L63" s="6"/>
      <c r="M63" s="6"/>
      <c r="N63" s="6"/>
      <c r="O63" s="9"/>
    </row>
    <row r="64" spans="1:17" ht="12" customHeight="1">
      <c r="A64" s="268"/>
      <c r="B64" s="272"/>
      <c r="C64" s="10">
        <v>42021</v>
      </c>
      <c r="D64" s="6"/>
      <c r="E64" s="6"/>
      <c r="F64" s="6"/>
      <c r="G64" s="6"/>
      <c r="H64" s="6"/>
      <c r="I64" s="7"/>
      <c r="J64" s="6"/>
      <c r="K64" s="6"/>
      <c r="L64" s="6"/>
      <c r="M64" s="6"/>
      <c r="N64" s="6"/>
      <c r="O64" s="9"/>
    </row>
    <row r="65" spans="1:15" ht="12" customHeight="1">
      <c r="A65" s="268"/>
      <c r="B65" s="272"/>
      <c r="C65" s="10">
        <v>42021</v>
      </c>
      <c r="D65" s="6" t="s">
        <v>77</v>
      </c>
      <c r="E65" s="6" t="s">
        <v>77</v>
      </c>
      <c r="F65" s="6" t="s">
        <v>77</v>
      </c>
      <c r="G65" s="6" t="s">
        <v>77</v>
      </c>
      <c r="H65" s="6"/>
      <c r="I65" s="7" t="s">
        <v>77</v>
      </c>
      <c r="J65" s="6"/>
      <c r="K65" s="6"/>
      <c r="L65" s="6"/>
      <c r="M65" s="6"/>
      <c r="N65" s="6"/>
      <c r="O65" s="9"/>
    </row>
    <row r="66" spans="1:15" ht="12" customHeight="1">
      <c r="A66" s="268"/>
      <c r="B66" s="274"/>
      <c r="C66" s="10">
        <v>42021</v>
      </c>
      <c r="D66" s="6" t="s">
        <v>77</v>
      </c>
      <c r="E66" s="6" t="s">
        <v>77</v>
      </c>
      <c r="F66" s="6" t="s">
        <v>77</v>
      </c>
      <c r="G66" s="6" t="s">
        <v>77</v>
      </c>
      <c r="H66" s="6"/>
      <c r="I66" s="7" t="s">
        <v>77</v>
      </c>
      <c r="J66" s="6"/>
      <c r="K66" s="6"/>
      <c r="L66" s="6"/>
      <c r="M66" s="6"/>
      <c r="N66" s="6"/>
      <c r="O66" s="9"/>
    </row>
    <row r="67" spans="1:15" ht="12" customHeight="1">
      <c r="A67" s="269"/>
      <c r="B67" s="274"/>
      <c r="C67" s="10">
        <v>42021</v>
      </c>
      <c r="D67" s="6" t="s">
        <v>77</v>
      </c>
      <c r="E67" s="6" t="s">
        <v>77</v>
      </c>
      <c r="F67" s="6" t="s">
        <v>77</v>
      </c>
      <c r="G67" s="6" t="s">
        <v>77</v>
      </c>
      <c r="H67" s="6"/>
      <c r="I67" s="7" t="s">
        <v>77</v>
      </c>
      <c r="J67" s="6"/>
      <c r="K67" s="6"/>
      <c r="L67" s="6"/>
      <c r="M67" s="6"/>
      <c r="N67" s="6"/>
      <c r="O67" s="9"/>
    </row>
    <row r="68" spans="1:15" ht="12" customHeight="1">
      <c r="A68" s="269"/>
      <c r="B68" s="274"/>
      <c r="C68" s="10">
        <v>42021</v>
      </c>
      <c r="D68" s="6" t="s">
        <v>77</v>
      </c>
      <c r="E68" s="6" t="s">
        <v>77</v>
      </c>
      <c r="F68" s="6" t="s">
        <v>77</v>
      </c>
      <c r="G68" s="6" t="s">
        <v>77</v>
      </c>
      <c r="H68" s="6"/>
      <c r="I68" s="7" t="s">
        <v>77</v>
      </c>
      <c r="J68" s="6"/>
      <c r="K68" s="6"/>
      <c r="L68" s="6"/>
      <c r="M68" s="6"/>
      <c r="N68" s="6"/>
      <c r="O68" s="9"/>
    </row>
    <row r="69" spans="1:15" ht="12" customHeight="1">
      <c r="A69" s="269"/>
      <c r="B69" s="274"/>
      <c r="C69" s="10">
        <v>42021</v>
      </c>
      <c r="D69" s="6" t="s">
        <v>77</v>
      </c>
      <c r="E69" s="6" t="s">
        <v>77</v>
      </c>
      <c r="F69" s="6" t="s">
        <v>77</v>
      </c>
      <c r="G69" s="6" t="s">
        <v>77</v>
      </c>
      <c r="H69" s="6"/>
      <c r="I69" s="7" t="s">
        <v>77</v>
      </c>
      <c r="J69" s="6"/>
      <c r="K69" s="6"/>
      <c r="L69" s="6"/>
      <c r="M69" s="6"/>
      <c r="N69" s="6"/>
      <c r="O69" s="9"/>
    </row>
    <row r="70" spans="1:15" ht="12" customHeight="1">
      <c r="A70" s="269"/>
      <c r="B70" s="274"/>
      <c r="C70" s="10">
        <v>42021</v>
      </c>
      <c r="D70" s="6" t="s">
        <v>77</v>
      </c>
      <c r="E70" s="6" t="s">
        <v>77</v>
      </c>
      <c r="F70" s="6" t="s">
        <v>77</v>
      </c>
      <c r="G70" s="6" t="s">
        <v>77</v>
      </c>
      <c r="H70" s="6"/>
      <c r="I70" s="7" t="s">
        <v>77</v>
      </c>
      <c r="J70" s="6"/>
      <c r="K70" s="6"/>
      <c r="L70" s="6"/>
      <c r="M70" s="6"/>
      <c r="N70" s="6"/>
      <c r="O70" s="9"/>
    </row>
    <row r="71" spans="1:15" ht="12.75" customHeight="1" thickBot="1">
      <c r="A71" s="270"/>
      <c r="B71" s="275"/>
      <c r="C71" s="13">
        <v>42021</v>
      </c>
      <c r="D71" s="14" t="s">
        <v>77</v>
      </c>
      <c r="E71" s="14" t="s">
        <v>77</v>
      </c>
      <c r="F71" s="14" t="s">
        <v>77</v>
      </c>
      <c r="G71" s="14" t="s">
        <v>77</v>
      </c>
      <c r="H71" s="14"/>
      <c r="I71" s="15" t="s">
        <v>77</v>
      </c>
      <c r="J71" s="14"/>
      <c r="K71" s="14"/>
      <c r="L71" s="14"/>
      <c r="M71" s="14"/>
      <c r="N71" s="14"/>
      <c r="O71" s="17"/>
    </row>
  </sheetData>
  <mergeCells count="29">
    <mergeCell ref="A38:A48"/>
    <mergeCell ref="B38:B48"/>
    <mergeCell ref="A49:A59"/>
    <mergeCell ref="B49:B59"/>
    <mergeCell ref="A60:A71"/>
    <mergeCell ref="B60:B71"/>
    <mergeCell ref="A27:A37"/>
    <mergeCell ref="B27:B37"/>
    <mergeCell ref="G3:G4"/>
    <mergeCell ref="H3:H4"/>
    <mergeCell ref="I3:I4"/>
    <mergeCell ref="A5:A15"/>
    <mergeCell ref="B5:B15"/>
    <mergeCell ref="A16:A26"/>
    <mergeCell ref="B16:B26"/>
    <mergeCell ref="A1:B2"/>
    <mergeCell ref="C1:C4"/>
    <mergeCell ref="D1:H1"/>
    <mergeCell ref="I1:J1"/>
    <mergeCell ref="K1:O2"/>
    <mergeCell ref="D2:H2"/>
    <mergeCell ref="A3:B4"/>
    <mergeCell ref="D3:D4"/>
    <mergeCell ref="E3:E4"/>
    <mergeCell ref="F3:F4"/>
    <mergeCell ref="O3:O4"/>
    <mergeCell ref="J3:J4"/>
    <mergeCell ref="K3:K4"/>
    <mergeCell ref="L3:N3"/>
  </mergeCells>
  <conditionalFormatting sqref="J13:K19 D5:I19 D20:K71">
    <cfRule type="expression" dxfId="206" priority="192">
      <formula>$D5="ERDF"</formula>
    </cfRule>
  </conditionalFormatting>
  <conditionalFormatting sqref="J13:K19 D5:I19 D20:K71">
    <cfRule type="expression" dxfId="205" priority="191" stopIfTrue="1">
      <formula>$D5="SYNDICAT"</formula>
    </cfRule>
  </conditionalFormatting>
  <conditionalFormatting sqref="D5:O71">
    <cfRule type="expression" dxfId="204" priority="189" stopIfTrue="1">
      <formula>$D5="SDEEG 33"</formula>
    </cfRule>
    <cfRule type="expression" dxfId="203" priority="190">
      <formula>$D5="ERDF"</formula>
    </cfRule>
  </conditionalFormatting>
  <conditionalFormatting sqref="J49:J52 D49:I58 D38:K43 D27:K33 D34:I36 F5:F26 F37 F48 F59 D5:D26 D44:I47">
    <cfRule type="expression" dxfId="202" priority="187" stopIfTrue="1">
      <formula>$D5="SYNDICAT"</formula>
    </cfRule>
    <cfRule type="expression" dxfId="201" priority="188">
      <formula>$D5="ERDF"</formula>
    </cfRule>
  </conditionalFormatting>
  <conditionalFormatting sqref="D44:K44 F43:I43">
    <cfRule type="expression" dxfId="200" priority="185" stopIfTrue="1">
      <formula>$D43="SYNDICAT"</formula>
    </cfRule>
    <cfRule type="expression" dxfId="199" priority="186">
      <formula>$D43="ERDF"</formula>
    </cfRule>
  </conditionalFormatting>
  <conditionalFormatting sqref="D32:K32">
    <cfRule type="expression" dxfId="198" priority="183" stopIfTrue="1">
      <formula>$D32="SYNDICAT"</formula>
    </cfRule>
    <cfRule type="expression" dxfId="197" priority="184">
      <formula>$D32="ERDF"</formula>
    </cfRule>
  </conditionalFormatting>
  <conditionalFormatting sqref="D43:K43 E45:G45 E47:G47">
    <cfRule type="expression" dxfId="196" priority="181" stopIfTrue="1">
      <formula>$D43="SDEEG 33"</formula>
    </cfRule>
    <cfRule type="expression" dxfId="195" priority="182">
      <formula>$D43="ERDF"</formula>
    </cfRule>
  </conditionalFormatting>
  <conditionalFormatting sqref="D31:K31">
    <cfRule type="expression" dxfId="194" priority="179" stopIfTrue="1">
      <formula>$D31="SYNDICAT"</formula>
    </cfRule>
    <cfRule type="expression" dxfId="193" priority="180">
      <formula>$D31="ERDF"</formula>
    </cfRule>
  </conditionalFormatting>
  <conditionalFormatting sqref="D42:K42 E44:G44 E46:G46 F43:G43">
    <cfRule type="expression" dxfId="192" priority="177" stopIfTrue="1">
      <formula>$D42="SYNDICAT"</formula>
    </cfRule>
    <cfRule type="expression" dxfId="191" priority="178">
      <formula>$D42="ERDF"</formula>
    </cfRule>
  </conditionalFormatting>
  <conditionalFormatting sqref="D30:K30 D31:I36">
    <cfRule type="expression" dxfId="190" priority="175" stopIfTrue="1">
      <formula>$D30="SYNDICAT"</formula>
    </cfRule>
    <cfRule type="expression" dxfId="189" priority="176">
      <formula>$D30="ERDF"</formula>
    </cfRule>
  </conditionalFormatting>
  <conditionalFormatting sqref="D29:K29">
    <cfRule type="expression" dxfId="188" priority="173" stopIfTrue="1">
      <formula>$D29="SYNDICAT"</formula>
    </cfRule>
    <cfRule type="expression" dxfId="187" priority="174">
      <formula>$D29="ERDF"</formula>
    </cfRule>
  </conditionalFormatting>
  <conditionalFormatting sqref="E30:I30 E32:I32 D34:I34 E36:I36">
    <cfRule type="expression" dxfId="186" priority="171" stopIfTrue="1">
      <formula>$D30="SYNDICAT"</formula>
    </cfRule>
    <cfRule type="expression" dxfId="185" priority="172">
      <formula>$D30="ERDF"</formula>
    </cfRule>
  </conditionalFormatting>
  <conditionalFormatting sqref="D28:K28">
    <cfRule type="expression" dxfId="184" priority="169" stopIfTrue="1">
      <formula>$D28="SYNDICAT"</formula>
    </cfRule>
    <cfRule type="expression" dxfId="183" priority="170">
      <formula>$D28="ERDF"</formula>
    </cfRule>
  </conditionalFormatting>
  <conditionalFormatting sqref="D41:K41 D47">
    <cfRule type="expression" dxfId="182" priority="167" stopIfTrue="1">
      <formula>$D41="SYNDICAT"</formula>
    </cfRule>
    <cfRule type="expression" dxfId="181" priority="168">
      <formula>$D41="ERDF"</formula>
    </cfRule>
  </conditionalFormatting>
  <conditionalFormatting sqref="D40:K40 D41:I47">
    <cfRule type="expression" dxfId="180" priority="165" stopIfTrue="1">
      <formula>$D40="SYNDICAT"</formula>
    </cfRule>
    <cfRule type="expression" dxfId="179" priority="166">
      <formula>$D40="ERDF"</formula>
    </cfRule>
  </conditionalFormatting>
  <conditionalFormatting sqref="D45">
    <cfRule type="expression" dxfId="178" priority="163" stopIfTrue="1">
      <formula>$D45="SYNDICAT"</formula>
    </cfRule>
    <cfRule type="expression" dxfId="177" priority="164">
      <formula>$D45="ERDF"</formula>
    </cfRule>
  </conditionalFormatting>
  <conditionalFormatting sqref="D39:K39">
    <cfRule type="expression" dxfId="176" priority="161" stopIfTrue="1">
      <formula>$D39="SYNDICAT"</formula>
    </cfRule>
    <cfRule type="expression" dxfId="175" priority="162">
      <formula>$D39="ERDF"</formula>
    </cfRule>
  </conditionalFormatting>
  <conditionalFormatting sqref="J38:J40 J43">
    <cfRule type="expression" dxfId="174" priority="159" stopIfTrue="1">
      <formula>$D38="SYNDICAT"</formula>
    </cfRule>
    <cfRule type="expression" dxfId="173" priority="160">
      <formula>$D38="ERDF"</formula>
    </cfRule>
  </conditionalFormatting>
  <conditionalFormatting sqref="J38:J40 J43">
    <cfRule type="expression" dxfId="172" priority="157" stopIfTrue="1">
      <formula>$D38="SYNDICAT"</formula>
    </cfRule>
    <cfRule type="expression" dxfId="171" priority="158">
      <formula>$D38="ERDF"</formula>
    </cfRule>
  </conditionalFormatting>
  <conditionalFormatting sqref="J41">
    <cfRule type="expression" dxfId="170" priority="155" stopIfTrue="1">
      <formula>$D41="SYNDICAT"</formula>
    </cfRule>
    <cfRule type="expression" dxfId="169" priority="156">
      <formula>$D41="ERDF"</formula>
    </cfRule>
  </conditionalFormatting>
  <conditionalFormatting sqref="J41">
    <cfRule type="expression" dxfId="168" priority="153" stopIfTrue="1">
      <formula>$D41="SYNDICAT"</formula>
    </cfRule>
    <cfRule type="expression" dxfId="167" priority="154">
      <formula>$D41="ERDF"</formula>
    </cfRule>
  </conditionalFormatting>
  <conditionalFormatting sqref="J49:J50">
    <cfRule type="expression" dxfId="166" priority="151" stopIfTrue="1">
      <formula>$D49="SYNDICAT"</formula>
    </cfRule>
    <cfRule type="expression" dxfId="165" priority="152">
      <formula>$D49="ERDF"</formula>
    </cfRule>
  </conditionalFormatting>
  <conditionalFormatting sqref="J49:J50">
    <cfRule type="expression" dxfId="164" priority="149" stopIfTrue="1">
      <formula>$D49="SYNDICAT"</formula>
    </cfRule>
    <cfRule type="expression" dxfId="163" priority="150">
      <formula>$D49="ERDF"</formula>
    </cfRule>
  </conditionalFormatting>
  <conditionalFormatting sqref="J51">
    <cfRule type="expression" dxfId="162" priority="147" stopIfTrue="1">
      <formula>$D51="SYNDICAT"</formula>
    </cfRule>
    <cfRule type="expression" dxfId="161" priority="148">
      <formula>$D51="ERDF"</formula>
    </cfRule>
  </conditionalFormatting>
  <conditionalFormatting sqref="J51">
    <cfRule type="expression" dxfId="160" priority="145" stopIfTrue="1">
      <formula>$D51="SYNDICAT"</formula>
    </cfRule>
    <cfRule type="expression" dxfId="159" priority="146">
      <formula>$D51="ERDF"</formula>
    </cfRule>
  </conditionalFormatting>
  <conditionalFormatting sqref="J54">
    <cfRule type="expression" dxfId="158" priority="143" stopIfTrue="1">
      <formula>$D54="SYNDICAT"</formula>
    </cfRule>
    <cfRule type="expression" dxfId="157" priority="144">
      <formula>$D54="ERDF"</formula>
    </cfRule>
  </conditionalFormatting>
  <conditionalFormatting sqref="J54">
    <cfRule type="expression" dxfId="156" priority="141" stopIfTrue="1">
      <formula>$D54="SYNDICAT"</formula>
    </cfRule>
    <cfRule type="expression" dxfId="155" priority="142">
      <formula>$D54="ERDF"</formula>
    </cfRule>
  </conditionalFormatting>
  <conditionalFormatting sqref="G43 G45 G47">
    <cfRule type="expression" dxfId="154" priority="139" stopIfTrue="1">
      <formula>$D43="SYNDICAT"</formula>
    </cfRule>
    <cfRule type="expression" dxfId="153" priority="140">
      <formula>$D43="ERDF"</formula>
    </cfRule>
  </conditionalFormatting>
  <conditionalFormatting sqref="D43:I43 E45:G45 E47:G47">
    <cfRule type="expression" dxfId="152" priority="137" stopIfTrue="1">
      <formula>$D43="SYNDICAT"</formula>
    </cfRule>
    <cfRule type="expression" dxfId="151" priority="138">
      <formula>$D43="ERDF"</formula>
    </cfRule>
  </conditionalFormatting>
  <conditionalFormatting sqref="G54">
    <cfRule type="expression" dxfId="150" priority="135" stopIfTrue="1">
      <formula>$D54="SYNDICAT"</formula>
    </cfRule>
    <cfRule type="expression" dxfId="149" priority="136">
      <formula>$D54="ERDF"</formula>
    </cfRule>
  </conditionalFormatting>
  <conditionalFormatting sqref="D54:I54">
    <cfRule type="expression" dxfId="148" priority="133" stopIfTrue="1">
      <formula>$D54="SYNDICAT"</formula>
    </cfRule>
    <cfRule type="expression" dxfId="147" priority="134">
      <formula>$D54="ERDF"</formula>
    </cfRule>
  </conditionalFormatting>
  <conditionalFormatting sqref="J12">
    <cfRule type="expression" dxfId="146" priority="132">
      <formula>$D12="ERDF"</formula>
    </cfRule>
  </conditionalFormatting>
  <conditionalFormatting sqref="J12">
    <cfRule type="expression" dxfId="145" priority="131" stopIfTrue="1">
      <formula>$D12="SYNDICAT"</formula>
    </cfRule>
  </conditionalFormatting>
  <conditionalFormatting sqref="H35">
    <cfRule type="expression" dxfId="144" priority="129" stopIfTrue="1">
      <formula>$D35="SYNDICAT"</formula>
    </cfRule>
    <cfRule type="expression" dxfId="143" priority="130">
      <formula>$D35="ERDF"</formula>
    </cfRule>
  </conditionalFormatting>
  <conditionalFormatting sqref="H35">
    <cfRule type="expression" dxfId="142" priority="127" stopIfTrue="1">
      <formula>$D35="SYNDICAT"</formula>
    </cfRule>
    <cfRule type="expression" dxfId="141" priority="128">
      <formula>$D35="ERDF"</formula>
    </cfRule>
  </conditionalFormatting>
  <conditionalFormatting sqref="H35">
    <cfRule type="expression" dxfId="140" priority="125" stopIfTrue="1">
      <formula>$D35="SYNDICAT"</formula>
    </cfRule>
    <cfRule type="expression" dxfId="139" priority="126">
      <formula>$D35="ERDF"</formula>
    </cfRule>
  </conditionalFormatting>
  <conditionalFormatting sqref="D44:I44 F43:I43">
    <cfRule type="expression" dxfId="138" priority="123" stopIfTrue="1">
      <formula>$D43="SYNDICAT"</formula>
    </cfRule>
    <cfRule type="expression" dxfId="137" priority="124">
      <formula>$D43="ERDF"</formula>
    </cfRule>
  </conditionalFormatting>
  <conditionalFormatting sqref="D43:I43 E45:G45 E47:G47">
    <cfRule type="expression" dxfId="136" priority="121" stopIfTrue="1">
      <formula>$D43="SYNDICAT"</formula>
    </cfRule>
    <cfRule type="expression" dxfId="135" priority="122">
      <formula>$D43="ERDF"</formula>
    </cfRule>
  </conditionalFormatting>
  <conditionalFormatting sqref="D42:I42 E44:G44 E46:G46 F43:G43">
    <cfRule type="expression" dxfId="134" priority="119" stopIfTrue="1">
      <formula>$D42="SYNDICAT"</formula>
    </cfRule>
    <cfRule type="expression" dxfId="133" priority="120">
      <formula>$D42="ERDF"</formula>
    </cfRule>
  </conditionalFormatting>
  <conditionalFormatting sqref="D41:I41 D47 E42:I47">
    <cfRule type="expression" dxfId="132" priority="117" stopIfTrue="1">
      <formula>$D41="SYNDICAT"</formula>
    </cfRule>
    <cfRule type="expression" dxfId="131" priority="118">
      <formula>$D41="ERDF"</formula>
    </cfRule>
  </conditionalFormatting>
  <conditionalFormatting sqref="D40:I47">
    <cfRule type="expression" dxfId="130" priority="115" stopIfTrue="1">
      <formula>$D40="SYNDICAT"</formula>
    </cfRule>
    <cfRule type="expression" dxfId="129" priority="116">
      <formula>$D40="ERDF"</formula>
    </cfRule>
  </conditionalFormatting>
  <conditionalFormatting sqref="D45">
    <cfRule type="expression" dxfId="128" priority="113" stopIfTrue="1">
      <formula>$D45="SYNDICAT"</formula>
    </cfRule>
    <cfRule type="expression" dxfId="127" priority="114">
      <formula>$D45="ERDF"</formula>
    </cfRule>
  </conditionalFormatting>
  <conditionalFormatting sqref="H46">
    <cfRule type="expression" dxfId="126" priority="111" stopIfTrue="1">
      <formula>$D46="SYNDICAT"</formula>
    </cfRule>
    <cfRule type="expression" dxfId="125" priority="112">
      <formula>$D46="ERDF"</formula>
    </cfRule>
  </conditionalFormatting>
  <conditionalFormatting sqref="H46">
    <cfRule type="expression" dxfId="124" priority="109" stopIfTrue="1">
      <formula>$D46="SYNDICAT"</formula>
    </cfRule>
    <cfRule type="expression" dxfId="123" priority="110">
      <formula>$D46="ERDF"</formula>
    </cfRule>
  </conditionalFormatting>
  <conditionalFormatting sqref="H46">
    <cfRule type="expression" dxfId="122" priority="107" stopIfTrue="1">
      <formula>$D46="SYNDICAT"</formula>
    </cfRule>
    <cfRule type="expression" dxfId="121" priority="108">
      <formula>$D46="ERDF"</formula>
    </cfRule>
  </conditionalFormatting>
  <conditionalFormatting sqref="D55:I55">
    <cfRule type="expression" dxfId="120" priority="105" stopIfTrue="1">
      <formula>$D55="SYNDICAT"</formula>
    </cfRule>
    <cfRule type="expression" dxfId="119" priority="106">
      <formula>$D55="ERDF"</formula>
    </cfRule>
  </conditionalFormatting>
  <conditionalFormatting sqref="D54:I54">
    <cfRule type="expression" dxfId="118" priority="103" stopIfTrue="1">
      <formula>$D54="SDEEG 33"</formula>
    </cfRule>
    <cfRule type="expression" dxfId="117" priority="104">
      <formula>$D54="ERDF"</formula>
    </cfRule>
  </conditionalFormatting>
  <conditionalFormatting sqref="D53:I53">
    <cfRule type="expression" dxfId="116" priority="101" stopIfTrue="1">
      <formula>$D53="SYNDICAT"</formula>
    </cfRule>
    <cfRule type="expression" dxfId="115" priority="102">
      <formula>$D53="ERDF"</formula>
    </cfRule>
  </conditionalFormatting>
  <conditionalFormatting sqref="D52:I52 D58">
    <cfRule type="expression" dxfId="114" priority="99" stopIfTrue="1">
      <formula>$D52="SYNDICAT"</formula>
    </cfRule>
    <cfRule type="expression" dxfId="113" priority="100">
      <formula>$D52="ERDF"</formula>
    </cfRule>
  </conditionalFormatting>
  <conditionalFormatting sqref="D51:I58">
    <cfRule type="expression" dxfId="112" priority="97" stopIfTrue="1">
      <formula>$D51="SYNDICAT"</formula>
    </cfRule>
    <cfRule type="expression" dxfId="111" priority="98">
      <formula>$D51="ERDF"</formula>
    </cfRule>
  </conditionalFormatting>
  <conditionalFormatting sqref="E52:F52 E54:F54 E58:F58 D56:F56">
    <cfRule type="expression" dxfId="110" priority="95" stopIfTrue="1">
      <formula>$D52="SYNDICAT"</formula>
    </cfRule>
    <cfRule type="expression" dxfId="109" priority="96">
      <formula>$D52="ERDF"</formula>
    </cfRule>
  </conditionalFormatting>
  <conditionalFormatting sqref="G54">
    <cfRule type="expression" dxfId="108" priority="93" stopIfTrue="1">
      <formula>$D54="SYNDICAT"</formula>
    </cfRule>
    <cfRule type="expression" dxfId="107" priority="94">
      <formula>$D54="ERDF"</formula>
    </cfRule>
  </conditionalFormatting>
  <conditionalFormatting sqref="D54:I54">
    <cfRule type="expression" dxfId="106" priority="91" stopIfTrue="1">
      <formula>$D54="SYNDICAT"</formula>
    </cfRule>
    <cfRule type="expression" dxfId="105" priority="92">
      <formula>$D54="ERDF"</formula>
    </cfRule>
  </conditionalFormatting>
  <conditionalFormatting sqref="D55:I55">
    <cfRule type="expression" dxfId="104" priority="89" stopIfTrue="1">
      <formula>$D55="SYNDICAT"</formula>
    </cfRule>
    <cfRule type="expression" dxfId="103" priority="90">
      <formula>$D55="ERDF"</formula>
    </cfRule>
  </conditionalFormatting>
  <conditionalFormatting sqref="D54:I54">
    <cfRule type="expression" dxfId="102" priority="87" stopIfTrue="1">
      <formula>$D54="SYNDICAT"</formula>
    </cfRule>
    <cfRule type="expression" dxfId="101" priority="88">
      <formula>$D54="ERDF"</formula>
    </cfRule>
  </conditionalFormatting>
  <conditionalFormatting sqref="D53:I53">
    <cfRule type="expression" dxfId="100" priority="85" stopIfTrue="1">
      <formula>$D53="SYNDICAT"</formula>
    </cfRule>
    <cfRule type="expression" dxfId="99" priority="86">
      <formula>$D53="ERDF"</formula>
    </cfRule>
  </conditionalFormatting>
  <conditionalFormatting sqref="D52:I52 E53:I58 D58">
    <cfRule type="expression" dxfId="98" priority="83" stopIfTrue="1">
      <formula>$D52="SYNDICAT"</formula>
    </cfRule>
    <cfRule type="expression" dxfId="97" priority="84">
      <formula>$D52="ERDF"</formula>
    </cfRule>
  </conditionalFormatting>
  <conditionalFormatting sqref="D51:I58">
    <cfRule type="expression" dxfId="96" priority="81" stopIfTrue="1">
      <formula>$D51="SYNDICAT"</formula>
    </cfRule>
    <cfRule type="expression" dxfId="95" priority="82">
      <formula>$D51="ERDF"</formula>
    </cfRule>
  </conditionalFormatting>
  <conditionalFormatting sqref="E52:F52 E54:F54 E58:F58 D56:F56">
    <cfRule type="expression" dxfId="94" priority="79" stopIfTrue="1">
      <formula>$D52="SYNDICAT"</formula>
    </cfRule>
    <cfRule type="expression" dxfId="93" priority="80">
      <formula>$D52="ERDF"</formula>
    </cfRule>
  </conditionalFormatting>
  <conditionalFormatting sqref="H57">
    <cfRule type="expression" dxfId="92" priority="77" stopIfTrue="1">
      <formula>$D57="SYNDICAT"</formula>
    </cfRule>
    <cfRule type="expression" dxfId="91" priority="78">
      <formula>$D57="ERDF"</formula>
    </cfRule>
  </conditionalFormatting>
  <conditionalFormatting sqref="H57">
    <cfRule type="expression" dxfId="90" priority="75" stopIfTrue="1">
      <formula>$D57="SYNDICAT"</formula>
    </cfRule>
    <cfRule type="expression" dxfId="89" priority="76">
      <formula>$D57="ERDF"</formula>
    </cfRule>
  </conditionalFormatting>
  <conditionalFormatting sqref="H57">
    <cfRule type="expression" dxfId="88" priority="73" stopIfTrue="1">
      <formula>$D57="SYNDICAT"</formula>
    </cfRule>
    <cfRule type="expression" dxfId="87" priority="74">
      <formula>$D57="ERDF"</formula>
    </cfRule>
  </conditionalFormatting>
  <conditionalFormatting sqref="D44:F44 F43">
    <cfRule type="expression" dxfId="86" priority="71" stopIfTrue="1">
      <formula>$D43="SYNDICAT"</formula>
    </cfRule>
    <cfRule type="expression" dxfId="85" priority="72">
      <formula>$D43="ERDF"</formula>
    </cfRule>
  </conditionalFormatting>
  <conditionalFormatting sqref="E44:F44 F43">
    <cfRule type="expression" dxfId="84" priority="69" stopIfTrue="1">
      <formula>$D43="SYNDICAT"</formula>
    </cfRule>
    <cfRule type="expression" dxfId="83" priority="70">
      <formula>$D43="ERDF"</formula>
    </cfRule>
  </conditionalFormatting>
  <conditionalFormatting sqref="G46 G42:G44">
    <cfRule type="expression" dxfId="82" priority="67" stopIfTrue="1">
      <formula>$D42="SYNDICAT"</formula>
    </cfRule>
    <cfRule type="expression" dxfId="81" priority="68">
      <formula>$D42="ERDF"</formula>
    </cfRule>
  </conditionalFormatting>
  <conditionalFormatting sqref="D42:I42 E44:G44 E46:G46 F43:G43">
    <cfRule type="expression" dxfId="80" priority="65" stopIfTrue="1">
      <formula>$D42="SYNDICAT"</formula>
    </cfRule>
    <cfRule type="expression" dxfId="79" priority="66">
      <formula>$D42="ERDF"</formula>
    </cfRule>
  </conditionalFormatting>
  <conditionalFormatting sqref="E42:I42 E44:G44 E46:G46 F43:G43">
    <cfRule type="expression" dxfId="78" priority="63" stopIfTrue="1">
      <formula>$D42="SYNDICAT"</formula>
    </cfRule>
    <cfRule type="expression" dxfId="77" priority="64">
      <formula>$D42="ERDF"</formula>
    </cfRule>
  </conditionalFormatting>
  <conditionalFormatting sqref="J23">
    <cfRule type="expression" dxfId="76" priority="62">
      <formula>$D23="ERDF"</formula>
    </cfRule>
  </conditionalFormatting>
  <conditionalFormatting sqref="J23">
    <cfRule type="expression" dxfId="75" priority="61" stopIfTrue="1">
      <formula>$D23="SYNDICAT"</formula>
    </cfRule>
  </conditionalFormatting>
  <conditionalFormatting sqref="J34">
    <cfRule type="expression" dxfId="74" priority="60">
      <formula>$D34="ERDF"</formula>
    </cfRule>
  </conditionalFormatting>
  <conditionalFormatting sqref="J34">
    <cfRule type="expression" dxfId="73" priority="59" stopIfTrue="1">
      <formula>$D34="SYNDICAT"</formula>
    </cfRule>
  </conditionalFormatting>
  <conditionalFormatting sqref="J45">
    <cfRule type="expression" dxfId="72" priority="58">
      <formula>$D45="ERDF"</formula>
    </cfRule>
  </conditionalFormatting>
  <conditionalFormatting sqref="J45">
    <cfRule type="expression" dxfId="71" priority="57" stopIfTrue="1">
      <formula>$D45="SYNDICAT"</formula>
    </cfRule>
  </conditionalFormatting>
  <conditionalFormatting sqref="J56">
    <cfRule type="expression" dxfId="70" priority="56">
      <formula>$D56="ERDF"</formula>
    </cfRule>
  </conditionalFormatting>
  <conditionalFormatting sqref="J56">
    <cfRule type="expression" dxfId="69" priority="55" stopIfTrue="1">
      <formula>$D56="SYNDICAT"</formula>
    </cfRule>
  </conditionalFormatting>
  <conditionalFormatting sqref="D45:D47">
    <cfRule type="expression" dxfId="68" priority="53" stopIfTrue="1">
      <formula>$D45="SYNDICAT"</formula>
    </cfRule>
    <cfRule type="expression" dxfId="67" priority="54">
      <formula>$D45="ERDF"</formula>
    </cfRule>
  </conditionalFormatting>
  <conditionalFormatting sqref="D45:D47">
    <cfRule type="expression" dxfId="66" priority="51" stopIfTrue="1">
      <formula>$D45="SYNDICAT"</formula>
    </cfRule>
    <cfRule type="expression" dxfId="65" priority="52">
      <formula>$D45="ERDF"</formula>
    </cfRule>
  </conditionalFormatting>
  <conditionalFormatting sqref="D35">
    <cfRule type="expression" dxfId="64" priority="49" stopIfTrue="1">
      <formula>$D35="SYNDICAT"</formula>
    </cfRule>
    <cfRule type="expression" dxfId="63" priority="50">
      <formula>$D35="ERDF"</formula>
    </cfRule>
  </conditionalFormatting>
  <conditionalFormatting sqref="D35">
    <cfRule type="expression" dxfId="62" priority="47" stopIfTrue="1">
      <formula>$D35="SYNDICAT"</formula>
    </cfRule>
    <cfRule type="expression" dxfId="61" priority="48">
      <formula>$D35="ERDF"</formula>
    </cfRule>
  </conditionalFormatting>
  <conditionalFormatting sqref="D30 D36">
    <cfRule type="expression" dxfId="60" priority="45" stopIfTrue="1">
      <formula>$D30="SYNDICAT"</formula>
    </cfRule>
    <cfRule type="expression" dxfId="59" priority="46">
      <formula>$D30="ERDF"</formula>
    </cfRule>
  </conditionalFormatting>
  <conditionalFormatting sqref="D30 D36">
    <cfRule type="expression" dxfId="58" priority="43" stopIfTrue="1">
      <formula>$D30="SYNDICAT"</formula>
    </cfRule>
    <cfRule type="expression" dxfId="57" priority="44">
      <formula>$D30="ERDF"</formula>
    </cfRule>
  </conditionalFormatting>
  <conditionalFormatting sqref="D19:D25">
    <cfRule type="expression" dxfId="56" priority="41" stopIfTrue="1">
      <formula>$D19="SYNDICAT"</formula>
    </cfRule>
    <cfRule type="expression" dxfId="55" priority="42">
      <formula>$D19="ERDF"</formula>
    </cfRule>
  </conditionalFormatting>
  <conditionalFormatting sqref="D19:D25">
    <cfRule type="expression" dxfId="54" priority="39" stopIfTrue="1">
      <formula>$D19="SYNDICAT"</formula>
    </cfRule>
    <cfRule type="expression" dxfId="53" priority="40">
      <formula>$D19="ERDF"</formula>
    </cfRule>
  </conditionalFormatting>
  <conditionalFormatting sqref="D19:D25">
    <cfRule type="expression" dxfId="52" priority="37" stopIfTrue="1">
      <formula>$D19="SYNDICAT"</formula>
    </cfRule>
    <cfRule type="expression" dxfId="51" priority="38">
      <formula>$D19="ERDF"</formula>
    </cfRule>
  </conditionalFormatting>
  <conditionalFormatting sqref="D19:D25">
    <cfRule type="expression" dxfId="50" priority="35" stopIfTrue="1">
      <formula>$D19="SYNDICAT"</formula>
    </cfRule>
    <cfRule type="expression" dxfId="49" priority="36">
      <formula>$D19="ERDF"</formula>
    </cfRule>
  </conditionalFormatting>
  <conditionalFormatting sqref="D21">
    <cfRule type="expression" dxfId="48" priority="33" stopIfTrue="1">
      <formula>$D21="SYNDICAT"</formula>
    </cfRule>
    <cfRule type="expression" dxfId="47" priority="34">
      <formula>$D21="ERDF"</formula>
    </cfRule>
  </conditionalFormatting>
  <conditionalFormatting sqref="D21">
    <cfRule type="expression" dxfId="46" priority="31" stopIfTrue="1">
      <formula>$D21="SYNDICAT"</formula>
    </cfRule>
    <cfRule type="expression" dxfId="45" priority="32">
      <formula>$D21="ERDF"</formula>
    </cfRule>
  </conditionalFormatting>
  <conditionalFormatting sqref="D21">
    <cfRule type="expression" dxfId="44" priority="29" stopIfTrue="1">
      <formula>$D21="SYNDICAT"</formula>
    </cfRule>
    <cfRule type="expression" dxfId="43" priority="30">
      <formula>$D21="ERDF"</formula>
    </cfRule>
  </conditionalFormatting>
  <conditionalFormatting sqref="D21">
    <cfRule type="expression" dxfId="42" priority="27" stopIfTrue="1">
      <formula>$D21="SYNDICAT"</formula>
    </cfRule>
    <cfRule type="expression" dxfId="41" priority="28">
      <formula>$D21="ERDF"</formula>
    </cfRule>
  </conditionalFormatting>
  <conditionalFormatting sqref="D24">
    <cfRule type="expression" dxfId="40" priority="25" stopIfTrue="1">
      <formula>$D24="SYNDICAT"</formula>
    </cfRule>
    <cfRule type="expression" dxfId="39" priority="26">
      <formula>$D24="ERDF"</formula>
    </cfRule>
  </conditionalFormatting>
  <conditionalFormatting sqref="D24">
    <cfRule type="expression" dxfId="38" priority="23" stopIfTrue="1">
      <formula>$D24="SYNDICAT"</formula>
    </cfRule>
    <cfRule type="expression" dxfId="37" priority="24">
      <formula>$D24="ERDF"</formula>
    </cfRule>
  </conditionalFormatting>
  <conditionalFormatting sqref="D24">
    <cfRule type="expression" dxfId="36" priority="21" stopIfTrue="1">
      <formula>$D24="SYNDICAT"</formula>
    </cfRule>
    <cfRule type="expression" dxfId="35" priority="22">
      <formula>$D24="ERDF"</formula>
    </cfRule>
  </conditionalFormatting>
  <conditionalFormatting sqref="D24">
    <cfRule type="expression" dxfId="34" priority="19" stopIfTrue="1">
      <formula>$D24="SYNDICAT"</formula>
    </cfRule>
    <cfRule type="expression" dxfId="33" priority="20">
      <formula>$D24="ERDF"</formula>
    </cfRule>
  </conditionalFormatting>
  <conditionalFormatting sqref="H24">
    <cfRule type="expression" dxfId="32" priority="17" stopIfTrue="1">
      <formula>$D24="SYNDICAT"</formula>
    </cfRule>
    <cfRule type="expression" dxfId="31" priority="18">
      <formula>$D24="ERDF"</formula>
    </cfRule>
  </conditionalFormatting>
  <conditionalFormatting sqref="H24">
    <cfRule type="expression" dxfId="30" priority="15" stopIfTrue="1">
      <formula>$D24="SYNDICAT"</formula>
    </cfRule>
    <cfRule type="expression" dxfId="29" priority="16">
      <formula>$D24="ERDF"</formula>
    </cfRule>
  </conditionalFormatting>
  <conditionalFormatting sqref="H24">
    <cfRule type="expression" dxfId="28" priority="13" stopIfTrue="1">
      <formula>$D24="SYNDICAT"</formula>
    </cfRule>
    <cfRule type="expression" dxfId="27" priority="14">
      <formula>$D24="ERDF"</formula>
    </cfRule>
  </conditionalFormatting>
  <conditionalFormatting sqref="H24">
    <cfRule type="expression" dxfId="26" priority="11" stopIfTrue="1">
      <formula>$D24="SYNDICAT"</formula>
    </cfRule>
    <cfRule type="expression" dxfId="25" priority="12">
      <formula>$D24="ERDF"</formula>
    </cfRule>
  </conditionalFormatting>
  <conditionalFormatting sqref="H24">
    <cfRule type="expression" dxfId="24" priority="9" stopIfTrue="1">
      <formula>$D24="SYNDICAT"</formula>
    </cfRule>
    <cfRule type="expression" dxfId="23" priority="10">
      <formula>$D24="ERDF"</formula>
    </cfRule>
  </conditionalFormatting>
  <conditionalFormatting sqref="H46">
    <cfRule type="expression" dxfId="22" priority="7" stopIfTrue="1">
      <formula>$D46="SYNDICAT"</formula>
    </cfRule>
    <cfRule type="expression" dxfId="21" priority="8">
      <formula>$D46="ERDF"</formula>
    </cfRule>
  </conditionalFormatting>
  <conditionalFormatting sqref="H46">
    <cfRule type="expression" dxfId="20" priority="5" stopIfTrue="1">
      <formula>$D46="SYNDICAT"</formula>
    </cfRule>
    <cfRule type="expression" dxfId="19" priority="6">
      <formula>$D46="ERDF"</formula>
    </cfRule>
  </conditionalFormatting>
  <conditionalFormatting sqref="H46">
    <cfRule type="expression" dxfId="18" priority="3" stopIfTrue="1">
      <formula>$D46="SYNDICAT"</formula>
    </cfRule>
    <cfRule type="expression" dxfId="17" priority="4">
      <formula>$D46="ERDF"</formula>
    </cfRule>
  </conditionalFormatting>
  <conditionalFormatting sqref="H46">
    <cfRule type="expression" dxfId="16" priority="1" stopIfTrue="1">
      <formula>$D46="SYNDICAT"</formula>
    </cfRule>
    <cfRule type="expression" dxfId="15" priority="2">
      <formula>$D46="ERDF"</formula>
    </cfRule>
  </conditionalFormatting>
  <dataValidations count="7">
    <dataValidation type="list" allowBlank="1" showInputMessage="1" showErrorMessage="1" sqref="O5:O71">
      <formula1>équipes</formula1>
    </dataValidation>
    <dataValidation type="list" allowBlank="1" showInputMessage="1" showErrorMessage="1" sqref="L5:N71">
      <formula1>X</formula1>
    </dataValidation>
    <dataValidation type="list" allowBlank="1" showInputMessage="1" showErrorMessage="1" sqref="H5:H71">
      <formula1>GOP</formula1>
    </dataValidation>
    <dataValidation type="list" allowBlank="1" showInputMessage="1" showErrorMessage="1" sqref="K5:K71">
      <formula1>Acces</formula1>
    </dataValidation>
    <dataValidation type="list" allowBlank="1" showInputMessage="1" showErrorMessage="1" sqref="J5:J71">
      <formula1>Naturedestravaux</formula1>
    </dataValidation>
    <dataValidation type="list" allowBlank="1" showInputMessage="1" showErrorMessage="1" sqref="F60:F71">
      <formula1>CA</formula1>
    </dataValidation>
    <dataValidation type="list" allowBlank="1" showInputMessage="1" showErrorMessage="1" sqref="D60:D71">
      <formula1>MO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5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ligne">
                <anchor moveWithCells="1" sizeWithCells="1">
                  <from>
                    <xdr:col>3</xdr:col>
                    <xdr:colOff>266700</xdr:colOff>
                    <xdr:row>1</xdr:row>
                    <xdr:rowOff>180975</xdr:rowOff>
                  </from>
                  <to>
                    <xdr:col>5</xdr:col>
                    <xdr:colOff>676275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1">
                <anchor moveWithCells="1" sizeWithCells="1">
                  <from>
                    <xdr:col>5</xdr:col>
                    <xdr:colOff>866775</xdr:colOff>
                    <xdr:row>1</xdr:row>
                    <xdr:rowOff>200025</xdr:rowOff>
                  </from>
                  <to>
                    <xdr:col>7</xdr:col>
                    <xdr:colOff>609600</xdr:colOff>
                    <xdr:row>1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M474"/>
  <sheetViews>
    <sheetView zoomScale="40" zoomScaleNormal="40" zoomScaleSheetLayoutView="4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A18"/>
    </sheetView>
  </sheetViews>
  <sheetFormatPr baseColWidth="10" defaultColWidth="11.42578125" defaultRowHeight="31.5" outlineLevelCol="1"/>
  <cols>
    <col min="1" max="1" width="30.7109375" style="86" customWidth="1"/>
    <col min="2" max="11" width="43.5703125" style="86" customWidth="1" outlineLevel="1"/>
    <col min="12" max="12" width="43.5703125" style="86" customWidth="1" outlineLevel="1" collapsed="1"/>
    <col min="13" max="21" width="43.5703125" style="86" customWidth="1" outlineLevel="1"/>
    <col min="22" max="41" width="43.5703125" style="84" customWidth="1" outlineLevel="1"/>
    <col min="42" max="42" width="43.5703125" style="84" customWidth="1" outlineLevel="1" collapsed="1"/>
    <col min="43" max="71" width="43.5703125" style="84" customWidth="1" outlineLevel="1"/>
    <col min="72" max="72" width="43.5703125" style="84" customWidth="1" outlineLevel="1" collapsed="1"/>
    <col min="73" max="91" width="43.5703125" style="84" customWidth="1" outlineLevel="1"/>
    <col min="92" max="113" width="43.5703125" style="84" customWidth="1"/>
    <col min="114" max="16384" width="11.42578125" style="84"/>
  </cols>
  <sheetData>
    <row r="1" spans="1:91" ht="39.950000000000003" customHeight="1" thickBot="1">
      <c r="A1" s="83"/>
      <c r="B1" s="280" t="s">
        <v>323</v>
      </c>
      <c r="C1" s="281"/>
      <c r="D1" s="281"/>
      <c r="E1" s="281"/>
      <c r="F1" s="281"/>
      <c r="G1" s="281"/>
      <c r="H1" s="281"/>
      <c r="I1" s="281"/>
      <c r="J1" s="281"/>
      <c r="K1" s="282"/>
      <c r="L1" s="283" t="s">
        <v>324</v>
      </c>
      <c r="M1" s="284"/>
      <c r="N1" s="284"/>
      <c r="O1" s="284"/>
      <c r="P1" s="284"/>
      <c r="Q1" s="284"/>
      <c r="R1" s="284"/>
      <c r="S1" s="284"/>
      <c r="T1" s="284"/>
      <c r="U1" s="285"/>
      <c r="V1" s="280" t="s">
        <v>325</v>
      </c>
      <c r="W1" s="281"/>
      <c r="X1" s="281"/>
      <c r="Y1" s="281"/>
      <c r="Z1" s="281"/>
      <c r="AA1" s="281"/>
      <c r="AB1" s="281"/>
      <c r="AC1" s="281"/>
      <c r="AD1" s="281"/>
      <c r="AE1" s="282"/>
      <c r="AF1" s="283" t="s">
        <v>326</v>
      </c>
      <c r="AG1" s="284"/>
      <c r="AH1" s="284"/>
      <c r="AI1" s="284"/>
      <c r="AJ1" s="284"/>
      <c r="AK1" s="284"/>
      <c r="AL1" s="284"/>
      <c r="AM1" s="284"/>
      <c r="AN1" s="284"/>
      <c r="AO1" s="285"/>
      <c r="AP1" s="280" t="s">
        <v>327</v>
      </c>
      <c r="AQ1" s="281"/>
      <c r="AR1" s="281"/>
      <c r="AS1" s="281"/>
      <c r="AT1" s="281"/>
      <c r="AU1" s="281"/>
      <c r="AV1" s="281"/>
      <c r="AW1" s="281"/>
      <c r="AX1" s="281"/>
      <c r="AY1" s="282"/>
      <c r="AZ1" s="283" t="s">
        <v>328</v>
      </c>
      <c r="BA1" s="284"/>
      <c r="BB1" s="284"/>
      <c r="BC1" s="284"/>
      <c r="BD1" s="284"/>
      <c r="BE1" s="284"/>
      <c r="BF1" s="284"/>
      <c r="BG1" s="284"/>
      <c r="BH1" s="284"/>
      <c r="BI1" s="285"/>
      <c r="BJ1" s="280" t="s">
        <v>329</v>
      </c>
      <c r="BK1" s="281"/>
      <c r="BL1" s="281"/>
      <c r="BM1" s="281"/>
      <c r="BN1" s="281"/>
      <c r="BO1" s="281"/>
      <c r="BP1" s="281"/>
      <c r="BQ1" s="281"/>
      <c r="BR1" s="281"/>
      <c r="BS1" s="282"/>
      <c r="BT1" s="283" t="s">
        <v>330</v>
      </c>
      <c r="BU1" s="284"/>
      <c r="BV1" s="284"/>
      <c r="BW1" s="284"/>
      <c r="BX1" s="284"/>
      <c r="BY1" s="284"/>
      <c r="BZ1" s="284"/>
      <c r="CA1" s="284"/>
      <c r="CB1" s="284"/>
      <c r="CC1" s="285"/>
      <c r="CD1" s="280" t="s">
        <v>331</v>
      </c>
      <c r="CE1" s="281"/>
      <c r="CF1" s="281"/>
      <c r="CG1" s="281"/>
      <c r="CH1" s="281"/>
      <c r="CI1" s="281"/>
      <c r="CJ1" s="281"/>
      <c r="CK1" s="281"/>
      <c r="CL1" s="281"/>
      <c r="CM1" s="282"/>
    </row>
    <row r="2" spans="1:91" ht="39.950000000000003" customHeight="1" thickBot="1">
      <c r="A2" s="87" t="s">
        <v>319</v>
      </c>
      <c r="B2" s="277">
        <v>43465</v>
      </c>
      <c r="C2" s="278"/>
      <c r="D2" s="277">
        <v>43466</v>
      </c>
      <c r="E2" s="278"/>
      <c r="F2" s="277">
        <v>43467</v>
      </c>
      <c r="G2" s="278"/>
      <c r="H2" s="277">
        <v>43468</v>
      </c>
      <c r="I2" s="278"/>
      <c r="J2" s="277">
        <v>43469</v>
      </c>
      <c r="K2" s="278"/>
      <c r="L2" s="277">
        <v>43472</v>
      </c>
      <c r="M2" s="278"/>
      <c r="N2" s="277">
        <v>43473</v>
      </c>
      <c r="O2" s="278"/>
      <c r="P2" s="277">
        <v>43474</v>
      </c>
      <c r="Q2" s="278"/>
      <c r="R2" s="277">
        <v>43475</v>
      </c>
      <c r="S2" s="278"/>
      <c r="T2" s="277">
        <v>43476</v>
      </c>
      <c r="U2" s="278"/>
      <c r="V2" s="277">
        <v>43479</v>
      </c>
      <c r="W2" s="278"/>
      <c r="X2" s="277">
        <v>43480</v>
      </c>
      <c r="Y2" s="278"/>
      <c r="Z2" s="277">
        <v>43481</v>
      </c>
      <c r="AA2" s="278"/>
      <c r="AB2" s="277">
        <v>43482</v>
      </c>
      <c r="AC2" s="278"/>
      <c r="AD2" s="277">
        <v>43483</v>
      </c>
      <c r="AE2" s="278"/>
      <c r="AF2" s="277">
        <v>43486</v>
      </c>
      <c r="AG2" s="278"/>
      <c r="AH2" s="277">
        <v>43487</v>
      </c>
      <c r="AI2" s="278"/>
      <c r="AJ2" s="277">
        <v>43488</v>
      </c>
      <c r="AK2" s="278"/>
      <c r="AL2" s="277">
        <v>43489</v>
      </c>
      <c r="AM2" s="278"/>
      <c r="AN2" s="277">
        <v>43490</v>
      </c>
      <c r="AO2" s="278"/>
      <c r="AP2" s="277">
        <v>43493</v>
      </c>
      <c r="AQ2" s="278"/>
      <c r="AR2" s="277">
        <v>43494</v>
      </c>
      <c r="AS2" s="278"/>
      <c r="AT2" s="277">
        <v>43495</v>
      </c>
      <c r="AU2" s="278"/>
      <c r="AV2" s="277">
        <v>43496</v>
      </c>
      <c r="AW2" s="278"/>
      <c r="AX2" s="277">
        <v>43497</v>
      </c>
      <c r="AY2" s="278"/>
      <c r="AZ2" s="277">
        <v>43500</v>
      </c>
      <c r="BA2" s="278"/>
      <c r="BB2" s="277">
        <v>43501</v>
      </c>
      <c r="BC2" s="278"/>
      <c r="BD2" s="277">
        <v>43502</v>
      </c>
      <c r="BE2" s="278"/>
      <c r="BF2" s="277">
        <v>43503</v>
      </c>
      <c r="BG2" s="279"/>
      <c r="BH2" s="277">
        <v>43504</v>
      </c>
      <c r="BI2" s="278"/>
      <c r="BJ2" s="277">
        <v>43507</v>
      </c>
      <c r="BK2" s="278"/>
      <c r="BL2" s="277">
        <v>43508</v>
      </c>
      <c r="BM2" s="278"/>
      <c r="BN2" s="277">
        <v>43509</v>
      </c>
      <c r="BO2" s="279"/>
      <c r="BP2" s="277">
        <v>43510</v>
      </c>
      <c r="BQ2" s="278"/>
      <c r="BR2" s="277">
        <v>43511</v>
      </c>
      <c r="BS2" s="278"/>
      <c r="BT2" s="277">
        <v>43514</v>
      </c>
      <c r="BU2" s="278"/>
      <c r="BV2" s="277">
        <v>43515</v>
      </c>
      <c r="BW2" s="278"/>
      <c r="BX2" s="277">
        <v>43516</v>
      </c>
      <c r="BY2" s="278"/>
      <c r="BZ2" s="277">
        <v>43517</v>
      </c>
      <c r="CA2" s="278"/>
      <c r="CB2" s="277">
        <v>43518</v>
      </c>
      <c r="CC2" s="278"/>
      <c r="CD2" s="277">
        <v>43521</v>
      </c>
      <c r="CE2" s="278"/>
      <c r="CF2" s="277">
        <v>43522</v>
      </c>
      <c r="CG2" s="278"/>
      <c r="CH2" s="277">
        <v>43523</v>
      </c>
      <c r="CI2" s="278"/>
      <c r="CJ2" s="277">
        <v>43524</v>
      </c>
      <c r="CK2" s="278"/>
      <c r="CL2" s="277">
        <v>43525</v>
      </c>
      <c r="CM2" s="278"/>
    </row>
    <row r="3" spans="1:91" ht="21" customHeight="1" thickBot="1">
      <c r="A3" s="286" t="s">
        <v>630</v>
      </c>
      <c r="B3" s="101"/>
      <c r="C3" s="92"/>
      <c r="D3" s="123" t="s">
        <v>375</v>
      </c>
      <c r="E3" s="123" t="s">
        <v>375</v>
      </c>
      <c r="F3" s="123" t="s">
        <v>374</v>
      </c>
      <c r="G3" s="123" t="s">
        <v>374</v>
      </c>
      <c r="H3" s="123" t="s">
        <v>449</v>
      </c>
      <c r="I3" s="123" t="s">
        <v>449</v>
      </c>
      <c r="J3" s="123" t="s">
        <v>449</v>
      </c>
      <c r="K3" s="123" t="s">
        <v>449</v>
      </c>
      <c r="L3" s="123" t="s">
        <v>449</v>
      </c>
      <c r="M3" s="123" t="s">
        <v>449</v>
      </c>
      <c r="N3" s="123" t="s">
        <v>449</v>
      </c>
      <c r="O3" s="123" t="s">
        <v>449</v>
      </c>
      <c r="P3" s="123" t="s">
        <v>449</v>
      </c>
      <c r="Q3" s="123" t="s">
        <v>449</v>
      </c>
      <c r="R3" s="123" t="s">
        <v>449</v>
      </c>
      <c r="S3" s="123" t="s">
        <v>449</v>
      </c>
      <c r="T3" s="123" t="s">
        <v>449</v>
      </c>
      <c r="U3" s="123" t="s">
        <v>449</v>
      </c>
      <c r="V3" s="123" t="s">
        <v>449</v>
      </c>
      <c r="W3" s="123" t="s">
        <v>449</v>
      </c>
      <c r="X3" s="123" t="s">
        <v>449</v>
      </c>
      <c r="Y3" s="123" t="s">
        <v>449</v>
      </c>
      <c r="Z3" s="123" t="s">
        <v>449</v>
      </c>
      <c r="AA3" s="123" t="s">
        <v>449</v>
      </c>
      <c r="AB3" s="123" t="s">
        <v>449</v>
      </c>
      <c r="AC3" s="123" t="s">
        <v>449</v>
      </c>
      <c r="AD3" s="123" t="s">
        <v>449</v>
      </c>
      <c r="AE3" s="123" t="s">
        <v>449</v>
      </c>
      <c r="AF3" s="123" t="s">
        <v>449</v>
      </c>
      <c r="AG3" s="123" t="s">
        <v>449</v>
      </c>
      <c r="AH3" s="123" t="s">
        <v>449</v>
      </c>
      <c r="AI3" s="123" t="s">
        <v>449</v>
      </c>
      <c r="AJ3" s="123" t="s">
        <v>449</v>
      </c>
      <c r="AK3" s="123" t="s">
        <v>449</v>
      </c>
      <c r="AL3" s="123" t="s">
        <v>449</v>
      </c>
      <c r="AM3" s="123" t="s">
        <v>449</v>
      </c>
      <c r="AN3" s="123" t="s">
        <v>449</v>
      </c>
      <c r="AO3" s="123"/>
      <c r="AP3" s="145" t="s">
        <v>332</v>
      </c>
      <c r="AQ3" s="145" t="s">
        <v>332</v>
      </c>
      <c r="AR3" s="145" t="s">
        <v>333</v>
      </c>
      <c r="AS3" s="145" t="s">
        <v>333</v>
      </c>
      <c r="AT3" s="145" t="s">
        <v>78</v>
      </c>
      <c r="AU3" s="145" t="s">
        <v>78</v>
      </c>
      <c r="AV3" s="145" t="s">
        <v>352</v>
      </c>
      <c r="AW3" s="145" t="s">
        <v>401</v>
      </c>
      <c r="AX3" s="145" t="s">
        <v>332</v>
      </c>
      <c r="AY3" s="145" t="s">
        <v>332</v>
      </c>
      <c r="AZ3" s="145" t="s">
        <v>332</v>
      </c>
      <c r="BA3" s="145" t="s">
        <v>332</v>
      </c>
      <c r="BB3" s="145" t="s">
        <v>332</v>
      </c>
      <c r="BC3" s="145" t="s">
        <v>332</v>
      </c>
      <c r="BD3" s="145" t="s">
        <v>332</v>
      </c>
      <c r="BE3" s="145" t="s">
        <v>332</v>
      </c>
      <c r="BF3" s="145" t="s">
        <v>332</v>
      </c>
      <c r="BG3" s="145" t="s">
        <v>332</v>
      </c>
      <c r="BH3" s="145" t="s">
        <v>78</v>
      </c>
      <c r="BI3" s="145" t="s">
        <v>78</v>
      </c>
      <c r="BJ3" s="145" t="s">
        <v>379</v>
      </c>
      <c r="BK3" s="145" t="s">
        <v>379</v>
      </c>
      <c r="BL3" s="145" t="s">
        <v>379</v>
      </c>
      <c r="BM3" s="145" t="s">
        <v>379</v>
      </c>
      <c r="BN3" s="145" t="s">
        <v>78</v>
      </c>
      <c r="BO3" s="145" t="s">
        <v>379</v>
      </c>
      <c r="BP3" s="145" t="s">
        <v>379</v>
      </c>
      <c r="BQ3" s="145" t="s">
        <v>379</v>
      </c>
      <c r="BR3" s="145" t="s">
        <v>379</v>
      </c>
      <c r="BS3" s="145" t="s">
        <v>470</v>
      </c>
      <c r="BT3" s="145" t="s">
        <v>396</v>
      </c>
      <c r="BU3" s="145" t="s">
        <v>396</v>
      </c>
      <c r="BV3" s="145" t="s">
        <v>396</v>
      </c>
      <c r="BW3" s="145" t="s">
        <v>396</v>
      </c>
      <c r="BX3" s="145" t="s">
        <v>396</v>
      </c>
      <c r="BY3" s="145" t="s">
        <v>396</v>
      </c>
      <c r="BZ3" s="145" t="s">
        <v>396</v>
      </c>
      <c r="CA3" s="145" t="s">
        <v>396</v>
      </c>
      <c r="CB3" s="145" t="s">
        <v>396</v>
      </c>
      <c r="CC3" s="145" t="s">
        <v>396</v>
      </c>
      <c r="CD3" s="145" t="s">
        <v>332</v>
      </c>
      <c r="CE3" s="145" t="s">
        <v>332</v>
      </c>
      <c r="CF3" s="145" t="s">
        <v>332</v>
      </c>
      <c r="CG3" s="145" t="s">
        <v>332</v>
      </c>
      <c r="CH3" s="145" t="s">
        <v>399</v>
      </c>
      <c r="CI3" s="145" t="s">
        <v>399</v>
      </c>
      <c r="CJ3" s="145" t="s">
        <v>396</v>
      </c>
      <c r="CK3" s="145" t="s">
        <v>396</v>
      </c>
      <c r="CL3" s="145" t="s">
        <v>332</v>
      </c>
      <c r="CM3" s="145" t="s">
        <v>332</v>
      </c>
    </row>
    <row r="4" spans="1:91" ht="21" customHeight="1" thickBot="1">
      <c r="A4" s="286"/>
      <c r="B4" s="102"/>
      <c r="C4" s="103"/>
      <c r="D4" s="125"/>
      <c r="E4" s="125"/>
      <c r="F4" s="125"/>
      <c r="G4" s="125"/>
      <c r="H4" s="127"/>
      <c r="I4" s="127"/>
      <c r="J4" s="139"/>
      <c r="K4" s="139"/>
      <c r="L4" s="140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12" t="s">
        <v>336</v>
      </c>
      <c r="AM4" s="112" t="s">
        <v>336</v>
      </c>
      <c r="AN4" s="112" t="s">
        <v>336</v>
      </c>
      <c r="AO4" s="123" t="s">
        <v>449</v>
      </c>
      <c r="AP4" s="123" t="s">
        <v>449</v>
      </c>
      <c r="AQ4" s="123" t="s">
        <v>449</v>
      </c>
      <c r="AR4" s="123" t="s">
        <v>449</v>
      </c>
      <c r="AS4" s="123" t="s">
        <v>449</v>
      </c>
      <c r="AT4" s="123" t="s">
        <v>449</v>
      </c>
      <c r="AU4" s="123" t="s">
        <v>449</v>
      </c>
      <c r="AV4" s="123" t="s">
        <v>449</v>
      </c>
      <c r="AW4" s="123" t="s">
        <v>449</v>
      </c>
      <c r="AX4" s="123" t="s">
        <v>449</v>
      </c>
      <c r="AY4" s="123" t="s">
        <v>449</v>
      </c>
      <c r="AZ4" s="123" t="s">
        <v>449</v>
      </c>
      <c r="BA4" s="123" t="s">
        <v>449</v>
      </c>
      <c r="BB4" s="123" t="s">
        <v>449</v>
      </c>
      <c r="BC4" s="123" t="s">
        <v>449</v>
      </c>
      <c r="BD4" s="123" t="s">
        <v>449</v>
      </c>
      <c r="BE4" s="123" t="s">
        <v>449</v>
      </c>
      <c r="BF4" s="123" t="s">
        <v>449</v>
      </c>
      <c r="BG4" s="123" t="s">
        <v>449</v>
      </c>
      <c r="BH4" s="123" t="s">
        <v>449</v>
      </c>
      <c r="BI4" s="123" t="s">
        <v>449</v>
      </c>
      <c r="BJ4" s="123" t="s">
        <v>449</v>
      </c>
      <c r="BK4" s="123" t="s">
        <v>449</v>
      </c>
      <c r="BL4" s="123" t="s">
        <v>449</v>
      </c>
      <c r="BM4" s="123" t="s">
        <v>449</v>
      </c>
      <c r="BN4" s="123" t="s">
        <v>449</v>
      </c>
      <c r="BO4" s="123" t="s">
        <v>449</v>
      </c>
      <c r="BP4" s="123" t="s">
        <v>449</v>
      </c>
      <c r="BQ4" s="123" t="s">
        <v>449</v>
      </c>
      <c r="BR4" s="123" t="s">
        <v>449</v>
      </c>
      <c r="BS4" s="123" t="s">
        <v>449</v>
      </c>
      <c r="BT4" s="123" t="s">
        <v>449</v>
      </c>
      <c r="BU4" s="123" t="s">
        <v>449</v>
      </c>
      <c r="BV4" s="123" t="s">
        <v>449</v>
      </c>
      <c r="BW4" s="123" t="s">
        <v>449</v>
      </c>
      <c r="BX4" s="123" t="s">
        <v>449</v>
      </c>
      <c r="BY4" s="123" t="s">
        <v>449</v>
      </c>
      <c r="BZ4" s="123" t="s">
        <v>449</v>
      </c>
      <c r="CA4" s="123" t="s">
        <v>449</v>
      </c>
      <c r="CB4" s="123" t="s">
        <v>449</v>
      </c>
      <c r="CC4" s="123" t="s">
        <v>449</v>
      </c>
      <c r="CD4" s="123" t="s">
        <v>449</v>
      </c>
      <c r="CE4" s="123" t="s">
        <v>449</v>
      </c>
      <c r="CF4" s="123" t="s">
        <v>449</v>
      </c>
      <c r="CG4" s="123" t="s">
        <v>449</v>
      </c>
      <c r="CH4" s="123" t="s">
        <v>449</v>
      </c>
      <c r="CI4" s="123" t="s">
        <v>449</v>
      </c>
      <c r="CJ4" s="123" t="s">
        <v>449</v>
      </c>
      <c r="CK4" s="123" t="s">
        <v>449</v>
      </c>
      <c r="CL4" s="123" t="s">
        <v>449</v>
      </c>
      <c r="CM4" s="123" t="s">
        <v>449</v>
      </c>
    </row>
    <row r="5" spans="1:91" ht="21" customHeight="1" thickBot="1">
      <c r="A5" s="286"/>
      <c r="B5" s="104"/>
      <c r="C5" s="105"/>
      <c r="D5" s="125"/>
      <c r="E5" s="125"/>
      <c r="F5" s="125"/>
      <c r="G5" s="125"/>
      <c r="H5" s="127"/>
      <c r="I5" s="127"/>
      <c r="J5" s="113"/>
      <c r="K5" s="113"/>
      <c r="L5" s="141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39" t="s">
        <v>348</v>
      </c>
      <c r="AM5" s="139" t="s">
        <v>348</v>
      </c>
      <c r="AN5" s="139" t="s">
        <v>348</v>
      </c>
      <c r="AO5" s="139" t="s">
        <v>348</v>
      </c>
      <c r="AP5" s="139" t="s">
        <v>354</v>
      </c>
      <c r="AQ5" s="139" t="s">
        <v>354</v>
      </c>
      <c r="AR5" s="139" t="s">
        <v>355</v>
      </c>
      <c r="AS5" s="139" t="s">
        <v>355</v>
      </c>
      <c r="AT5" s="139" t="s">
        <v>335</v>
      </c>
      <c r="AU5" s="139" t="s">
        <v>335</v>
      </c>
      <c r="AV5" s="139"/>
      <c r="AW5" s="139" t="s">
        <v>402</v>
      </c>
      <c r="AX5" s="139" t="s">
        <v>355</v>
      </c>
      <c r="AY5" s="139" t="s">
        <v>355</v>
      </c>
      <c r="AZ5" s="139" t="s">
        <v>355</v>
      </c>
      <c r="BA5" s="139" t="s">
        <v>355</v>
      </c>
      <c r="BB5" s="139" t="s">
        <v>356</v>
      </c>
      <c r="BC5" s="139" t="s">
        <v>356</v>
      </c>
      <c r="BD5" s="139" t="s">
        <v>357</v>
      </c>
      <c r="BE5" s="139" t="s">
        <v>357</v>
      </c>
      <c r="BF5" s="139" t="s">
        <v>357</v>
      </c>
      <c r="BG5" s="139" t="s">
        <v>357</v>
      </c>
      <c r="BH5" s="139" t="s">
        <v>335</v>
      </c>
      <c r="BI5" s="139" t="s">
        <v>335</v>
      </c>
      <c r="BJ5" s="139" t="s">
        <v>381</v>
      </c>
      <c r="BK5" s="139" t="s">
        <v>381</v>
      </c>
      <c r="BL5" s="139" t="s">
        <v>381</v>
      </c>
      <c r="BM5" s="139" t="s">
        <v>381</v>
      </c>
      <c r="BN5" s="139" t="s">
        <v>335</v>
      </c>
      <c r="BO5" s="139" t="s">
        <v>381</v>
      </c>
      <c r="BP5" s="139" t="s">
        <v>381</v>
      </c>
      <c r="BQ5" s="139" t="s">
        <v>381</v>
      </c>
      <c r="BR5" s="139" t="s">
        <v>381</v>
      </c>
      <c r="BS5" s="139" t="s">
        <v>471</v>
      </c>
      <c r="BT5" s="139" t="s">
        <v>196</v>
      </c>
      <c r="BU5" s="139" t="s">
        <v>196</v>
      </c>
      <c r="BV5" s="139" t="s">
        <v>196</v>
      </c>
      <c r="BW5" s="139"/>
      <c r="BX5" s="139"/>
      <c r="BY5" s="139"/>
      <c r="BZ5" s="139"/>
      <c r="CA5" s="139"/>
      <c r="CB5" s="139" t="s">
        <v>420</v>
      </c>
      <c r="CC5" s="139" t="s">
        <v>420</v>
      </c>
      <c r="CD5" s="139"/>
      <c r="CE5" s="139"/>
      <c r="CF5" s="139"/>
      <c r="CG5" s="139"/>
      <c r="CH5" s="139"/>
      <c r="CI5" s="139"/>
      <c r="CJ5" s="139"/>
      <c r="CK5" s="139"/>
      <c r="CL5" s="139"/>
      <c r="CM5" s="139"/>
    </row>
    <row r="6" spans="1:91" s="85" customFormat="1" ht="21" customHeight="1" thickBot="1">
      <c r="A6" s="286"/>
      <c r="B6" s="106"/>
      <c r="C6" s="107"/>
      <c r="D6" s="126"/>
      <c r="E6" s="126"/>
      <c r="F6" s="126"/>
      <c r="G6" s="126"/>
      <c r="H6" s="128"/>
      <c r="I6" s="128"/>
      <c r="J6" s="114"/>
      <c r="K6" s="114"/>
      <c r="L6" s="142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39" t="s">
        <v>349</v>
      </c>
      <c r="AM6" s="139" t="s">
        <v>349</v>
      </c>
      <c r="AN6" s="139" t="s">
        <v>349</v>
      </c>
      <c r="AO6" s="139" t="s">
        <v>349</v>
      </c>
      <c r="AP6" s="139" t="s">
        <v>447</v>
      </c>
      <c r="AQ6" s="139" t="s">
        <v>194</v>
      </c>
      <c r="AR6" s="139" t="s">
        <v>432</v>
      </c>
      <c r="AS6" s="139" t="s">
        <v>432</v>
      </c>
      <c r="AT6" s="139" t="s">
        <v>347</v>
      </c>
      <c r="AU6" s="139" t="s">
        <v>347</v>
      </c>
      <c r="AV6" s="139"/>
      <c r="AW6" s="139" t="s">
        <v>350</v>
      </c>
      <c r="AX6" s="139"/>
      <c r="AY6" s="139"/>
      <c r="AZ6" s="139"/>
      <c r="BA6" s="139"/>
      <c r="BB6" s="139" t="s">
        <v>106</v>
      </c>
      <c r="BC6" s="139" t="s">
        <v>106</v>
      </c>
      <c r="BD6" s="139"/>
      <c r="BE6" s="139"/>
      <c r="BF6" s="139"/>
      <c r="BG6" s="139"/>
      <c r="BH6" s="139"/>
      <c r="BI6" s="139"/>
      <c r="BJ6" s="139" t="s">
        <v>384</v>
      </c>
      <c r="BK6" s="139" t="s">
        <v>383</v>
      </c>
      <c r="BL6" s="139" t="s">
        <v>382</v>
      </c>
      <c r="BM6" s="139" t="s">
        <v>382</v>
      </c>
      <c r="BN6" s="139" t="s">
        <v>362</v>
      </c>
      <c r="BO6" s="139" t="s">
        <v>382</v>
      </c>
      <c r="BP6" s="139" t="s">
        <v>382</v>
      </c>
      <c r="BQ6" s="139" t="s">
        <v>382</v>
      </c>
      <c r="BR6" s="139" t="s">
        <v>382</v>
      </c>
      <c r="BS6" s="139" t="s">
        <v>413</v>
      </c>
      <c r="BT6" s="139" t="s">
        <v>417</v>
      </c>
      <c r="BU6" s="139" t="s">
        <v>418</v>
      </c>
      <c r="BV6" s="139" t="s">
        <v>419</v>
      </c>
      <c r="BW6" s="139"/>
      <c r="BX6" s="139" t="s">
        <v>105</v>
      </c>
      <c r="BY6" s="139" t="s">
        <v>105</v>
      </c>
      <c r="BZ6" s="139" t="s">
        <v>105</v>
      </c>
      <c r="CA6" s="139" t="s">
        <v>105</v>
      </c>
      <c r="CB6" s="139"/>
      <c r="CC6" s="139"/>
      <c r="CD6" s="139"/>
      <c r="CE6" s="139"/>
      <c r="CF6" s="139"/>
      <c r="CG6" s="139"/>
      <c r="CH6" s="139"/>
      <c r="CI6" s="139"/>
      <c r="CJ6" s="139" t="s">
        <v>105</v>
      </c>
      <c r="CK6" s="139" t="s">
        <v>105</v>
      </c>
      <c r="CL6" s="139"/>
      <c r="CM6" s="139"/>
    </row>
    <row r="7" spans="1:91" ht="21" customHeight="1" thickBot="1">
      <c r="A7" s="286" t="s">
        <v>631</v>
      </c>
      <c r="B7" s="101"/>
      <c r="C7" s="92"/>
      <c r="D7" s="123" t="s">
        <v>375</v>
      </c>
      <c r="E7" s="123" t="s">
        <v>375</v>
      </c>
      <c r="F7" s="147" t="s">
        <v>438</v>
      </c>
      <c r="G7" s="133" t="s">
        <v>347</v>
      </c>
      <c r="H7" s="133" t="s">
        <v>347</v>
      </c>
      <c r="I7" s="133" t="s">
        <v>347</v>
      </c>
      <c r="J7" s="148" t="s">
        <v>429</v>
      </c>
      <c r="K7" s="148" t="s">
        <v>429</v>
      </c>
      <c r="L7" s="148" t="s">
        <v>403</v>
      </c>
      <c r="M7" s="148" t="s">
        <v>403</v>
      </c>
      <c r="N7" s="133" t="s">
        <v>347</v>
      </c>
      <c r="O7" s="147" t="s">
        <v>453</v>
      </c>
      <c r="P7" s="133" t="s">
        <v>466</v>
      </c>
      <c r="Q7" s="147" t="s">
        <v>343</v>
      </c>
      <c r="R7" s="130" t="s">
        <v>385</v>
      </c>
      <c r="S7" s="148" t="s">
        <v>403</v>
      </c>
      <c r="T7" s="111" t="s">
        <v>332</v>
      </c>
      <c r="U7" s="111" t="s">
        <v>332</v>
      </c>
      <c r="V7" s="111" t="s">
        <v>332</v>
      </c>
      <c r="W7" s="111" t="s">
        <v>332</v>
      </c>
      <c r="X7" s="111" t="s">
        <v>488</v>
      </c>
      <c r="Y7" s="111" t="s">
        <v>488</v>
      </c>
      <c r="Z7" s="147" t="s">
        <v>340</v>
      </c>
      <c r="AA7" s="147" t="s">
        <v>340</v>
      </c>
      <c r="AB7" s="147" t="s">
        <v>340</v>
      </c>
      <c r="AC7" s="147" t="s">
        <v>340</v>
      </c>
      <c r="AD7" s="147" t="s">
        <v>437</v>
      </c>
      <c r="AE7" s="147" t="s">
        <v>336</v>
      </c>
      <c r="AF7" s="111" t="s">
        <v>333</v>
      </c>
      <c r="AG7" s="111" t="s">
        <v>333</v>
      </c>
      <c r="AH7" s="111" t="s">
        <v>333</v>
      </c>
      <c r="AI7" s="111" t="s">
        <v>333</v>
      </c>
      <c r="AJ7" s="111" t="s">
        <v>333</v>
      </c>
      <c r="AK7" s="111" t="s">
        <v>333</v>
      </c>
      <c r="AL7" s="147" t="s">
        <v>390</v>
      </c>
      <c r="AM7" s="147" t="s">
        <v>390</v>
      </c>
      <c r="AN7" s="133" t="s">
        <v>166</v>
      </c>
      <c r="AO7" s="147" t="s">
        <v>336</v>
      </c>
      <c r="AP7" s="147" t="s">
        <v>460</v>
      </c>
      <c r="AQ7" s="147" t="s">
        <v>410</v>
      </c>
      <c r="AR7" s="111" t="s">
        <v>333</v>
      </c>
      <c r="AS7" s="111" t="s">
        <v>333</v>
      </c>
      <c r="AT7" s="111" t="s">
        <v>332</v>
      </c>
      <c r="AU7" s="111" t="s">
        <v>332</v>
      </c>
      <c r="AV7" s="147" t="s">
        <v>474</v>
      </c>
      <c r="AW7" s="147" t="s">
        <v>474</v>
      </c>
      <c r="AX7" s="133" t="s">
        <v>544</v>
      </c>
      <c r="AY7" s="148" t="s">
        <v>403</v>
      </c>
      <c r="AZ7" s="133"/>
      <c r="BA7" s="133" t="s">
        <v>101</v>
      </c>
      <c r="BB7" s="133"/>
      <c r="BC7" s="133"/>
      <c r="BD7" s="148" t="s">
        <v>334</v>
      </c>
      <c r="BE7" s="147" t="s">
        <v>410</v>
      </c>
      <c r="BF7" s="115"/>
      <c r="BG7" s="148" t="s">
        <v>78</v>
      </c>
      <c r="BH7" s="109" t="s">
        <v>396</v>
      </c>
      <c r="BI7" s="148" t="s">
        <v>78</v>
      </c>
      <c r="BJ7" s="147" t="s">
        <v>470</v>
      </c>
      <c r="BK7" s="147" t="s">
        <v>470</v>
      </c>
      <c r="BL7" s="149" t="s">
        <v>506</v>
      </c>
      <c r="BM7" s="110" t="s">
        <v>396</v>
      </c>
      <c r="BN7" s="148" t="s">
        <v>78</v>
      </c>
      <c r="BO7" s="110" t="s">
        <v>553</v>
      </c>
      <c r="BP7" s="110" t="s">
        <v>332</v>
      </c>
      <c r="BQ7" s="110" t="s">
        <v>332</v>
      </c>
      <c r="BR7" s="147" t="s">
        <v>470</v>
      </c>
      <c r="BS7" s="110" t="s">
        <v>396</v>
      </c>
      <c r="BT7" s="147" t="s">
        <v>379</v>
      </c>
      <c r="BU7" s="147" t="s">
        <v>379</v>
      </c>
      <c r="BV7" s="147" t="s">
        <v>379</v>
      </c>
      <c r="BW7" s="147" t="s">
        <v>379</v>
      </c>
      <c r="BX7" s="147" t="s">
        <v>379</v>
      </c>
      <c r="BY7" s="147" t="s">
        <v>379</v>
      </c>
      <c r="BZ7" s="110" t="s">
        <v>570</v>
      </c>
      <c r="CA7" s="110" t="s">
        <v>396</v>
      </c>
      <c r="CB7" s="147" t="s">
        <v>336</v>
      </c>
      <c r="CC7" s="148" t="s">
        <v>571</v>
      </c>
      <c r="CD7" s="147" t="s">
        <v>528</v>
      </c>
      <c r="CE7" s="110" t="s">
        <v>396</v>
      </c>
      <c r="CF7" s="147" t="s">
        <v>564</v>
      </c>
      <c r="CG7" s="147" t="s">
        <v>456</v>
      </c>
      <c r="CH7" s="147" t="s">
        <v>399</v>
      </c>
      <c r="CI7" s="147" t="s">
        <v>399</v>
      </c>
      <c r="CJ7" s="110" t="s">
        <v>396</v>
      </c>
      <c r="CK7" s="133" t="s">
        <v>475</v>
      </c>
      <c r="CL7" s="147" t="s">
        <v>505</v>
      </c>
      <c r="CM7" s="147" t="s">
        <v>505</v>
      </c>
    </row>
    <row r="8" spans="1:91" ht="21" customHeight="1" thickBot="1">
      <c r="A8" s="286"/>
      <c r="B8" s="102"/>
      <c r="C8" s="103"/>
      <c r="D8" s="125"/>
      <c r="E8" s="125"/>
      <c r="F8" s="96" t="s">
        <v>440</v>
      </c>
      <c r="G8" s="134" t="s">
        <v>445</v>
      </c>
      <c r="H8" s="134" t="s">
        <v>445</v>
      </c>
      <c r="I8" s="134" t="s">
        <v>445</v>
      </c>
      <c r="J8" s="96" t="s">
        <v>428</v>
      </c>
      <c r="K8" s="96" t="s">
        <v>428</v>
      </c>
      <c r="L8" s="129" t="s">
        <v>404</v>
      </c>
      <c r="M8" s="129" t="s">
        <v>404</v>
      </c>
      <c r="N8" s="134" t="s">
        <v>441</v>
      </c>
      <c r="O8" s="94" t="s">
        <v>455</v>
      </c>
      <c r="P8" s="134" t="s">
        <v>468</v>
      </c>
      <c r="Q8" s="94" t="s">
        <v>397</v>
      </c>
      <c r="R8" s="100" t="s">
        <v>386</v>
      </c>
      <c r="S8" s="129" t="s">
        <v>404</v>
      </c>
      <c r="T8" s="96" t="s">
        <v>430</v>
      </c>
      <c r="U8" s="96" t="s">
        <v>430</v>
      </c>
      <c r="V8" s="96" t="s">
        <v>353</v>
      </c>
      <c r="W8" s="96" t="s">
        <v>353</v>
      </c>
      <c r="X8" s="96"/>
      <c r="Y8" s="96"/>
      <c r="Z8" s="96" t="s">
        <v>341</v>
      </c>
      <c r="AA8" s="96" t="s">
        <v>341</v>
      </c>
      <c r="AB8" s="96" t="s">
        <v>341</v>
      </c>
      <c r="AC8" s="96" t="s">
        <v>341</v>
      </c>
      <c r="AD8" s="100" t="s">
        <v>348</v>
      </c>
      <c r="AE8" s="96" t="s">
        <v>337</v>
      </c>
      <c r="AF8" s="96" t="s">
        <v>376</v>
      </c>
      <c r="AG8" s="96" t="s">
        <v>377</v>
      </c>
      <c r="AH8" s="96" t="s">
        <v>377</v>
      </c>
      <c r="AI8" s="96" t="s">
        <v>377</v>
      </c>
      <c r="AJ8" s="96" t="s">
        <v>377</v>
      </c>
      <c r="AK8" s="96" t="s">
        <v>377</v>
      </c>
      <c r="AL8" s="100" t="s">
        <v>338</v>
      </c>
      <c r="AM8" s="100" t="s">
        <v>338</v>
      </c>
      <c r="AN8" s="134" t="s">
        <v>523</v>
      </c>
      <c r="AO8" s="100" t="s">
        <v>348</v>
      </c>
      <c r="AP8" s="121" t="s">
        <v>461</v>
      </c>
      <c r="AQ8" s="100"/>
      <c r="AR8" s="96" t="s">
        <v>353</v>
      </c>
      <c r="AS8" s="96" t="s">
        <v>353</v>
      </c>
      <c r="AT8" s="96" t="s">
        <v>353</v>
      </c>
      <c r="AU8" s="96" t="s">
        <v>353</v>
      </c>
      <c r="AV8" s="132" t="s">
        <v>402</v>
      </c>
      <c r="AW8" s="132" t="s">
        <v>402</v>
      </c>
      <c r="AX8" s="134" t="s">
        <v>543</v>
      </c>
      <c r="AY8" s="129" t="s">
        <v>404</v>
      </c>
      <c r="AZ8" s="134" t="s">
        <v>534</v>
      </c>
      <c r="BA8" s="134" t="s">
        <v>545</v>
      </c>
      <c r="BB8" s="134" t="s">
        <v>534</v>
      </c>
      <c r="BC8" s="134" t="s">
        <v>534</v>
      </c>
      <c r="BD8" s="100" t="s">
        <v>435</v>
      </c>
      <c r="BE8" s="100" t="s">
        <v>411</v>
      </c>
      <c r="BF8" s="148" t="s">
        <v>78</v>
      </c>
      <c r="BG8" s="96" t="s">
        <v>359</v>
      </c>
      <c r="BH8" s="96" t="s">
        <v>493</v>
      </c>
      <c r="BI8" s="96" t="s">
        <v>359</v>
      </c>
      <c r="BJ8" s="96"/>
      <c r="BK8" s="96"/>
      <c r="BL8" s="96" t="s">
        <v>507</v>
      </c>
      <c r="BM8" s="91" t="s">
        <v>416</v>
      </c>
      <c r="BN8" s="96" t="s">
        <v>359</v>
      </c>
      <c r="BO8" s="97" t="s">
        <v>554</v>
      </c>
      <c r="BP8" s="88" t="s">
        <v>556</v>
      </c>
      <c r="BQ8" s="88" t="s">
        <v>556</v>
      </c>
      <c r="BR8" s="96"/>
      <c r="BS8" s="91" t="s">
        <v>416</v>
      </c>
      <c r="BT8" s="96" t="s">
        <v>380</v>
      </c>
      <c r="BU8" s="96" t="s">
        <v>380</v>
      </c>
      <c r="BV8" s="96" t="s">
        <v>380</v>
      </c>
      <c r="BW8" s="96" t="s">
        <v>380</v>
      </c>
      <c r="BX8" s="96" t="s">
        <v>380</v>
      </c>
      <c r="BY8" s="96" t="s">
        <v>380</v>
      </c>
      <c r="BZ8" s="110" t="s">
        <v>396</v>
      </c>
      <c r="CA8" s="99" t="s">
        <v>105</v>
      </c>
      <c r="CB8" s="96" t="s">
        <v>478</v>
      </c>
      <c r="CC8" s="96" t="s">
        <v>521</v>
      </c>
      <c r="CD8" s="96" t="s">
        <v>529</v>
      </c>
      <c r="CE8" s="91" t="s">
        <v>547</v>
      </c>
      <c r="CF8" s="96" t="s">
        <v>565</v>
      </c>
      <c r="CG8" s="96" t="s">
        <v>457</v>
      </c>
      <c r="CH8" s="96" t="s">
        <v>400</v>
      </c>
      <c r="CI8" s="96" t="s">
        <v>400</v>
      </c>
      <c r="CJ8" s="91" t="s">
        <v>547</v>
      </c>
      <c r="CK8" s="134" t="s">
        <v>576</v>
      </c>
      <c r="CL8" s="100" t="s">
        <v>530</v>
      </c>
      <c r="CM8" s="100" t="s">
        <v>530</v>
      </c>
    </row>
    <row r="9" spans="1:91" ht="21" customHeight="1" thickBot="1">
      <c r="A9" s="286"/>
      <c r="B9" s="104"/>
      <c r="C9" s="105"/>
      <c r="D9" s="125"/>
      <c r="E9" s="125"/>
      <c r="F9" s="100" t="s">
        <v>439</v>
      </c>
      <c r="G9" s="119" t="s">
        <v>446</v>
      </c>
      <c r="H9" s="119" t="s">
        <v>446</v>
      </c>
      <c r="I9" s="119" t="s">
        <v>446</v>
      </c>
      <c r="J9" s="135" t="s">
        <v>444</v>
      </c>
      <c r="K9" s="135" t="s">
        <v>444</v>
      </c>
      <c r="L9" s="100" t="s">
        <v>433</v>
      </c>
      <c r="M9" s="100" t="s">
        <v>433</v>
      </c>
      <c r="N9" s="119" t="s">
        <v>442</v>
      </c>
      <c r="O9" s="121" t="s">
        <v>454</v>
      </c>
      <c r="P9" s="119" t="s">
        <v>467</v>
      </c>
      <c r="Q9" s="121" t="s">
        <v>345</v>
      </c>
      <c r="R9" s="89" t="s">
        <v>423</v>
      </c>
      <c r="S9" s="100" t="s">
        <v>433</v>
      </c>
      <c r="T9" s="121" t="s">
        <v>451</v>
      </c>
      <c r="U9" s="121" t="s">
        <v>451</v>
      </c>
      <c r="V9" s="96" t="s">
        <v>408</v>
      </c>
      <c r="W9" s="96" t="s">
        <v>408</v>
      </c>
      <c r="X9" s="129" t="s">
        <v>489</v>
      </c>
      <c r="Y9" s="129" t="s">
        <v>489</v>
      </c>
      <c r="Z9" s="94" t="s">
        <v>342</v>
      </c>
      <c r="AA9" s="94" t="s">
        <v>342</v>
      </c>
      <c r="AB9" s="94" t="s">
        <v>342</v>
      </c>
      <c r="AC9" s="94" t="s">
        <v>342</v>
      </c>
      <c r="AD9" s="100" t="s">
        <v>349</v>
      </c>
      <c r="AE9" s="100" t="s">
        <v>421</v>
      </c>
      <c r="AF9" s="94" t="s">
        <v>496</v>
      </c>
      <c r="AG9" s="99" t="s">
        <v>378</v>
      </c>
      <c r="AH9" s="94" t="s">
        <v>496</v>
      </c>
      <c r="AI9" s="94" t="s">
        <v>496</v>
      </c>
      <c r="AJ9" s="94" t="s">
        <v>496</v>
      </c>
      <c r="AK9" s="94" t="s">
        <v>496</v>
      </c>
      <c r="AL9" s="100"/>
      <c r="AM9" s="100"/>
      <c r="AN9" s="119" t="s">
        <v>524</v>
      </c>
      <c r="AO9" s="100" t="s">
        <v>349</v>
      </c>
      <c r="AP9" s="147" t="s">
        <v>463</v>
      </c>
      <c r="AQ9" s="100" t="s">
        <v>411</v>
      </c>
      <c r="AR9" s="96" t="s">
        <v>491</v>
      </c>
      <c r="AS9" s="96" t="s">
        <v>491</v>
      </c>
      <c r="AT9" s="96" t="s">
        <v>355</v>
      </c>
      <c r="AU9" s="133" t="s">
        <v>539</v>
      </c>
      <c r="AV9" s="143" t="s">
        <v>520</v>
      </c>
      <c r="AW9" s="143" t="s">
        <v>520</v>
      </c>
      <c r="AX9" s="119" t="s">
        <v>431</v>
      </c>
      <c r="AY9" s="129" t="s">
        <v>536</v>
      </c>
      <c r="AZ9" s="119"/>
      <c r="BA9" s="119"/>
      <c r="BB9" s="119"/>
      <c r="BC9" s="119"/>
      <c r="BD9" s="93" t="s">
        <v>436</v>
      </c>
      <c r="BE9" s="109" t="s">
        <v>396</v>
      </c>
      <c r="BF9" s="96" t="s">
        <v>359</v>
      </c>
      <c r="BG9" s="100" t="s">
        <v>335</v>
      </c>
      <c r="BH9" s="148" t="s">
        <v>78</v>
      </c>
      <c r="BI9" s="100" t="s">
        <v>335</v>
      </c>
      <c r="BJ9" s="100" t="s">
        <v>471</v>
      </c>
      <c r="BK9" s="100" t="s">
        <v>471</v>
      </c>
      <c r="BL9" s="100" t="s">
        <v>508</v>
      </c>
      <c r="BM9" s="94" t="s">
        <v>567</v>
      </c>
      <c r="BN9" s="100" t="s">
        <v>335</v>
      </c>
      <c r="BO9" s="94" t="s">
        <v>555</v>
      </c>
      <c r="BP9" s="94" t="s">
        <v>557</v>
      </c>
      <c r="BQ9" s="94" t="s">
        <v>557</v>
      </c>
      <c r="BR9" s="132" t="s">
        <v>471</v>
      </c>
      <c r="BS9" s="94" t="s">
        <v>568</v>
      </c>
      <c r="BT9" s="94" t="s">
        <v>381</v>
      </c>
      <c r="BU9" s="94" t="s">
        <v>381</v>
      </c>
      <c r="BV9" s="94" t="s">
        <v>381</v>
      </c>
      <c r="BW9" s="94" t="s">
        <v>381</v>
      </c>
      <c r="BX9" s="94" t="s">
        <v>381</v>
      </c>
      <c r="BY9" s="94" t="s">
        <v>381</v>
      </c>
      <c r="BZ9" s="91" t="s">
        <v>416</v>
      </c>
      <c r="CA9" s="110" t="s">
        <v>570</v>
      </c>
      <c r="CB9" s="100" t="s">
        <v>480</v>
      </c>
      <c r="CC9" s="100" t="s">
        <v>522</v>
      </c>
      <c r="CD9" s="100" t="s">
        <v>527</v>
      </c>
      <c r="CE9" s="96" t="s">
        <v>575</v>
      </c>
      <c r="CF9" s="100" t="s">
        <v>563</v>
      </c>
      <c r="CG9" s="100" t="s">
        <v>458</v>
      </c>
      <c r="CH9" s="121" t="s">
        <v>398</v>
      </c>
      <c r="CI9" s="97"/>
      <c r="CJ9" s="121" t="s">
        <v>105</v>
      </c>
      <c r="CK9" s="119" t="s">
        <v>476</v>
      </c>
      <c r="CL9" s="131" t="s">
        <v>351</v>
      </c>
      <c r="CM9" s="131" t="s">
        <v>351</v>
      </c>
    </row>
    <row r="10" spans="1:91" ht="21" customHeight="1" thickBot="1">
      <c r="A10" s="286"/>
      <c r="B10" s="106"/>
      <c r="C10" s="107"/>
      <c r="D10" s="126"/>
      <c r="E10" s="126"/>
      <c r="F10" s="120" t="s">
        <v>347</v>
      </c>
      <c r="G10" s="120" t="s">
        <v>347</v>
      </c>
      <c r="H10" s="120" t="s">
        <v>347</v>
      </c>
      <c r="I10" s="120" t="s">
        <v>347</v>
      </c>
      <c r="J10" s="120" t="s">
        <v>347</v>
      </c>
      <c r="K10" s="120" t="s">
        <v>347</v>
      </c>
      <c r="L10" s="120" t="s">
        <v>347</v>
      </c>
      <c r="M10" s="120" t="s">
        <v>347</v>
      </c>
      <c r="N10" s="120" t="s">
        <v>347</v>
      </c>
      <c r="O10" s="120" t="s">
        <v>347</v>
      </c>
      <c r="P10" s="120" t="s">
        <v>347</v>
      </c>
      <c r="Q10" s="99" t="s">
        <v>511</v>
      </c>
      <c r="R10" s="129"/>
      <c r="S10" s="95" t="s">
        <v>405</v>
      </c>
      <c r="T10" s="96" t="s">
        <v>452</v>
      </c>
      <c r="U10" s="96" t="s">
        <v>452</v>
      </c>
      <c r="V10" s="129"/>
      <c r="W10" s="129"/>
      <c r="X10" s="96" t="s">
        <v>490</v>
      </c>
      <c r="Y10" s="96" t="s">
        <v>490</v>
      </c>
      <c r="Z10" s="99" t="s">
        <v>409</v>
      </c>
      <c r="AA10" s="99" t="s">
        <v>409</v>
      </c>
      <c r="AB10" s="99" t="s">
        <v>409</v>
      </c>
      <c r="AC10" s="99" t="s">
        <v>409</v>
      </c>
      <c r="AD10" s="99"/>
      <c r="AE10" s="99" t="s">
        <v>422</v>
      </c>
      <c r="AF10" s="99" t="s">
        <v>100</v>
      </c>
      <c r="AG10" s="137" t="s">
        <v>494</v>
      </c>
      <c r="AH10" s="99" t="s">
        <v>378</v>
      </c>
      <c r="AI10" s="99" t="s">
        <v>378</v>
      </c>
      <c r="AJ10" s="99" t="s">
        <v>378</v>
      </c>
      <c r="AK10" s="99"/>
      <c r="AL10" s="99" t="s">
        <v>350</v>
      </c>
      <c r="AM10" s="99" t="s">
        <v>350</v>
      </c>
      <c r="AN10" s="120" t="s">
        <v>391</v>
      </c>
      <c r="AO10" s="99" t="s">
        <v>434</v>
      </c>
      <c r="AP10" s="121" t="s">
        <v>462</v>
      </c>
      <c r="AQ10" s="93" t="s">
        <v>351</v>
      </c>
      <c r="AR10" s="99" t="s">
        <v>106</v>
      </c>
      <c r="AS10" s="99" t="s">
        <v>106</v>
      </c>
      <c r="AT10" s="120" t="s">
        <v>347</v>
      </c>
      <c r="AU10" s="119" t="s">
        <v>538</v>
      </c>
      <c r="AV10" s="120" t="s">
        <v>347</v>
      </c>
      <c r="AW10" s="120" t="s">
        <v>347</v>
      </c>
      <c r="AX10" s="120" t="s">
        <v>347</v>
      </c>
      <c r="AY10" s="120" t="s">
        <v>347</v>
      </c>
      <c r="AZ10" s="120" t="s">
        <v>391</v>
      </c>
      <c r="BA10" s="120" t="s">
        <v>391</v>
      </c>
      <c r="BB10" s="120" t="s">
        <v>391</v>
      </c>
      <c r="BC10" s="120" t="s">
        <v>391</v>
      </c>
      <c r="BD10" s="115" t="s">
        <v>548</v>
      </c>
      <c r="BE10" s="96" t="s">
        <v>448</v>
      </c>
      <c r="BF10" s="100" t="s">
        <v>335</v>
      </c>
      <c r="BG10" s="98"/>
      <c r="BH10" s="96" t="s">
        <v>359</v>
      </c>
      <c r="BI10" s="98"/>
      <c r="BJ10" s="99" t="s">
        <v>472</v>
      </c>
      <c r="BK10" s="99" t="s">
        <v>472</v>
      </c>
      <c r="BL10" s="99" t="s">
        <v>509</v>
      </c>
      <c r="BM10" s="99" t="s">
        <v>546</v>
      </c>
      <c r="BN10" s="99" t="s">
        <v>362</v>
      </c>
      <c r="BO10" s="93"/>
      <c r="BP10" s="93" t="s">
        <v>492</v>
      </c>
      <c r="BQ10" s="93" t="s">
        <v>492</v>
      </c>
      <c r="BR10" s="143" t="s">
        <v>413</v>
      </c>
      <c r="BS10" s="99" t="s">
        <v>546</v>
      </c>
      <c r="BT10" s="99" t="s">
        <v>383</v>
      </c>
      <c r="BU10" s="99" t="s">
        <v>383</v>
      </c>
      <c r="BV10" s="99" t="s">
        <v>382</v>
      </c>
      <c r="BW10" s="99" t="s">
        <v>382</v>
      </c>
      <c r="BX10" s="99" t="s">
        <v>550</v>
      </c>
      <c r="BY10" s="99" t="s">
        <v>552</v>
      </c>
      <c r="BZ10" s="99" t="s">
        <v>105</v>
      </c>
      <c r="CA10" s="91" t="s">
        <v>416</v>
      </c>
      <c r="CB10" s="118" t="s">
        <v>504</v>
      </c>
      <c r="CC10" s="99" t="s">
        <v>551</v>
      </c>
      <c r="CD10" s="99" t="s">
        <v>526</v>
      </c>
      <c r="CE10" s="120" t="s">
        <v>347</v>
      </c>
      <c r="CF10" s="99" t="s">
        <v>569</v>
      </c>
      <c r="CG10" s="99" t="s">
        <v>405</v>
      </c>
      <c r="CH10" s="120" t="s">
        <v>347</v>
      </c>
      <c r="CI10" s="120" t="s">
        <v>347</v>
      </c>
      <c r="CJ10" s="120" t="s">
        <v>347</v>
      </c>
      <c r="CK10" s="120" t="s">
        <v>347</v>
      </c>
      <c r="CL10" s="120" t="s">
        <v>347</v>
      </c>
      <c r="CM10" s="120" t="s">
        <v>347</v>
      </c>
    </row>
    <row r="11" spans="1:91" ht="21" customHeight="1" thickBot="1">
      <c r="A11" s="288" t="s">
        <v>632</v>
      </c>
      <c r="B11" s="101"/>
      <c r="C11" s="92"/>
      <c r="D11" s="123" t="s">
        <v>375</v>
      </c>
      <c r="E11" s="123" t="s">
        <v>375</v>
      </c>
      <c r="F11" s="123" t="s">
        <v>374</v>
      </c>
      <c r="G11" s="123" t="s">
        <v>374</v>
      </c>
      <c r="H11" s="123" t="s">
        <v>339</v>
      </c>
      <c r="I11" s="123" t="s">
        <v>339</v>
      </c>
      <c r="J11" s="123" t="s">
        <v>339</v>
      </c>
      <c r="K11" s="123" t="s">
        <v>339</v>
      </c>
      <c r="L11" s="123" t="s">
        <v>339</v>
      </c>
      <c r="M11" s="123" t="s">
        <v>339</v>
      </c>
      <c r="N11" s="111" t="s">
        <v>332</v>
      </c>
      <c r="O11" s="111" t="s">
        <v>332</v>
      </c>
      <c r="P11" s="123" t="s">
        <v>371</v>
      </c>
      <c r="Q11" s="123" t="s">
        <v>371</v>
      </c>
      <c r="R11" s="123" t="s">
        <v>371</v>
      </c>
      <c r="S11" s="123" t="s">
        <v>371</v>
      </c>
      <c r="T11" s="123" t="s">
        <v>371</v>
      </c>
      <c r="U11" s="123" t="s">
        <v>371</v>
      </c>
      <c r="V11" s="111" t="s">
        <v>332</v>
      </c>
      <c r="W11" s="111" t="s">
        <v>332</v>
      </c>
      <c r="X11" s="111" t="s">
        <v>488</v>
      </c>
      <c r="Y11" s="111" t="s">
        <v>488</v>
      </c>
      <c r="Z11" s="147" t="s">
        <v>340</v>
      </c>
      <c r="AA11" s="147" t="s">
        <v>340</v>
      </c>
      <c r="AB11" s="147" t="s">
        <v>340</v>
      </c>
      <c r="AC11" s="147" t="s">
        <v>340</v>
      </c>
      <c r="AD11" s="147" t="s">
        <v>437</v>
      </c>
      <c r="AE11" s="147" t="s">
        <v>336</v>
      </c>
      <c r="AF11" s="111" t="s">
        <v>333</v>
      </c>
      <c r="AG11" s="111" t="s">
        <v>333</v>
      </c>
      <c r="AH11" s="111" t="s">
        <v>333</v>
      </c>
      <c r="AI11" s="111" t="s">
        <v>333</v>
      </c>
      <c r="AJ11" s="111" t="s">
        <v>333</v>
      </c>
      <c r="AK11" s="111" t="s">
        <v>333</v>
      </c>
      <c r="AL11" s="147" t="s">
        <v>390</v>
      </c>
      <c r="AM11" s="147" t="s">
        <v>390</v>
      </c>
      <c r="AN11" s="133" t="s">
        <v>166</v>
      </c>
      <c r="AO11" s="147" t="s">
        <v>336</v>
      </c>
      <c r="AP11" s="123" t="s">
        <v>371</v>
      </c>
      <c r="AQ11" s="123" t="s">
        <v>371</v>
      </c>
      <c r="AR11" s="123" t="s">
        <v>371</v>
      </c>
      <c r="AS11" s="123" t="s">
        <v>371</v>
      </c>
      <c r="AT11" s="111" t="s">
        <v>332</v>
      </c>
      <c r="AU11" s="111" t="s">
        <v>332</v>
      </c>
      <c r="AV11" s="147" t="s">
        <v>474</v>
      </c>
      <c r="AW11" s="147" t="s">
        <v>474</v>
      </c>
      <c r="AX11" s="133" t="s">
        <v>544</v>
      </c>
      <c r="AY11" s="148" t="s">
        <v>403</v>
      </c>
      <c r="AZ11" s="133"/>
      <c r="BA11" s="133" t="s">
        <v>101</v>
      </c>
      <c r="BB11" s="133"/>
      <c r="BC11" s="133"/>
      <c r="BD11" s="148" t="s">
        <v>334</v>
      </c>
      <c r="BE11" s="147" t="s">
        <v>410</v>
      </c>
      <c r="BF11" s="115" t="s">
        <v>535</v>
      </c>
      <c r="BG11" s="148" t="s">
        <v>78</v>
      </c>
      <c r="BH11" s="109" t="s">
        <v>396</v>
      </c>
      <c r="BI11" s="148" t="s">
        <v>78</v>
      </c>
      <c r="BJ11" s="147" t="s">
        <v>470</v>
      </c>
      <c r="BK11" s="147" t="s">
        <v>470</v>
      </c>
      <c r="BL11" s="147" t="s">
        <v>506</v>
      </c>
      <c r="BM11" s="110" t="s">
        <v>396</v>
      </c>
      <c r="BN11" s="148" t="s">
        <v>415</v>
      </c>
      <c r="BO11" s="110" t="s">
        <v>553</v>
      </c>
      <c r="BP11" s="110" t="s">
        <v>332</v>
      </c>
      <c r="BQ11" s="110" t="s">
        <v>332</v>
      </c>
      <c r="BR11" s="147" t="s">
        <v>470</v>
      </c>
      <c r="BS11" s="110" t="s">
        <v>396</v>
      </c>
      <c r="BT11" s="110" t="s">
        <v>396</v>
      </c>
      <c r="BU11" s="110" t="s">
        <v>396</v>
      </c>
      <c r="BV11" s="147" t="s">
        <v>379</v>
      </c>
      <c r="BW11" s="147" t="s">
        <v>379</v>
      </c>
      <c r="BX11" s="148" t="s">
        <v>482</v>
      </c>
      <c r="BY11" s="148" t="s">
        <v>336</v>
      </c>
      <c r="BZ11" s="110" t="s">
        <v>570</v>
      </c>
      <c r="CA11" s="110" t="s">
        <v>396</v>
      </c>
      <c r="CB11" s="147" t="s">
        <v>336</v>
      </c>
      <c r="CC11" s="148" t="s">
        <v>336</v>
      </c>
      <c r="CD11" s="147" t="s">
        <v>528</v>
      </c>
      <c r="CE11" s="110" t="s">
        <v>396</v>
      </c>
      <c r="CF11" s="147" t="s">
        <v>564</v>
      </c>
      <c r="CG11" s="147" t="s">
        <v>456</v>
      </c>
      <c r="CH11" s="147" t="s">
        <v>399</v>
      </c>
      <c r="CI11" s="147" t="s">
        <v>399</v>
      </c>
      <c r="CJ11" s="110" t="s">
        <v>396</v>
      </c>
      <c r="CK11" s="133" t="s">
        <v>475</v>
      </c>
      <c r="CL11" s="147" t="s">
        <v>505</v>
      </c>
      <c r="CM11" s="147" t="s">
        <v>505</v>
      </c>
    </row>
    <row r="12" spans="1:91" ht="21" customHeight="1" thickBot="1">
      <c r="A12" s="288"/>
      <c r="B12" s="102"/>
      <c r="C12" s="103"/>
      <c r="D12" s="125"/>
      <c r="E12" s="125"/>
      <c r="F12" s="125"/>
      <c r="G12" s="125"/>
      <c r="H12" s="127"/>
      <c r="I12" s="127"/>
      <c r="J12" s="127"/>
      <c r="K12" s="127"/>
      <c r="L12" s="127"/>
      <c r="M12" s="127"/>
      <c r="N12" s="129"/>
      <c r="O12" s="121" t="s">
        <v>406</v>
      </c>
      <c r="P12" s="124" t="s">
        <v>373</v>
      </c>
      <c r="Q12" s="124" t="s">
        <v>373</v>
      </c>
      <c r="R12" s="124" t="s">
        <v>373</v>
      </c>
      <c r="S12" s="124" t="s">
        <v>373</v>
      </c>
      <c r="T12" s="124" t="s">
        <v>373</v>
      </c>
      <c r="U12" s="124" t="s">
        <v>373</v>
      </c>
      <c r="V12" s="96" t="s">
        <v>353</v>
      </c>
      <c r="W12" s="96" t="s">
        <v>353</v>
      </c>
      <c r="X12" s="96"/>
      <c r="Y12" s="96"/>
      <c r="Z12" s="96" t="s">
        <v>341</v>
      </c>
      <c r="AA12" s="96" t="s">
        <v>341</v>
      </c>
      <c r="AB12" s="96" t="s">
        <v>341</v>
      </c>
      <c r="AC12" s="96" t="s">
        <v>341</v>
      </c>
      <c r="AD12" s="100" t="s">
        <v>348</v>
      </c>
      <c r="AE12" s="96" t="s">
        <v>337</v>
      </c>
      <c r="AF12" s="96" t="s">
        <v>376</v>
      </c>
      <c r="AG12" s="96" t="s">
        <v>377</v>
      </c>
      <c r="AH12" s="96" t="s">
        <v>377</v>
      </c>
      <c r="AI12" s="96" t="s">
        <v>377</v>
      </c>
      <c r="AJ12" s="96" t="s">
        <v>377</v>
      </c>
      <c r="AK12" s="96" t="s">
        <v>377</v>
      </c>
      <c r="AL12" s="100" t="s">
        <v>338</v>
      </c>
      <c r="AM12" s="100" t="s">
        <v>338</v>
      </c>
      <c r="AN12" s="134" t="s">
        <v>523</v>
      </c>
      <c r="AO12" s="100" t="s">
        <v>348</v>
      </c>
      <c r="AP12" s="124" t="s">
        <v>372</v>
      </c>
      <c r="AQ12" s="124" t="s">
        <v>372</v>
      </c>
      <c r="AR12" s="124" t="s">
        <v>372</v>
      </c>
      <c r="AS12" s="124" t="s">
        <v>372</v>
      </c>
      <c r="AT12" s="96" t="s">
        <v>353</v>
      </c>
      <c r="AU12" s="96" t="s">
        <v>353</v>
      </c>
      <c r="AV12" s="132" t="s">
        <v>402</v>
      </c>
      <c r="AW12" s="132" t="s">
        <v>402</v>
      </c>
      <c r="AX12" s="134" t="s">
        <v>543</v>
      </c>
      <c r="AY12" s="129" t="s">
        <v>404</v>
      </c>
      <c r="AZ12" s="134" t="s">
        <v>534</v>
      </c>
      <c r="BA12" s="134" t="s">
        <v>545</v>
      </c>
      <c r="BB12" s="134" t="s">
        <v>534</v>
      </c>
      <c r="BC12" s="134" t="s">
        <v>534</v>
      </c>
      <c r="BD12" s="100" t="s">
        <v>435</v>
      </c>
      <c r="BE12" s="100" t="s">
        <v>411</v>
      </c>
      <c r="BF12" s="148" t="s">
        <v>78</v>
      </c>
      <c r="BG12" s="96" t="s">
        <v>359</v>
      </c>
      <c r="BH12" s="96" t="s">
        <v>493</v>
      </c>
      <c r="BI12" s="96" t="s">
        <v>359</v>
      </c>
      <c r="BJ12" s="96"/>
      <c r="BK12" s="96"/>
      <c r="BL12" s="96" t="s">
        <v>507</v>
      </c>
      <c r="BM12" s="91" t="s">
        <v>416</v>
      </c>
      <c r="BN12" s="96" t="s">
        <v>335</v>
      </c>
      <c r="BO12" s="97" t="s">
        <v>554</v>
      </c>
      <c r="BP12" s="88" t="s">
        <v>556</v>
      </c>
      <c r="BQ12" s="88" t="s">
        <v>556</v>
      </c>
      <c r="BR12" s="96"/>
      <c r="BS12" s="91" t="s">
        <v>416</v>
      </c>
      <c r="BT12" s="91" t="s">
        <v>416</v>
      </c>
      <c r="BU12" s="91" t="s">
        <v>416</v>
      </c>
      <c r="BV12" s="96" t="s">
        <v>380</v>
      </c>
      <c r="BW12" s="96" t="s">
        <v>380</v>
      </c>
      <c r="BX12" s="96" t="s">
        <v>483</v>
      </c>
      <c r="BY12" s="96" t="s">
        <v>521</v>
      </c>
      <c r="BZ12" s="110" t="s">
        <v>396</v>
      </c>
      <c r="CA12" s="99" t="s">
        <v>105</v>
      </c>
      <c r="CB12" s="96" t="s">
        <v>478</v>
      </c>
      <c r="CC12" s="96" t="s">
        <v>521</v>
      </c>
      <c r="CD12" s="96" t="s">
        <v>529</v>
      </c>
      <c r="CE12" s="91" t="s">
        <v>547</v>
      </c>
      <c r="CF12" s="96" t="s">
        <v>565</v>
      </c>
      <c r="CG12" s="96" t="s">
        <v>457</v>
      </c>
      <c r="CH12" s="96" t="s">
        <v>400</v>
      </c>
      <c r="CI12" s="96" t="s">
        <v>400</v>
      </c>
      <c r="CJ12" s="91" t="s">
        <v>547</v>
      </c>
      <c r="CK12" s="134" t="s">
        <v>576</v>
      </c>
      <c r="CL12" s="100" t="s">
        <v>530</v>
      </c>
      <c r="CM12" s="100" t="s">
        <v>530</v>
      </c>
    </row>
    <row r="13" spans="1:91" ht="21" customHeight="1" thickBot="1">
      <c r="A13" s="288"/>
      <c r="B13" s="104"/>
      <c r="C13" s="105"/>
      <c r="D13" s="125"/>
      <c r="E13" s="125"/>
      <c r="F13" s="125"/>
      <c r="G13" s="125"/>
      <c r="H13" s="127"/>
      <c r="I13" s="127"/>
      <c r="J13" s="127"/>
      <c r="K13" s="127"/>
      <c r="L13" s="127"/>
      <c r="M13" s="127"/>
      <c r="N13" s="100" t="s">
        <v>450</v>
      </c>
      <c r="O13" s="121" t="s">
        <v>407</v>
      </c>
      <c r="P13" s="125"/>
      <c r="Q13" s="125"/>
      <c r="R13" s="125"/>
      <c r="S13" s="125"/>
      <c r="T13" s="125"/>
      <c r="U13" s="125"/>
      <c r="V13" s="96" t="s">
        <v>408</v>
      </c>
      <c r="W13" s="96" t="s">
        <v>408</v>
      </c>
      <c r="X13" s="129" t="s">
        <v>489</v>
      </c>
      <c r="Y13" s="129" t="s">
        <v>489</v>
      </c>
      <c r="Z13" s="94" t="s">
        <v>342</v>
      </c>
      <c r="AA13" s="94" t="s">
        <v>342</v>
      </c>
      <c r="AB13" s="94" t="s">
        <v>342</v>
      </c>
      <c r="AC13" s="94" t="s">
        <v>342</v>
      </c>
      <c r="AD13" s="100" t="s">
        <v>349</v>
      </c>
      <c r="AE13" s="100" t="s">
        <v>421</v>
      </c>
      <c r="AF13" s="129"/>
      <c r="AG13" s="99" t="s">
        <v>378</v>
      </c>
      <c r="AH13" s="94"/>
      <c r="AI13" s="94"/>
      <c r="AJ13" s="94"/>
      <c r="AK13" s="94"/>
      <c r="AL13" s="100"/>
      <c r="AM13" s="100"/>
      <c r="AN13" s="119" t="s">
        <v>524</v>
      </c>
      <c r="AO13" s="100" t="s">
        <v>349</v>
      </c>
      <c r="AP13" s="125"/>
      <c r="AQ13" s="125"/>
      <c r="AR13" s="125"/>
      <c r="AS13" s="125"/>
      <c r="AT13" s="96" t="s">
        <v>355</v>
      </c>
      <c r="AU13" s="133" t="s">
        <v>539</v>
      </c>
      <c r="AV13" s="143" t="s">
        <v>520</v>
      </c>
      <c r="AW13" s="143" t="s">
        <v>520</v>
      </c>
      <c r="AX13" s="119" t="s">
        <v>431</v>
      </c>
      <c r="AY13" s="129" t="s">
        <v>536</v>
      </c>
      <c r="AZ13" s="119"/>
      <c r="BA13" s="119"/>
      <c r="BB13" s="119"/>
      <c r="BC13" s="119"/>
      <c r="BD13" s="93" t="s">
        <v>436</v>
      </c>
      <c r="BE13" s="109" t="s">
        <v>396</v>
      </c>
      <c r="BF13" s="96" t="s">
        <v>359</v>
      </c>
      <c r="BG13" s="100" t="s">
        <v>335</v>
      </c>
      <c r="BH13" s="148" t="s">
        <v>78</v>
      </c>
      <c r="BI13" s="100" t="s">
        <v>335</v>
      </c>
      <c r="BJ13" s="100" t="s">
        <v>471</v>
      </c>
      <c r="BK13" s="100" t="s">
        <v>471</v>
      </c>
      <c r="BL13" s="100" t="s">
        <v>508</v>
      </c>
      <c r="BM13" s="94" t="s">
        <v>567</v>
      </c>
      <c r="BN13" s="94" t="s">
        <v>525</v>
      </c>
      <c r="BO13" s="94" t="s">
        <v>555</v>
      </c>
      <c r="BP13" s="94" t="s">
        <v>557</v>
      </c>
      <c r="BQ13" s="94" t="s">
        <v>557</v>
      </c>
      <c r="BR13" s="132" t="s">
        <v>471</v>
      </c>
      <c r="BS13" s="94" t="s">
        <v>568</v>
      </c>
      <c r="BT13" s="94" t="s">
        <v>558</v>
      </c>
      <c r="BU13" s="94" t="s">
        <v>558</v>
      </c>
      <c r="BV13" s="94" t="s">
        <v>381</v>
      </c>
      <c r="BW13" s="94" t="s">
        <v>381</v>
      </c>
      <c r="BX13" s="100" t="s">
        <v>484</v>
      </c>
      <c r="BY13" s="100" t="s">
        <v>522</v>
      </c>
      <c r="BZ13" s="91" t="s">
        <v>416</v>
      </c>
      <c r="CA13" s="110" t="s">
        <v>570</v>
      </c>
      <c r="CB13" s="100" t="s">
        <v>480</v>
      </c>
      <c r="CC13" s="100" t="s">
        <v>522</v>
      </c>
      <c r="CD13" s="100" t="s">
        <v>527</v>
      </c>
      <c r="CE13" s="96" t="s">
        <v>575</v>
      </c>
      <c r="CF13" s="100" t="s">
        <v>563</v>
      </c>
      <c r="CG13" s="100" t="s">
        <v>458</v>
      </c>
      <c r="CH13" s="121" t="s">
        <v>398</v>
      </c>
      <c r="CI13" s="124" t="s">
        <v>574</v>
      </c>
      <c r="CJ13" s="121" t="s">
        <v>105</v>
      </c>
      <c r="CK13" s="119" t="s">
        <v>476</v>
      </c>
      <c r="CL13" s="131" t="s">
        <v>351</v>
      </c>
      <c r="CM13" s="131" t="s">
        <v>351</v>
      </c>
    </row>
    <row r="14" spans="1:91" ht="21" customHeight="1" thickBot="1">
      <c r="A14" s="288"/>
      <c r="B14" s="106"/>
      <c r="C14" s="107"/>
      <c r="D14" s="126"/>
      <c r="E14" s="126"/>
      <c r="F14" s="126"/>
      <c r="G14" s="126"/>
      <c r="H14" s="128"/>
      <c r="I14" s="128"/>
      <c r="J14" s="128"/>
      <c r="K14" s="128"/>
      <c r="L14" s="128"/>
      <c r="M14" s="128"/>
      <c r="N14" s="99"/>
      <c r="O14" s="99"/>
      <c r="P14" s="126"/>
      <c r="Q14" s="126"/>
      <c r="R14" s="126"/>
      <c r="S14" s="126"/>
      <c r="T14" s="126"/>
      <c r="U14" s="126"/>
      <c r="V14" s="129"/>
      <c r="W14" s="129"/>
      <c r="X14" s="96" t="s">
        <v>490</v>
      </c>
      <c r="Y14" s="96" t="s">
        <v>490</v>
      </c>
      <c r="Z14" s="99" t="s">
        <v>409</v>
      </c>
      <c r="AA14" s="99" t="s">
        <v>409</v>
      </c>
      <c r="AB14" s="99" t="s">
        <v>409</v>
      </c>
      <c r="AC14" s="99" t="s">
        <v>409</v>
      </c>
      <c r="AD14" s="99"/>
      <c r="AE14" s="99" t="s">
        <v>422</v>
      </c>
      <c r="AF14" s="99" t="s">
        <v>100</v>
      </c>
      <c r="AG14" s="137" t="s">
        <v>494</v>
      </c>
      <c r="AH14" s="99" t="s">
        <v>378</v>
      </c>
      <c r="AI14" s="99" t="s">
        <v>378</v>
      </c>
      <c r="AJ14" s="99" t="s">
        <v>378</v>
      </c>
      <c r="AK14" s="126" t="s">
        <v>473</v>
      </c>
      <c r="AL14" s="99" t="s">
        <v>350</v>
      </c>
      <c r="AM14" s="99" t="s">
        <v>350</v>
      </c>
      <c r="AN14" s="120" t="s">
        <v>391</v>
      </c>
      <c r="AO14" s="99" t="s">
        <v>434</v>
      </c>
      <c r="AP14" s="126"/>
      <c r="AQ14" s="126"/>
      <c r="AR14" s="126"/>
      <c r="AS14" s="126"/>
      <c r="AT14" s="120" t="s">
        <v>347</v>
      </c>
      <c r="AU14" s="119" t="s">
        <v>538</v>
      </c>
      <c r="AV14" s="120" t="s">
        <v>347</v>
      </c>
      <c r="AW14" s="120" t="s">
        <v>347</v>
      </c>
      <c r="AX14" s="120" t="s">
        <v>347</v>
      </c>
      <c r="AY14" s="120" t="s">
        <v>347</v>
      </c>
      <c r="AZ14" s="120" t="s">
        <v>391</v>
      </c>
      <c r="BA14" s="120" t="s">
        <v>391</v>
      </c>
      <c r="BB14" s="120" t="s">
        <v>391</v>
      </c>
      <c r="BC14" s="120" t="s">
        <v>391</v>
      </c>
      <c r="BD14" s="115" t="s">
        <v>548</v>
      </c>
      <c r="BE14" s="96" t="s">
        <v>448</v>
      </c>
      <c r="BF14" s="100" t="s">
        <v>335</v>
      </c>
      <c r="BG14" s="98"/>
      <c r="BH14" s="96" t="s">
        <v>359</v>
      </c>
      <c r="BI14" s="98"/>
      <c r="BJ14" s="99" t="s">
        <v>472</v>
      </c>
      <c r="BK14" s="99" t="s">
        <v>472</v>
      </c>
      <c r="BL14" s="99" t="s">
        <v>509</v>
      </c>
      <c r="BM14" s="99" t="s">
        <v>546</v>
      </c>
      <c r="BN14" s="99" t="s">
        <v>362</v>
      </c>
      <c r="BO14" s="93"/>
      <c r="BP14" s="93" t="s">
        <v>492</v>
      </c>
      <c r="BQ14" s="93" t="s">
        <v>492</v>
      </c>
      <c r="BR14" s="143" t="s">
        <v>413</v>
      </c>
      <c r="BS14" s="99" t="s">
        <v>546</v>
      </c>
      <c r="BT14" s="99" t="s">
        <v>546</v>
      </c>
      <c r="BU14" s="99" t="s">
        <v>546</v>
      </c>
      <c r="BV14" s="99" t="s">
        <v>382</v>
      </c>
      <c r="BW14" s="99" t="s">
        <v>382</v>
      </c>
      <c r="BX14" s="99" t="s">
        <v>105</v>
      </c>
      <c r="BY14" s="99" t="s">
        <v>358</v>
      </c>
      <c r="BZ14" s="99" t="s">
        <v>105</v>
      </c>
      <c r="CA14" s="91" t="s">
        <v>416</v>
      </c>
      <c r="CB14" s="118" t="s">
        <v>504</v>
      </c>
      <c r="CC14" s="99" t="s">
        <v>551</v>
      </c>
      <c r="CD14" s="99" t="s">
        <v>526</v>
      </c>
      <c r="CE14" s="120" t="s">
        <v>347</v>
      </c>
      <c r="CF14" s="99" t="s">
        <v>569</v>
      </c>
      <c r="CG14" s="99" t="s">
        <v>405</v>
      </c>
      <c r="CH14" s="120" t="s">
        <v>347</v>
      </c>
      <c r="CI14" s="120" t="s">
        <v>347</v>
      </c>
      <c r="CJ14" s="120" t="s">
        <v>347</v>
      </c>
      <c r="CK14" s="120" t="s">
        <v>347</v>
      </c>
      <c r="CL14" s="120" t="s">
        <v>347</v>
      </c>
      <c r="CM14" s="120" t="s">
        <v>347</v>
      </c>
    </row>
    <row r="15" spans="1:91" ht="21" customHeight="1" thickBot="1">
      <c r="A15" s="287" t="s">
        <v>633</v>
      </c>
      <c r="B15" s="101"/>
      <c r="C15" s="92"/>
      <c r="D15" s="123" t="s">
        <v>375</v>
      </c>
      <c r="E15" s="123" t="s">
        <v>375</v>
      </c>
      <c r="F15" s="147" t="s">
        <v>438</v>
      </c>
      <c r="G15" s="133" t="s">
        <v>347</v>
      </c>
      <c r="H15" s="133" t="s">
        <v>347</v>
      </c>
      <c r="I15" s="133" t="s">
        <v>347</v>
      </c>
      <c r="J15" s="123" t="s">
        <v>449</v>
      </c>
      <c r="K15" s="123" t="s">
        <v>449</v>
      </c>
      <c r="L15" s="148" t="s">
        <v>403</v>
      </c>
      <c r="M15" s="148" t="s">
        <v>403</v>
      </c>
      <c r="N15" s="133" t="s">
        <v>347</v>
      </c>
      <c r="O15" s="147" t="s">
        <v>453</v>
      </c>
      <c r="P15" s="133" t="s">
        <v>466</v>
      </c>
      <c r="Q15" s="147" t="s">
        <v>343</v>
      </c>
      <c r="R15" s="130" t="s">
        <v>385</v>
      </c>
      <c r="S15" s="148" t="s">
        <v>403</v>
      </c>
      <c r="T15" s="147" t="s">
        <v>340</v>
      </c>
      <c r="U15" s="147" t="s">
        <v>340</v>
      </c>
      <c r="V15" s="147" t="s">
        <v>343</v>
      </c>
      <c r="W15" s="133" t="s">
        <v>485</v>
      </c>
      <c r="X15" s="147" t="s">
        <v>390</v>
      </c>
      <c r="Y15" s="147" t="s">
        <v>424</v>
      </c>
      <c r="Z15" s="130" t="s">
        <v>385</v>
      </c>
      <c r="AA15" s="147" t="s">
        <v>414</v>
      </c>
      <c r="AB15" s="148" t="s">
        <v>403</v>
      </c>
      <c r="AC15" s="133" t="s">
        <v>514</v>
      </c>
      <c r="AD15" s="133" t="s">
        <v>512</v>
      </c>
      <c r="AE15" s="131" t="s">
        <v>369</v>
      </c>
      <c r="AF15" s="133" t="s">
        <v>516</v>
      </c>
      <c r="AG15" s="136" t="s">
        <v>500</v>
      </c>
      <c r="AH15" s="133" t="s">
        <v>519</v>
      </c>
      <c r="AI15" s="148" t="s">
        <v>502</v>
      </c>
      <c r="AJ15" s="148" t="s">
        <v>510</v>
      </c>
      <c r="AK15" s="148" t="s">
        <v>392</v>
      </c>
      <c r="AL15" s="147" t="s">
        <v>336</v>
      </c>
      <c r="AM15" s="147" t="s">
        <v>336</v>
      </c>
      <c r="AN15" s="147" t="s">
        <v>336</v>
      </c>
      <c r="AO15" s="147" t="s">
        <v>336</v>
      </c>
      <c r="AP15" s="123" t="s">
        <v>371</v>
      </c>
      <c r="AQ15" s="123" t="s">
        <v>371</v>
      </c>
      <c r="AR15" s="123" t="s">
        <v>371</v>
      </c>
      <c r="AS15" s="123" t="s">
        <v>371</v>
      </c>
      <c r="AT15" s="111" t="s">
        <v>332</v>
      </c>
      <c r="AU15" s="90" t="s">
        <v>540</v>
      </c>
      <c r="AV15" s="133" t="s">
        <v>541</v>
      </c>
      <c r="AW15" s="133" t="s">
        <v>541</v>
      </c>
      <c r="AX15" s="148" t="s">
        <v>78</v>
      </c>
      <c r="AY15" s="148" t="s">
        <v>78</v>
      </c>
      <c r="AZ15" s="148" t="s">
        <v>78</v>
      </c>
      <c r="BA15" s="148" t="s">
        <v>78</v>
      </c>
      <c r="BB15" s="148" t="s">
        <v>78</v>
      </c>
      <c r="BC15" s="148" t="s">
        <v>78</v>
      </c>
      <c r="BD15" s="148" t="s">
        <v>78</v>
      </c>
      <c r="BE15" s="148" t="s">
        <v>78</v>
      </c>
      <c r="BF15" s="115" t="s">
        <v>535</v>
      </c>
      <c r="BG15" s="148" t="s">
        <v>78</v>
      </c>
      <c r="BH15" s="148" t="s">
        <v>78</v>
      </c>
      <c r="BI15" s="148" t="s">
        <v>78</v>
      </c>
      <c r="BJ15" s="148" t="s">
        <v>78</v>
      </c>
      <c r="BK15" s="148" t="s">
        <v>78</v>
      </c>
      <c r="BL15" s="147" t="s">
        <v>502</v>
      </c>
      <c r="BM15" s="148" t="s">
        <v>482</v>
      </c>
      <c r="BN15" s="148" t="s">
        <v>78</v>
      </c>
      <c r="BO15" s="148" t="s">
        <v>78</v>
      </c>
      <c r="BP15" s="148" t="s">
        <v>78</v>
      </c>
      <c r="BQ15" s="148" t="s">
        <v>78</v>
      </c>
      <c r="BR15" s="148" t="s">
        <v>78</v>
      </c>
      <c r="BS15" s="148" t="s">
        <v>78</v>
      </c>
      <c r="BT15" s="147" t="s">
        <v>379</v>
      </c>
      <c r="BU15" s="148" t="s">
        <v>78</v>
      </c>
      <c r="BV15" s="148" t="s">
        <v>78</v>
      </c>
      <c r="BW15" s="148" t="s">
        <v>78</v>
      </c>
      <c r="BX15" s="112" t="s">
        <v>379</v>
      </c>
      <c r="BY15" s="112" t="s">
        <v>336</v>
      </c>
      <c r="BZ15" s="147" t="s">
        <v>566</v>
      </c>
      <c r="CA15" s="147" t="s">
        <v>399</v>
      </c>
      <c r="CB15" s="148" t="s">
        <v>78</v>
      </c>
      <c r="CC15" s="148" t="s">
        <v>571</v>
      </c>
      <c r="CD15" s="148" t="s">
        <v>78</v>
      </c>
      <c r="CE15" s="148" t="s">
        <v>78</v>
      </c>
      <c r="CF15" s="147" t="s">
        <v>564</v>
      </c>
      <c r="CG15" s="148" t="s">
        <v>78</v>
      </c>
      <c r="CH15" s="148" t="s">
        <v>78</v>
      </c>
      <c r="CI15" s="148" t="s">
        <v>78</v>
      </c>
      <c r="CJ15" s="147" t="s">
        <v>336</v>
      </c>
      <c r="CK15" s="147" t="s">
        <v>456</v>
      </c>
      <c r="CL15" s="148" t="s">
        <v>78</v>
      </c>
      <c r="CM15" s="147" t="s">
        <v>443</v>
      </c>
    </row>
    <row r="16" spans="1:91" ht="21" customHeight="1" thickBot="1">
      <c r="A16" s="287"/>
      <c r="B16" s="102"/>
      <c r="C16" s="103"/>
      <c r="D16" s="125"/>
      <c r="E16" s="125"/>
      <c r="F16" s="96" t="s">
        <v>440</v>
      </c>
      <c r="G16" s="134" t="s">
        <v>445</v>
      </c>
      <c r="H16" s="134" t="s">
        <v>445</v>
      </c>
      <c r="I16" s="134" t="s">
        <v>445</v>
      </c>
      <c r="J16" s="127"/>
      <c r="K16" s="127"/>
      <c r="L16" s="129" t="s">
        <v>404</v>
      </c>
      <c r="M16" s="129" t="s">
        <v>404</v>
      </c>
      <c r="N16" s="134" t="s">
        <v>441</v>
      </c>
      <c r="O16" s="94" t="s">
        <v>455</v>
      </c>
      <c r="P16" s="134" t="s">
        <v>468</v>
      </c>
      <c r="Q16" s="94" t="s">
        <v>397</v>
      </c>
      <c r="R16" s="100" t="s">
        <v>386</v>
      </c>
      <c r="S16" s="129" t="s">
        <v>404</v>
      </c>
      <c r="T16" s="96" t="s">
        <v>341</v>
      </c>
      <c r="U16" s="96" t="s">
        <v>341</v>
      </c>
      <c r="V16" s="96" t="s">
        <v>344</v>
      </c>
      <c r="W16" s="134" t="s">
        <v>487</v>
      </c>
      <c r="X16" s="100" t="s">
        <v>338</v>
      </c>
      <c r="Y16" s="96" t="s">
        <v>425</v>
      </c>
      <c r="Z16" s="100" t="s">
        <v>386</v>
      </c>
      <c r="AA16" s="96" t="s">
        <v>412</v>
      </c>
      <c r="AB16" s="129" t="s">
        <v>404</v>
      </c>
      <c r="AC16" s="134" t="s">
        <v>515</v>
      </c>
      <c r="AD16" s="134" t="s">
        <v>513</v>
      </c>
      <c r="AE16" s="147" t="s">
        <v>336</v>
      </c>
      <c r="AF16" s="134" t="s">
        <v>517</v>
      </c>
      <c r="AG16" s="96" t="s">
        <v>499</v>
      </c>
      <c r="AH16" s="134" t="s">
        <v>477</v>
      </c>
      <c r="AI16" s="100" t="s">
        <v>484</v>
      </c>
      <c r="AJ16" s="137" t="s">
        <v>469</v>
      </c>
      <c r="AK16" s="100" t="s">
        <v>393</v>
      </c>
      <c r="AL16" s="100" t="s">
        <v>348</v>
      </c>
      <c r="AM16" s="100" t="s">
        <v>348</v>
      </c>
      <c r="AN16" s="100" t="s">
        <v>348</v>
      </c>
      <c r="AO16" s="100" t="s">
        <v>348</v>
      </c>
      <c r="AP16" s="124" t="s">
        <v>372</v>
      </c>
      <c r="AQ16" s="124" t="s">
        <v>372</v>
      </c>
      <c r="AR16" s="124" t="s">
        <v>372</v>
      </c>
      <c r="AS16" s="124" t="s">
        <v>372</v>
      </c>
      <c r="AT16" s="96" t="s">
        <v>353</v>
      </c>
      <c r="AU16" s="133" t="s">
        <v>539</v>
      </c>
      <c r="AV16" s="134" t="s">
        <v>542</v>
      </c>
      <c r="AW16" s="134" t="s">
        <v>542</v>
      </c>
      <c r="AX16" s="96" t="s">
        <v>359</v>
      </c>
      <c r="AY16" s="96" t="s">
        <v>359</v>
      </c>
      <c r="AZ16" s="96" t="s">
        <v>359</v>
      </c>
      <c r="BA16" s="96" t="s">
        <v>359</v>
      </c>
      <c r="BB16" s="96" t="s">
        <v>359</v>
      </c>
      <c r="BC16" s="96" t="s">
        <v>359</v>
      </c>
      <c r="BD16" s="116" t="s">
        <v>359</v>
      </c>
      <c r="BE16" s="96" t="s">
        <v>359</v>
      </c>
      <c r="BF16" s="148" t="s">
        <v>78</v>
      </c>
      <c r="BG16" s="96" t="s">
        <v>359</v>
      </c>
      <c r="BH16" s="96" t="s">
        <v>359</v>
      </c>
      <c r="BI16" s="116" t="s">
        <v>359</v>
      </c>
      <c r="BJ16" s="96" t="s">
        <v>359</v>
      </c>
      <c r="BK16" s="96" t="s">
        <v>359</v>
      </c>
      <c r="BL16" s="100" t="s">
        <v>484</v>
      </c>
      <c r="BM16" s="100" t="s">
        <v>532</v>
      </c>
      <c r="BN16" s="96" t="s">
        <v>359</v>
      </c>
      <c r="BO16" s="96" t="s">
        <v>359</v>
      </c>
      <c r="BP16" s="96" t="s">
        <v>359</v>
      </c>
      <c r="BQ16" s="96" t="s">
        <v>359</v>
      </c>
      <c r="BR16" s="96" t="s">
        <v>359</v>
      </c>
      <c r="BS16" s="96" t="s">
        <v>359</v>
      </c>
      <c r="BT16" s="96" t="s">
        <v>380</v>
      </c>
      <c r="BU16" s="96" t="s">
        <v>359</v>
      </c>
      <c r="BV16" s="96" t="s">
        <v>359</v>
      </c>
      <c r="BW16" s="96" t="s">
        <v>359</v>
      </c>
      <c r="BX16" s="115" t="s">
        <v>464</v>
      </c>
      <c r="BY16" s="115" t="s">
        <v>464</v>
      </c>
      <c r="BZ16" s="147" t="s">
        <v>399</v>
      </c>
      <c r="CA16" s="96" t="s">
        <v>400</v>
      </c>
      <c r="CB16" s="96" t="s">
        <v>359</v>
      </c>
      <c r="CC16" s="110" t="s">
        <v>572</v>
      </c>
      <c r="CD16" s="96" t="s">
        <v>359</v>
      </c>
      <c r="CE16" s="96" t="s">
        <v>359</v>
      </c>
      <c r="CF16" s="96" t="s">
        <v>565</v>
      </c>
      <c r="CG16" s="96" t="s">
        <v>359</v>
      </c>
      <c r="CH16" s="96" t="s">
        <v>359</v>
      </c>
      <c r="CI16" s="96" t="s">
        <v>359</v>
      </c>
      <c r="CJ16" s="96" t="s">
        <v>478</v>
      </c>
      <c r="CK16" s="96" t="s">
        <v>457</v>
      </c>
      <c r="CL16" s="96" t="s">
        <v>359</v>
      </c>
      <c r="CM16" s="96" t="s">
        <v>560</v>
      </c>
    </row>
    <row r="17" spans="1:91" ht="21" customHeight="1" thickBot="1">
      <c r="A17" s="287"/>
      <c r="B17" s="104"/>
      <c r="C17" s="105"/>
      <c r="D17" s="125"/>
      <c r="E17" s="125"/>
      <c r="F17" s="100" t="s">
        <v>439</v>
      </c>
      <c r="G17" s="119" t="s">
        <v>446</v>
      </c>
      <c r="H17" s="119" t="s">
        <v>446</v>
      </c>
      <c r="I17" s="119" t="s">
        <v>446</v>
      </c>
      <c r="J17" s="127"/>
      <c r="K17" s="127"/>
      <c r="L17" s="100" t="s">
        <v>433</v>
      </c>
      <c r="M17" s="100" t="s">
        <v>433</v>
      </c>
      <c r="N17" s="119" t="s">
        <v>442</v>
      </c>
      <c r="O17" s="121" t="s">
        <v>454</v>
      </c>
      <c r="P17" s="119" t="s">
        <v>467</v>
      </c>
      <c r="Q17" s="121" t="s">
        <v>345</v>
      </c>
      <c r="R17" s="89" t="s">
        <v>387</v>
      </c>
      <c r="S17" s="100" t="s">
        <v>433</v>
      </c>
      <c r="T17" s="94" t="s">
        <v>342</v>
      </c>
      <c r="U17" s="94" t="s">
        <v>342</v>
      </c>
      <c r="V17" s="94" t="s">
        <v>346</v>
      </c>
      <c r="W17" s="119" t="s">
        <v>486</v>
      </c>
      <c r="X17" s="147" t="s">
        <v>559</v>
      </c>
      <c r="Y17" s="100" t="s">
        <v>426</v>
      </c>
      <c r="Z17" s="100" t="s">
        <v>389</v>
      </c>
      <c r="AA17" s="131" t="s">
        <v>413</v>
      </c>
      <c r="AB17" s="129" t="s">
        <v>465</v>
      </c>
      <c r="AC17" s="119"/>
      <c r="AD17" s="148" t="s">
        <v>415</v>
      </c>
      <c r="AE17" s="96" t="s">
        <v>495</v>
      </c>
      <c r="AF17" s="119" t="s">
        <v>518</v>
      </c>
      <c r="AG17" s="100" t="s">
        <v>501</v>
      </c>
      <c r="AH17" s="119"/>
      <c r="AI17" s="121" t="s">
        <v>503</v>
      </c>
      <c r="AJ17" s="148" t="s">
        <v>392</v>
      </c>
      <c r="AK17" s="100" t="s">
        <v>394</v>
      </c>
      <c r="AL17" s="100" t="s">
        <v>349</v>
      </c>
      <c r="AM17" s="100" t="s">
        <v>349</v>
      </c>
      <c r="AN17" s="100" t="s">
        <v>349</v>
      </c>
      <c r="AO17" s="100" t="s">
        <v>349</v>
      </c>
      <c r="AP17" s="125"/>
      <c r="AQ17" s="125"/>
      <c r="AR17" s="125"/>
      <c r="AS17" s="125"/>
      <c r="AT17" s="90" t="s">
        <v>130</v>
      </c>
      <c r="AU17" s="119" t="s">
        <v>538</v>
      </c>
      <c r="AV17" s="119"/>
      <c r="AW17" s="119"/>
      <c r="AX17" s="100" t="s">
        <v>335</v>
      </c>
      <c r="AY17" s="100" t="s">
        <v>335</v>
      </c>
      <c r="AZ17" s="100" t="s">
        <v>335</v>
      </c>
      <c r="BA17" s="100" t="s">
        <v>335</v>
      </c>
      <c r="BB17" s="100" t="s">
        <v>335</v>
      </c>
      <c r="BC17" s="100" t="s">
        <v>335</v>
      </c>
      <c r="BD17" s="138" t="s">
        <v>335</v>
      </c>
      <c r="BE17" s="100" t="s">
        <v>335</v>
      </c>
      <c r="BF17" s="96" t="s">
        <v>359</v>
      </c>
      <c r="BG17" s="100" t="s">
        <v>335</v>
      </c>
      <c r="BH17" s="100" t="s">
        <v>335</v>
      </c>
      <c r="BI17" s="138" t="s">
        <v>335</v>
      </c>
      <c r="BJ17" s="147" t="s">
        <v>379</v>
      </c>
      <c r="BK17" s="94"/>
      <c r="BL17" s="121" t="s">
        <v>503</v>
      </c>
      <c r="BM17" s="100" t="s">
        <v>533</v>
      </c>
      <c r="BN17" s="100" t="s">
        <v>335</v>
      </c>
      <c r="BO17" s="100" t="s">
        <v>335</v>
      </c>
      <c r="BP17" s="100" t="s">
        <v>335</v>
      </c>
      <c r="BQ17" s="100" t="s">
        <v>335</v>
      </c>
      <c r="BR17" s="100" t="s">
        <v>335</v>
      </c>
      <c r="BS17" s="100" t="s">
        <v>335</v>
      </c>
      <c r="BT17" s="94" t="s">
        <v>381</v>
      </c>
      <c r="BU17" s="100" t="s">
        <v>335</v>
      </c>
      <c r="BV17" s="100" t="s">
        <v>335</v>
      </c>
      <c r="BW17" s="100" t="s">
        <v>335</v>
      </c>
      <c r="BX17" s="139" t="s">
        <v>381</v>
      </c>
      <c r="BY17" s="127" t="s">
        <v>522</v>
      </c>
      <c r="BZ17" s="100" t="s">
        <v>400</v>
      </c>
      <c r="CA17" s="100"/>
      <c r="CB17" s="100" t="s">
        <v>335</v>
      </c>
      <c r="CC17" s="88" t="s">
        <v>573</v>
      </c>
      <c r="CD17" s="100" t="s">
        <v>531</v>
      </c>
      <c r="CE17" s="100" t="s">
        <v>531</v>
      </c>
      <c r="CF17" s="100" t="s">
        <v>563</v>
      </c>
      <c r="CG17" s="100" t="s">
        <v>531</v>
      </c>
      <c r="CH17" s="100" t="s">
        <v>335</v>
      </c>
      <c r="CI17" s="100" t="s">
        <v>531</v>
      </c>
      <c r="CJ17" s="100" t="s">
        <v>480</v>
      </c>
      <c r="CK17" s="100" t="s">
        <v>458</v>
      </c>
      <c r="CL17" s="100" t="s">
        <v>335</v>
      </c>
      <c r="CM17" s="110" t="s">
        <v>572</v>
      </c>
    </row>
    <row r="18" spans="1:91" ht="21" customHeight="1" thickBot="1">
      <c r="A18" s="287"/>
      <c r="B18" s="106"/>
      <c r="C18" s="107"/>
      <c r="D18" s="126"/>
      <c r="E18" s="126"/>
      <c r="F18" s="120" t="s">
        <v>347</v>
      </c>
      <c r="G18" s="120" t="s">
        <v>347</v>
      </c>
      <c r="H18" s="120" t="s">
        <v>347</v>
      </c>
      <c r="I18" s="120" t="s">
        <v>347</v>
      </c>
      <c r="J18" s="120" t="s">
        <v>347</v>
      </c>
      <c r="K18" s="120" t="s">
        <v>347</v>
      </c>
      <c r="L18" s="120" t="s">
        <v>347</v>
      </c>
      <c r="M18" s="120" t="s">
        <v>347</v>
      </c>
      <c r="N18" s="120" t="s">
        <v>347</v>
      </c>
      <c r="O18" s="120" t="s">
        <v>347</v>
      </c>
      <c r="P18" s="120" t="s">
        <v>347</v>
      </c>
      <c r="Q18" s="99" t="s">
        <v>511</v>
      </c>
      <c r="R18" s="99" t="s">
        <v>388</v>
      </c>
      <c r="S18" s="95" t="s">
        <v>405</v>
      </c>
      <c r="T18" s="95" t="s">
        <v>405</v>
      </c>
      <c r="U18" s="95" t="s">
        <v>405</v>
      </c>
      <c r="V18" s="99" t="s">
        <v>497</v>
      </c>
      <c r="W18" s="120" t="s">
        <v>391</v>
      </c>
      <c r="X18" s="99" t="s">
        <v>498</v>
      </c>
      <c r="Y18" s="99" t="s">
        <v>427</v>
      </c>
      <c r="Z18" s="120" t="s">
        <v>391</v>
      </c>
      <c r="AA18" s="120" t="s">
        <v>391</v>
      </c>
      <c r="AB18" s="120" t="s">
        <v>391</v>
      </c>
      <c r="AC18" s="120" t="s">
        <v>391</v>
      </c>
      <c r="AD18" s="131" t="s">
        <v>370</v>
      </c>
      <c r="AE18" s="120" t="s">
        <v>391</v>
      </c>
      <c r="AF18" s="120" t="s">
        <v>391</v>
      </c>
      <c r="AG18" s="120" t="s">
        <v>391</v>
      </c>
      <c r="AH18" s="120" t="s">
        <v>391</v>
      </c>
      <c r="AI18" s="120" t="s">
        <v>391</v>
      </c>
      <c r="AJ18" s="99" t="s">
        <v>395</v>
      </c>
      <c r="AK18" s="126" t="s">
        <v>473</v>
      </c>
      <c r="AL18" s="99" t="s">
        <v>350</v>
      </c>
      <c r="AM18" s="99" t="s">
        <v>350</v>
      </c>
      <c r="AN18" s="99" t="s">
        <v>350</v>
      </c>
      <c r="AO18" s="99" t="s">
        <v>350</v>
      </c>
      <c r="AP18" s="126"/>
      <c r="AQ18" s="126"/>
      <c r="AR18" s="126"/>
      <c r="AS18" s="126"/>
      <c r="AT18" s="88" t="s">
        <v>537</v>
      </c>
      <c r="AU18" s="120"/>
      <c r="AV18" s="120"/>
      <c r="AW18" s="120"/>
      <c r="AX18" s="98"/>
      <c r="AY18" s="98"/>
      <c r="AZ18" s="98"/>
      <c r="BA18" s="98"/>
      <c r="BB18" s="98"/>
      <c r="BC18" s="98"/>
      <c r="BD18" s="117" t="s">
        <v>320</v>
      </c>
      <c r="BE18" s="98"/>
      <c r="BF18" s="100" t="s">
        <v>335</v>
      </c>
      <c r="BG18" s="98"/>
      <c r="BH18" s="98"/>
      <c r="BI18" s="117" t="s">
        <v>320</v>
      </c>
      <c r="BJ18" s="96" t="s">
        <v>380</v>
      </c>
      <c r="BK18" s="99"/>
      <c r="BL18" s="98"/>
      <c r="BM18" s="93" t="s">
        <v>549</v>
      </c>
      <c r="BN18" s="99" t="s">
        <v>362</v>
      </c>
      <c r="BO18" s="99" t="s">
        <v>362</v>
      </c>
      <c r="BP18" s="99" t="s">
        <v>361</v>
      </c>
      <c r="BQ18" s="99" t="s">
        <v>360</v>
      </c>
      <c r="BR18" s="122" t="s">
        <v>365</v>
      </c>
      <c r="BS18" s="147" t="s">
        <v>562</v>
      </c>
      <c r="BT18" s="99" t="s">
        <v>383</v>
      </c>
      <c r="BU18" s="99" t="s">
        <v>364</v>
      </c>
      <c r="BV18" s="99" t="s">
        <v>368</v>
      </c>
      <c r="BW18" s="122" t="s">
        <v>365</v>
      </c>
      <c r="BX18" s="146" t="s">
        <v>561</v>
      </c>
      <c r="BY18" s="146" t="s">
        <v>561</v>
      </c>
      <c r="BZ18" s="118" t="s">
        <v>504</v>
      </c>
      <c r="CA18" s="118" t="s">
        <v>504</v>
      </c>
      <c r="CB18" s="99" t="s">
        <v>363</v>
      </c>
      <c r="CC18" s="94"/>
      <c r="CD18" s="99" t="s">
        <v>363</v>
      </c>
      <c r="CE18" s="99" t="s">
        <v>363</v>
      </c>
      <c r="CF18" s="99" t="s">
        <v>569</v>
      </c>
      <c r="CG18" s="99" t="s">
        <v>363</v>
      </c>
      <c r="CH18" s="99" t="s">
        <v>367</v>
      </c>
      <c r="CI18" s="99" t="s">
        <v>363</v>
      </c>
      <c r="CJ18" s="99" t="s">
        <v>479</v>
      </c>
      <c r="CK18" s="99" t="s">
        <v>459</v>
      </c>
      <c r="CL18" s="122" t="s">
        <v>366</v>
      </c>
      <c r="CM18" s="99"/>
    </row>
    <row r="474" spans="31:31">
      <c r="AE474" s="144" t="s">
        <v>481</v>
      </c>
    </row>
  </sheetData>
  <dataConsolidate link="1">
    <dataRefs count="1">
      <dataRef ref="B1:K1048576" sheet="PLANNING EQUIPES"/>
    </dataRefs>
  </dataConsolidate>
  <mergeCells count="58">
    <mergeCell ref="A7:A10"/>
    <mergeCell ref="AF2:AG2"/>
    <mergeCell ref="AH2:AI2"/>
    <mergeCell ref="B1:K1"/>
    <mergeCell ref="L1:U1"/>
    <mergeCell ref="V1:AE1"/>
    <mergeCell ref="AF1:AO1"/>
    <mergeCell ref="AP1:AY1"/>
    <mergeCell ref="AZ1:BI1"/>
    <mergeCell ref="A3:A6"/>
    <mergeCell ref="A15:A18"/>
    <mergeCell ref="A11:A14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L2:AM2"/>
    <mergeCell ref="BJ1:BS1"/>
    <mergeCell ref="BT1:CC1"/>
    <mergeCell ref="CD1:CM1"/>
    <mergeCell ref="BT2:BU2"/>
    <mergeCell ref="BV2:BW2"/>
    <mergeCell ref="BX2:BY2"/>
    <mergeCell ref="BZ2:CA2"/>
    <mergeCell ref="CB2:CC2"/>
    <mergeCell ref="CD2:CE2"/>
    <mergeCell ref="AN2:AO2"/>
    <mergeCell ref="AP2:AQ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R2:BS2"/>
    <mergeCell ref="AJ2:AK2"/>
    <mergeCell ref="CJ2:CK2"/>
    <mergeCell ref="CL2:CM2"/>
    <mergeCell ref="CF2:CG2"/>
    <mergeCell ref="CH2:CI2"/>
  </mergeCells>
  <printOptions horizontalCentered="1" verticalCentered="1"/>
  <pageMargins left="0" right="0" top="0" bottom="0" header="0" footer="0"/>
  <pageSetup paperSize="8" scale="21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UG566"/>
  <sheetViews>
    <sheetView tabSelected="1" zoomScale="40" zoomScaleNormal="40" zoomScaleSheetLayoutView="4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22" sqref="G22"/>
    </sheetView>
  </sheetViews>
  <sheetFormatPr baseColWidth="10" defaultColWidth="11.42578125" defaultRowHeight="31.5"/>
  <cols>
    <col min="1" max="1" width="30.7109375" style="86" customWidth="1"/>
    <col min="2" max="5" width="8.85546875" style="86" customWidth="1"/>
    <col min="6" max="11" width="12.7109375" style="86" customWidth="1"/>
    <col min="12" max="13" width="12.85546875" style="86" customWidth="1"/>
    <col min="14" max="21" width="13.85546875" style="86" customWidth="1"/>
    <col min="22" max="23" width="8.85546875" style="86" customWidth="1"/>
    <col min="24" max="31" width="13" style="86" customWidth="1"/>
    <col min="32" max="151" width="8.85546875" style="84" customWidth="1"/>
    <col min="152" max="171" width="8.85546875" style="86" customWidth="1"/>
    <col min="172" max="531" width="8.85546875" style="84" customWidth="1"/>
    <col min="532" max="553" width="43.5703125" style="84" customWidth="1"/>
    <col min="554" max="16384" width="11.42578125" style="84"/>
  </cols>
  <sheetData>
    <row r="1" spans="1:553" ht="54.75" customHeight="1" thickBot="1">
      <c r="A1" s="152">
        <v>2019</v>
      </c>
      <c r="B1" s="311" t="s">
        <v>577</v>
      </c>
      <c r="C1" s="312"/>
      <c r="D1" s="312"/>
      <c r="E1" s="312"/>
      <c r="F1" s="312"/>
      <c r="G1" s="312"/>
      <c r="H1" s="312"/>
      <c r="I1" s="312"/>
      <c r="J1" s="312"/>
      <c r="K1" s="313"/>
      <c r="L1" s="305" t="s">
        <v>578</v>
      </c>
      <c r="M1" s="306"/>
      <c r="N1" s="306"/>
      <c r="O1" s="306"/>
      <c r="P1" s="306"/>
      <c r="Q1" s="306"/>
      <c r="R1" s="306"/>
      <c r="S1" s="306"/>
      <c r="T1" s="306"/>
      <c r="U1" s="307"/>
      <c r="V1" s="311" t="s">
        <v>579</v>
      </c>
      <c r="W1" s="312"/>
      <c r="X1" s="312"/>
      <c r="Y1" s="312"/>
      <c r="Z1" s="312"/>
      <c r="AA1" s="312"/>
      <c r="AB1" s="312"/>
      <c r="AC1" s="312"/>
      <c r="AD1" s="312"/>
      <c r="AE1" s="313"/>
      <c r="AF1" s="305" t="s">
        <v>580</v>
      </c>
      <c r="AG1" s="306"/>
      <c r="AH1" s="306"/>
      <c r="AI1" s="306"/>
      <c r="AJ1" s="306"/>
      <c r="AK1" s="306"/>
      <c r="AL1" s="306"/>
      <c r="AM1" s="306"/>
      <c r="AN1" s="306"/>
      <c r="AO1" s="307"/>
      <c r="AP1" s="305" t="s">
        <v>581</v>
      </c>
      <c r="AQ1" s="306"/>
      <c r="AR1" s="306"/>
      <c r="AS1" s="306"/>
      <c r="AT1" s="306"/>
      <c r="AU1" s="306"/>
      <c r="AV1" s="306"/>
      <c r="AW1" s="306"/>
      <c r="AX1" s="306"/>
      <c r="AY1" s="307"/>
      <c r="AZ1" s="305" t="s">
        <v>582</v>
      </c>
      <c r="BA1" s="306"/>
      <c r="BB1" s="306"/>
      <c r="BC1" s="306"/>
      <c r="BD1" s="306"/>
      <c r="BE1" s="306"/>
      <c r="BF1" s="306"/>
      <c r="BG1" s="306"/>
      <c r="BH1" s="306"/>
      <c r="BI1" s="307"/>
      <c r="BJ1" s="305" t="s">
        <v>583</v>
      </c>
      <c r="BK1" s="306"/>
      <c r="BL1" s="306"/>
      <c r="BM1" s="306"/>
      <c r="BN1" s="306"/>
      <c r="BO1" s="306"/>
      <c r="BP1" s="306"/>
      <c r="BQ1" s="306"/>
      <c r="BR1" s="306"/>
      <c r="BS1" s="307"/>
      <c r="BT1" s="305" t="s">
        <v>584</v>
      </c>
      <c r="BU1" s="306"/>
      <c r="BV1" s="306"/>
      <c r="BW1" s="306"/>
      <c r="BX1" s="306"/>
      <c r="BY1" s="306"/>
      <c r="BZ1" s="306"/>
      <c r="CA1" s="306"/>
      <c r="CB1" s="306"/>
      <c r="CC1" s="307"/>
      <c r="CD1" s="305" t="s">
        <v>585</v>
      </c>
      <c r="CE1" s="306"/>
      <c r="CF1" s="306"/>
      <c r="CG1" s="306"/>
      <c r="CH1" s="306"/>
      <c r="CI1" s="306"/>
      <c r="CJ1" s="306"/>
      <c r="CK1" s="306"/>
      <c r="CL1" s="306"/>
      <c r="CM1" s="307"/>
      <c r="CN1" s="308" t="s">
        <v>586</v>
      </c>
      <c r="CO1" s="309"/>
      <c r="CP1" s="309"/>
      <c r="CQ1" s="309"/>
      <c r="CR1" s="309"/>
      <c r="CS1" s="309"/>
      <c r="CT1" s="309"/>
      <c r="CU1" s="309"/>
      <c r="CV1" s="309"/>
      <c r="CW1" s="310"/>
      <c r="CX1" s="305" t="s">
        <v>587</v>
      </c>
      <c r="CY1" s="306"/>
      <c r="CZ1" s="306"/>
      <c r="DA1" s="306"/>
      <c r="DB1" s="306"/>
      <c r="DC1" s="306"/>
      <c r="DD1" s="306"/>
      <c r="DE1" s="306"/>
      <c r="DF1" s="306"/>
      <c r="DG1" s="307"/>
      <c r="DH1" s="305" t="s">
        <v>588</v>
      </c>
      <c r="DI1" s="306"/>
      <c r="DJ1" s="306"/>
      <c r="DK1" s="306"/>
      <c r="DL1" s="306"/>
      <c r="DM1" s="306"/>
      <c r="DN1" s="306"/>
      <c r="DO1" s="306"/>
      <c r="DP1" s="306"/>
      <c r="DQ1" s="307"/>
      <c r="DR1" s="302" t="s">
        <v>589</v>
      </c>
      <c r="DS1" s="303"/>
      <c r="DT1" s="303"/>
      <c r="DU1" s="303"/>
      <c r="DV1" s="303"/>
      <c r="DW1" s="303"/>
      <c r="DX1" s="303"/>
      <c r="DY1" s="303"/>
      <c r="DZ1" s="303"/>
      <c r="EA1" s="303"/>
      <c r="EB1" s="302" t="s">
        <v>590</v>
      </c>
      <c r="EC1" s="303"/>
      <c r="ED1" s="303"/>
      <c r="EE1" s="303"/>
      <c r="EF1" s="303"/>
      <c r="EG1" s="303"/>
      <c r="EH1" s="303"/>
      <c r="EI1" s="303"/>
      <c r="EJ1" s="303"/>
      <c r="EK1" s="304"/>
      <c r="EL1" s="303" t="s">
        <v>591</v>
      </c>
      <c r="EM1" s="303"/>
      <c r="EN1" s="303"/>
      <c r="EO1" s="303"/>
      <c r="EP1" s="303"/>
      <c r="EQ1" s="303"/>
      <c r="ER1" s="303"/>
      <c r="ES1" s="303"/>
      <c r="ET1" s="303"/>
      <c r="EU1" s="303"/>
      <c r="EV1" s="302" t="s">
        <v>592</v>
      </c>
      <c r="EW1" s="303"/>
      <c r="EX1" s="303"/>
      <c r="EY1" s="303"/>
      <c r="EZ1" s="303"/>
      <c r="FA1" s="303"/>
      <c r="FB1" s="303"/>
      <c r="FC1" s="303"/>
      <c r="FD1" s="303"/>
      <c r="FE1" s="304"/>
      <c r="FF1" s="303" t="s">
        <v>593</v>
      </c>
      <c r="FG1" s="303"/>
      <c r="FH1" s="303"/>
      <c r="FI1" s="303"/>
      <c r="FJ1" s="303"/>
      <c r="FK1" s="303"/>
      <c r="FL1" s="303"/>
      <c r="FM1" s="303"/>
      <c r="FN1" s="303"/>
      <c r="FO1" s="303"/>
      <c r="FP1" s="302" t="s">
        <v>594</v>
      </c>
      <c r="FQ1" s="303"/>
      <c r="FR1" s="303"/>
      <c r="FS1" s="303"/>
      <c r="FT1" s="303"/>
      <c r="FU1" s="303"/>
      <c r="FV1" s="303"/>
      <c r="FW1" s="303"/>
      <c r="FX1" s="303"/>
      <c r="FY1" s="303"/>
      <c r="FZ1" s="302" t="s">
        <v>595</v>
      </c>
      <c r="GA1" s="303"/>
      <c r="GB1" s="303"/>
      <c r="GC1" s="303"/>
      <c r="GD1" s="303"/>
      <c r="GE1" s="303"/>
      <c r="GF1" s="303"/>
      <c r="GG1" s="303"/>
      <c r="GH1" s="303"/>
      <c r="GI1" s="304"/>
      <c r="GJ1" s="303" t="s">
        <v>596</v>
      </c>
      <c r="GK1" s="303"/>
      <c r="GL1" s="303"/>
      <c r="GM1" s="303"/>
      <c r="GN1" s="303"/>
      <c r="GO1" s="303"/>
      <c r="GP1" s="303"/>
      <c r="GQ1" s="303"/>
      <c r="GR1" s="303"/>
      <c r="GS1" s="303"/>
      <c r="GT1" s="302" t="s">
        <v>597</v>
      </c>
      <c r="GU1" s="303"/>
      <c r="GV1" s="303"/>
      <c r="GW1" s="303"/>
      <c r="GX1" s="303"/>
      <c r="GY1" s="303"/>
      <c r="GZ1" s="303"/>
      <c r="HA1" s="303"/>
      <c r="HB1" s="303"/>
      <c r="HC1" s="304"/>
      <c r="HD1" s="303" t="s">
        <v>598</v>
      </c>
      <c r="HE1" s="303"/>
      <c r="HF1" s="303"/>
      <c r="HG1" s="303"/>
      <c r="HH1" s="303"/>
      <c r="HI1" s="303"/>
      <c r="HJ1" s="303"/>
      <c r="HK1" s="303"/>
      <c r="HL1" s="303"/>
      <c r="HM1" s="303"/>
      <c r="HN1" s="302" t="s">
        <v>599</v>
      </c>
      <c r="HO1" s="303"/>
      <c r="HP1" s="303"/>
      <c r="HQ1" s="303"/>
      <c r="HR1" s="303"/>
      <c r="HS1" s="303"/>
      <c r="HT1" s="303"/>
      <c r="HU1" s="303"/>
      <c r="HV1" s="303"/>
      <c r="HW1" s="304"/>
      <c r="HX1" s="303" t="s">
        <v>600</v>
      </c>
      <c r="HY1" s="303"/>
      <c r="HZ1" s="303"/>
      <c r="IA1" s="303"/>
      <c r="IB1" s="303"/>
      <c r="IC1" s="303"/>
      <c r="ID1" s="303"/>
      <c r="IE1" s="303"/>
      <c r="IF1" s="303"/>
      <c r="IG1" s="304"/>
      <c r="IH1" s="303" t="s">
        <v>601</v>
      </c>
      <c r="II1" s="303"/>
      <c r="IJ1" s="303"/>
      <c r="IK1" s="303"/>
      <c r="IL1" s="303"/>
      <c r="IM1" s="303"/>
      <c r="IN1" s="303"/>
      <c r="IO1" s="303"/>
      <c r="IP1" s="303"/>
      <c r="IQ1" s="303"/>
      <c r="IR1" s="302" t="s">
        <v>602</v>
      </c>
      <c r="IS1" s="303"/>
      <c r="IT1" s="303"/>
      <c r="IU1" s="303"/>
      <c r="IV1" s="303"/>
      <c r="IW1" s="303"/>
      <c r="IX1" s="303"/>
      <c r="IY1" s="303"/>
      <c r="IZ1" s="303"/>
      <c r="JA1" s="304"/>
      <c r="JB1" s="303" t="s">
        <v>603</v>
      </c>
      <c r="JC1" s="303"/>
      <c r="JD1" s="303"/>
      <c r="JE1" s="303"/>
      <c r="JF1" s="303"/>
      <c r="JG1" s="303"/>
      <c r="JH1" s="303"/>
      <c r="JI1" s="303"/>
      <c r="JJ1" s="303"/>
      <c r="JK1" s="303"/>
      <c r="JL1" s="302" t="s">
        <v>604</v>
      </c>
      <c r="JM1" s="303"/>
      <c r="JN1" s="303"/>
      <c r="JO1" s="303"/>
      <c r="JP1" s="303"/>
      <c r="JQ1" s="303"/>
      <c r="JR1" s="303"/>
      <c r="JS1" s="303"/>
      <c r="JT1" s="303"/>
      <c r="JU1" s="304"/>
      <c r="JV1" s="303" t="s">
        <v>605</v>
      </c>
      <c r="JW1" s="303"/>
      <c r="JX1" s="303"/>
      <c r="JY1" s="303"/>
      <c r="JZ1" s="303"/>
      <c r="KA1" s="303"/>
      <c r="KB1" s="303"/>
      <c r="KC1" s="303"/>
      <c r="KD1" s="303"/>
      <c r="KE1" s="303"/>
      <c r="KF1" s="302" t="s">
        <v>606</v>
      </c>
      <c r="KG1" s="303"/>
      <c r="KH1" s="303"/>
      <c r="KI1" s="303"/>
      <c r="KJ1" s="303"/>
      <c r="KK1" s="303"/>
      <c r="KL1" s="303"/>
      <c r="KM1" s="303"/>
      <c r="KN1" s="303"/>
      <c r="KO1" s="304"/>
      <c r="KP1" s="303" t="s">
        <v>607</v>
      </c>
      <c r="KQ1" s="303"/>
      <c r="KR1" s="303"/>
      <c r="KS1" s="303"/>
      <c r="KT1" s="303"/>
      <c r="KU1" s="303"/>
      <c r="KV1" s="303"/>
      <c r="KW1" s="303"/>
      <c r="KX1" s="303"/>
      <c r="KY1" s="303"/>
      <c r="KZ1" s="302" t="s">
        <v>608</v>
      </c>
      <c r="LA1" s="303"/>
      <c r="LB1" s="303"/>
      <c r="LC1" s="303"/>
      <c r="LD1" s="303"/>
      <c r="LE1" s="303"/>
      <c r="LF1" s="303"/>
      <c r="LG1" s="303"/>
      <c r="LH1" s="303"/>
      <c r="LI1" s="304"/>
      <c r="LJ1" s="303" t="s">
        <v>609</v>
      </c>
      <c r="LK1" s="303"/>
      <c r="LL1" s="303"/>
      <c r="LM1" s="303"/>
      <c r="LN1" s="303"/>
      <c r="LO1" s="303"/>
      <c r="LP1" s="303"/>
      <c r="LQ1" s="303"/>
      <c r="LR1" s="303"/>
      <c r="LS1" s="303"/>
      <c r="LT1" s="302" t="s">
        <v>610</v>
      </c>
      <c r="LU1" s="303"/>
      <c r="LV1" s="303"/>
      <c r="LW1" s="303"/>
      <c r="LX1" s="303"/>
      <c r="LY1" s="303"/>
      <c r="LZ1" s="303"/>
      <c r="MA1" s="303"/>
      <c r="MB1" s="303"/>
      <c r="MC1" s="304"/>
      <c r="MD1" s="303" t="s">
        <v>611</v>
      </c>
      <c r="ME1" s="303"/>
      <c r="MF1" s="303"/>
      <c r="MG1" s="303"/>
      <c r="MH1" s="303"/>
      <c r="MI1" s="303"/>
      <c r="MJ1" s="303"/>
      <c r="MK1" s="303"/>
      <c r="ML1" s="303"/>
      <c r="MM1" s="303"/>
      <c r="MN1" s="302" t="s">
        <v>612</v>
      </c>
      <c r="MO1" s="303"/>
      <c r="MP1" s="303"/>
      <c r="MQ1" s="303"/>
      <c r="MR1" s="303"/>
      <c r="MS1" s="303"/>
      <c r="MT1" s="303"/>
      <c r="MU1" s="303"/>
      <c r="MV1" s="303"/>
      <c r="MW1" s="304"/>
      <c r="MX1" s="302" t="s">
        <v>613</v>
      </c>
      <c r="MY1" s="303"/>
      <c r="MZ1" s="303"/>
      <c r="NA1" s="303"/>
      <c r="NB1" s="303"/>
      <c r="NC1" s="303"/>
      <c r="ND1" s="303"/>
      <c r="NE1" s="303"/>
      <c r="NF1" s="303"/>
      <c r="NG1" s="304"/>
      <c r="NH1" s="302" t="s">
        <v>614</v>
      </c>
      <c r="NI1" s="303"/>
      <c r="NJ1" s="303"/>
      <c r="NK1" s="303"/>
      <c r="NL1" s="303"/>
      <c r="NM1" s="303"/>
      <c r="NN1" s="303"/>
      <c r="NO1" s="303"/>
      <c r="NP1" s="303"/>
      <c r="NQ1" s="304"/>
      <c r="NR1" s="303" t="s">
        <v>615</v>
      </c>
      <c r="NS1" s="303"/>
      <c r="NT1" s="303"/>
      <c r="NU1" s="303"/>
      <c r="NV1" s="303"/>
      <c r="NW1" s="303"/>
      <c r="NX1" s="303"/>
      <c r="NY1" s="303"/>
      <c r="NZ1" s="303"/>
      <c r="OA1" s="303"/>
      <c r="OB1" s="302" t="s">
        <v>616</v>
      </c>
      <c r="OC1" s="303"/>
      <c r="OD1" s="303"/>
      <c r="OE1" s="303"/>
      <c r="OF1" s="303"/>
      <c r="OG1" s="303"/>
      <c r="OH1" s="303"/>
      <c r="OI1" s="303"/>
      <c r="OJ1" s="303"/>
      <c r="OK1" s="304"/>
      <c r="OL1" s="302" t="s">
        <v>617</v>
      </c>
      <c r="OM1" s="303"/>
      <c r="ON1" s="303"/>
      <c r="OO1" s="303"/>
      <c r="OP1" s="303"/>
      <c r="OQ1" s="303"/>
      <c r="OR1" s="303"/>
      <c r="OS1" s="303"/>
      <c r="OT1" s="303"/>
      <c r="OU1" s="304"/>
      <c r="OV1" s="302" t="s">
        <v>618</v>
      </c>
      <c r="OW1" s="303"/>
      <c r="OX1" s="303"/>
      <c r="OY1" s="303"/>
      <c r="OZ1" s="303"/>
      <c r="PA1" s="303"/>
      <c r="PB1" s="303"/>
      <c r="PC1" s="303"/>
      <c r="PD1" s="303"/>
      <c r="PE1" s="304"/>
      <c r="PF1" s="302" t="s">
        <v>619</v>
      </c>
      <c r="PG1" s="303"/>
      <c r="PH1" s="303"/>
      <c r="PI1" s="303"/>
      <c r="PJ1" s="303"/>
      <c r="PK1" s="303"/>
      <c r="PL1" s="303"/>
      <c r="PM1" s="303"/>
      <c r="PN1" s="303"/>
      <c r="PO1" s="304"/>
      <c r="PP1" s="302" t="s">
        <v>620</v>
      </c>
      <c r="PQ1" s="303"/>
      <c r="PR1" s="303"/>
      <c r="PS1" s="303"/>
      <c r="PT1" s="303"/>
      <c r="PU1" s="303"/>
      <c r="PV1" s="303"/>
      <c r="PW1" s="303"/>
      <c r="PX1" s="303"/>
      <c r="PY1" s="304"/>
      <c r="PZ1" s="302" t="s">
        <v>621</v>
      </c>
      <c r="QA1" s="303"/>
      <c r="QB1" s="303"/>
      <c r="QC1" s="303"/>
      <c r="QD1" s="303"/>
      <c r="QE1" s="303"/>
      <c r="QF1" s="303"/>
      <c r="QG1" s="303"/>
      <c r="QH1" s="303"/>
      <c r="QI1" s="304"/>
      <c r="QJ1" s="302" t="s">
        <v>629</v>
      </c>
      <c r="QK1" s="303"/>
      <c r="QL1" s="303"/>
      <c r="QM1" s="303"/>
      <c r="QN1" s="303"/>
      <c r="QO1" s="303"/>
      <c r="QP1" s="303"/>
      <c r="QQ1" s="303"/>
      <c r="QR1" s="303"/>
      <c r="QS1" s="304"/>
      <c r="QT1" s="302" t="s">
        <v>622</v>
      </c>
      <c r="QU1" s="303"/>
      <c r="QV1" s="303"/>
      <c r="QW1" s="303"/>
      <c r="QX1" s="303"/>
      <c r="QY1" s="303"/>
      <c r="QZ1" s="303"/>
      <c r="RA1" s="303"/>
      <c r="RB1" s="303"/>
      <c r="RC1" s="304"/>
      <c r="RD1" s="302" t="s">
        <v>623</v>
      </c>
      <c r="RE1" s="303"/>
      <c r="RF1" s="303"/>
      <c r="RG1" s="303"/>
      <c r="RH1" s="303"/>
      <c r="RI1" s="303"/>
      <c r="RJ1" s="303"/>
      <c r="RK1" s="303"/>
      <c r="RL1" s="303"/>
      <c r="RM1" s="304"/>
      <c r="RN1" s="302" t="s">
        <v>624</v>
      </c>
      <c r="RO1" s="303"/>
      <c r="RP1" s="303"/>
      <c r="RQ1" s="303"/>
      <c r="RR1" s="303"/>
      <c r="RS1" s="303"/>
      <c r="RT1" s="303"/>
      <c r="RU1" s="303"/>
      <c r="RV1" s="303"/>
      <c r="RW1" s="304"/>
      <c r="RX1" s="302" t="s">
        <v>625</v>
      </c>
      <c r="RY1" s="303"/>
      <c r="RZ1" s="303"/>
      <c r="SA1" s="303"/>
      <c r="SB1" s="303"/>
      <c r="SC1" s="303"/>
      <c r="SD1" s="303"/>
      <c r="SE1" s="303"/>
      <c r="SF1" s="303"/>
      <c r="SG1" s="304"/>
      <c r="SH1" s="302" t="s">
        <v>626</v>
      </c>
      <c r="SI1" s="303"/>
      <c r="SJ1" s="303"/>
      <c r="SK1" s="303"/>
      <c r="SL1" s="303"/>
      <c r="SM1" s="303"/>
      <c r="SN1" s="303"/>
      <c r="SO1" s="303"/>
      <c r="SP1" s="303"/>
      <c r="SQ1" s="304"/>
      <c r="SR1" s="302" t="s">
        <v>627</v>
      </c>
      <c r="SS1" s="303"/>
      <c r="ST1" s="303"/>
      <c r="SU1" s="303"/>
      <c r="SV1" s="303"/>
      <c r="SW1" s="303"/>
      <c r="SX1" s="303"/>
      <c r="SY1" s="303"/>
      <c r="SZ1" s="303"/>
      <c r="TA1" s="304"/>
      <c r="TB1" s="302" t="s">
        <v>628</v>
      </c>
      <c r="TC1" s="303"/>
      <c r="TD1" s="303"/>
      <c r="TE1" s="303"/>
      <c r="TF1" s="303"/>
      <c r="TG1" s="303"/>
      <c r="TH1" s="303"/>
      <c r="TI1" s="303"/>
      <c r="TJ1" s="303"/>
      <c r="TK1" s="304"/>
    </row>
    <row r="2" spans="1:553" ht="39.950000000000003" customHeight="1" thickBot="1">
      <c r="A2" s="87" t="s">
        <v>319</v>
      </c>
      <c r="B2" s="317">
        <v>43465</v>
      </c>
      <c r="C2" s="315"/>
      <c r="D2" s="314">
        <v>43466</v>
      </c>
      <c r="E2" s="315"/>
      <c r="F2" s="314">
        <v>43467</v>
      </c>
      <c r="G2" s="315"/>
      <c r="H2" s="314">
        <v>43468</v>
      </c>
      <c r="I2" s="315"/>
      <c r="J2" s="314">
        <v>43469</v>
      </c>
      <c r="K2" s="316"/>
      <c r="L2" s="299">
        <v>43472</v>
      </c>
      <c r="M2" s="300"/>
      <c r="N2" s="300">
        <v>43473</v>
      </c>
      <c r="O2" s="300"/>
      <c r="P2" s="300">
        <v>43474</v>
      </c>
      <c r="Q2" s="300"/>
      <c r="R2" s="300">
        <v>43475</v>
      </c>
      <c r="S2" s="300"/>
      <c r="T2" s="300">
        <v>43476</v>
      </c>
      <c r="U2" s="301"/>
      <c r="V2" s="317">
        <v>43479</v>
      </c>
      <c r="W2" s="315"/>
      <c r="X2" s="314">
        <v>43480</v>
      </c>
      <c r="Y2" s="315"/>
      <c r="Z2" s="314">
        <v>43481</v>
      </c>
      <c r="AA2" s="315"/>
      <c r="AB2" s="314">
        <v>43482</v>
      </c>
      <c r="AC2" s="315"/>
      <c r="AD2" s="314">
        <v>43483</v>
      </c>
      <c r="AE2" s="316"/>
      <c r="AF2" s="299">
        <v>43486</v>
      </c>
      <c r="AG2" s="300"/>
      <c r="AH2" s="300">
        <v>43487</v>
      </c>
      <c r="AI2" s="300"/>
      <c r="AJ2" s="300">
        <v>43488</v>
      </c>
      <c r="AK2" s="300"/>
      <c r="AL2" s="300">
        <v>43489</v>
      </c>
      <c r="AM2" s="300"/>
      <c r="AN2" s="300">
        <v>43490</v>
      </c>
      <c r="AO2" s="301"/>
      <c r="AP2" s="299">
        <v>43493</v>
      </c>
      <c r="AQ2" s="300"/>
      <c r="AR2" s="300">
        <v>43494</v>
      </c>
      <c r="AS2" s="300"/>
      <c r="AT2" s="300">
        <v>43495</v>
      </c>
      <c r="AU2" s="300"/>
      <c r="AV2" s="300">
        <v>43496</v>
      </c>
      <c r="AW2" s="300"/>
      <c r="AX2" s="300">
        <v>43497</v>
      </c>
      <c r="AY2" s="301"/>
      <c r="AZ2" s="299">
        <v>43500</v>
      </c>
      <c r="BA2" s="300"/>
      <c r="BB2" s="300">
        <v>43501</v>
      </c>
      <c r="BC2" s="300"/>
      <c r="BD2" s="300">
        <v>43502</v>
      </c>
      <c r="BE2" s="300"/>
      <c r="BF2" s="300">
        <v>43503</v>
      </c>
      <c r="BG2" s="300"/>
      <c r="BH2" s="300">
        <v>43504</v>
      </c>
      <c r="BI2" s="301"/>
      <c r="BJ2" s="299">
        <v>43507</v>
      </c>
      <c r="BK2" s="300"/>
      <c r="BL2" s="300">
        <v>43508</v>
      </c>
      <c r="BM2" s="300"/>
      <c r="BN2" s="300">
        <v>43509</v>
      </c>
      <c r="BO2" s="300"/>
      <c r="BP2" s="300">
        <v>43510</v>
      </c>
      <c r="BQ2" s="300"/>
      <c r="BR2" s="300">
        <v>43511</v>
      </c>
      <c r="BS2" s="301"/>
      <c r="BT2" s="299">
        <v>43514</v>
      </c>
      <c r="BU2" s="300"/>
      <c r="BV2" s="300">
        <v>43515</v>
      </c>
      <c r="BW2" s="300"/>
      <c r="BX2" s="300">
        <v>43516</v>
      </c>
      <c r="BY2" s="300"/>
      <c r="BZ2" s="300">
        <v>43517</v>
      </c>
      <c r="CA2" s="300"/>
      <c r="CB2" s="300">
        <v>43518</v>
      </c>
      <c r="CC2" s="301"/>
      <c r="CD2" s="299">
        <v>43521</v>
      </c>
      <c r="CE2" s="300"/>
      <c r="CF2" s="300">
        <v>43522</v>
      </c>
      <c r="CG2" s="300"/>
      <c r="CH2" s="300">
        <v>43523</v>
      </c>
      <c r="CI2" s="300"/>
      <c r="CJ2" s="300">
        <v>43524</v>
      </c>
      <c r="CK2" s="300"/>
      <c r="CL2" s="300">
        <v>43525</v>
      </c>
      <c r="CM2" s="301"/>
      <c r="CN2" s="299">
        <v>43528</v>
      </c>
      <c r="CO2" s="300"/>
      <c r="CP2" s="300">
        <v>43529</v>
      </c>
      <c r="CQ2" s="300"/>
      <c r="CR2" s="300">
        <v>43530</v>
      </c>
      <c r="CS2" s="300"/>
      <c r="CT2" s="300">
        <v>43531</v>
      </c>
      <c r="CU2" s="300"/>
      <c r="CV2" s="300">
        <v>43532</v>
      </c>
      <c r="CW2" s="301"/>
      <c r="CX2" s="299">
        <v>43535</v>
      </c>
      <c r="CY2" s="300"/>
      <c r="CZ2" s="300">
        <v>43536</v>
      </c>
      <c r="DA2" s="300"/>
      <c r="DB2" s="300">
        <v>43537</v>
      </c>
      <c r="DC2" s="300"/>
      <c r="DD2" s="300">
        <v>43538</v>
      </c>
      <c r="DE2" s="300"/>
      <c r="DF2" s="300">
        <v>43539</v>
      </c>
      <c r="DG2" s="301"/>
      <c r="DH2" s="299">
        <v>43542</v>
      </c>
      <c r="DI2" s="300"/>
      <c r="DJ2" s="300">
        <v>43543</v>
      </c>
      <c r="DK2" s="300"/>
      <c r="DL2" s="300">
        <v>43544</v>
      </c>
      <c r="DM2" s="300"/>
      <c r="DN2" s="300">
        <v>43545</v>
      </c>
      <c r="DO2" s="300"/>
      <c r="DP2" s="300">
        <v>43546</v>
      </c>
      <c r="DQ2" s="301"/>
      <c r="DR2" s="295">
        <v>43549</v>
      </c>
      <c r="DS2" s="297"/>
      <c r="DT2" s="295">
        <v>43550</v>
      </c>
      <c r="DU2" s="297"/>
      <c r="DV2" s="295">
        <v>43551</v>
      </c>
      <c r="DW2" s="297"/>
      <c r="DX2" s="295">
        <v>43552</v>
      </c>
      <c r="DY2" s="297"/>
      <c r="DZ2" s="295">
        <v>43553</v>
      </c>
      <c r="EA2" s="298"/>
      <c r="EB2" s="295">
        <v>43556</v>
      </c>
      <c r="EC2" s="296"/>
      <c r="ED2" s="295">
        <v>43557</v>
      </c>
      <c r="EE2" s="296"/>
      <c r="EF2" s="295">
        <v>43558</v>
      </c>
      <c r="EG2" s="296"/>
      <c r="EH2" s="295">
        <v>43559</v>
      </c>
      <c r="EI2" s="296"/>
      <c r="EJ2" s="295">
        <v>43560</v>
      </c>
      <c r="EK2" s="297"/>
      <c r="EL2" s="298">
        <v>43563</v>
      </c>
      <c r="EM2" s="296"/>
      <c r="EN2" s="295">
        <v>43564</v>
      </c>
      <c r="EO2" s="296"/>
      <c r="EP2" s="295">
        <v>43565</v>
      </c>
      <c r="EQ2" s="296"/>
      <c r="ER2" s="295">
        <v>43566</v>
      </c>
      <c r="ES2" s="296"/>
      <c r="ET2" s="295">
        <v>43567</v>
      </c>
      <c r="EU2" s="298"/>
      <c r="EV2" s="295">
        <v>43570</v>
      </c>
      <c r="EW2" s="296"/>
      <c r="EX2" s="295">
        <v>43571</v>
      </c>
      <c r="EY2" s="296"/>
      <c r="EZ2" s="295">
        <v>43572</v>
      </c>
      <c r="FA2" s="296"/>
      <c r="FB2" s="295">
        <v>43573</v>
      </c>
      <c r="FC2" s="296"/>
      <c r="FD2" s="295">
        <v>43574</v>
      </c>
      <c r="FE2" s="297"/>
      <c r="FF2" s="298">
        <v>43577</v>
      </c>
      <c r="FG2" s="296"/>
      <c r="FH2" s="295">
        <v>43578</v>
      </c>
      <c r="FI2" s="296"/>
      <c r="FJ2" s="295">
        <v>43579</v>
      </c>
      <c r="FK2" s="296"/>
      <c r="FL2" s="295">
        <v>43580</v>
      </c>
      <c r="FM2" s="296"/>
      <c r="FN2" s="295">
        <v>43581</v>
      </c>
      <c r="FO2" s="298"/>
      <c r="FP2" s="295">
        <v>43584</v>
      </c>
      <c r="FQ2" s="296"/>
      <c r="FR2" s="295">
        <v>43585</v>
      </c>
      <c r="FS2" s="296"/>
      <c r="FT2" s="295">
        <v>43586</v>
      </c>
      <c r="FU2" s="296"/>
      <c r="FV2" s="295">
        <v>43587</v>
      </c>
      <c r="FW2" s="296"/>
      <c r="FX2" s="295">
        <v>43588</v>
      </c>
      <c r="FY2" s="298"/>
      <c r="FZ2" s="295">
        <v>43591</v>
      </c>
      <c r="GA2" s="296"/>
      <c r="GB2" s="295">
        <v>43592</v>
      </c>
      <c r="GC2" s="296"/>
      <c r="GD2" s="295">
        <v>43593</v>
      </c>
      <c r="GE2" s="296"/>
      <c r="GF2" s="295">
        <v>43594</v>
      </c>
      <c r="GG2" s="296"/>
      <c r="GH2" s="295">
        <v>43595</v>
      </c>
      <c r="GI2" s="297"/>
      <c r="GJ2" s="298">
        <v>43598</v>
      </c>
      <c r="GK2" s="296"/>
      <c r="GL2" s="295">
        <v>43599</v>
      </c>
      <c r="GM2" s="296"/>
      <c r="GN2" s="295">
        <v>43600</v>
      </c>
      <c r="GO2" s="296"/>
      <c r="GP2" s="295">
        <v>43601</v>
      </c>
      <c r="GQ2" s="296"/>
      <c r="GR2" s="295">
        <v>43602</v>
      </c>
      <c r="GS2" s="298"/>
      <c r="GT2" s="295">
        <v>43605</v>
      </c>
      <c r="GU2" s="296"/>
      <c r="GV2" s="295">
        <v>43606</v>
      </c>
      <c r="GW2" s="296"/>
      <c r="GX2" s="295">
        <v>43607</v>
      </c>
      <c r="GY2" s="296"/>
      <c r="GZ2" s="295">
        <v>43608</v>
      </c>
      <c r="HA2" s="296"/>
      <c r="HB2" s="295">
        <v>43609</v>
      </c>
      <c r="HC2" s="297"/>
      <c r="HD2" s="298">
        <v>43612</v>
      </c>
      <c r="HE2" s="296"/>
      <c r="HF2" s="295">
        <v>43613</v>
      </c>
      <c r="HG2" s="296"/>
      <c r="HH2" s="295">
        <v>43614</v>
      </c>
      <c r="HI2" s="296"/>
      <c r="HJ2" s="295">
        <v>43615</v>
      </c>
      <c r="HK2" s="296"/>
      <c r="HL2" s="295">
        <v>43616</v>
      </c>
      <c r="HM2" s="298"/>
      <c r="HN2" s="295">
        <v>43619</v>
      </c>
      <c r="HO2" s="296"/>
      <c r="HP2" s="295">
        <v>43620</v>
      </c>
      <c r="HQ2" s="296"/>
      <c r="HR2" s="295">
        <v>43621</v>
      </c>
      <c r="HS2" s="296"/>
      <c r="HT2" s="295">
        <v>43622</v>
      </c>
      <c r="HU2" s="296"/>
      <c r="HV2" s="295">
        <v>43623</v>
      </c>
      <c r="HW2" s="297"/>
      <c r="HX2" s="298">
        <v>43626</v>
      </c>
      <c r="HY2" s="296"/>
      <c r="HZ2" s="295">
        <v>43627</v>
      </c>
      <c r="IA2" s="296"/>
      <c r="IB2" s="295">
        <v>43628</v>
      </c>
      <c r="IC2" s="296"/>
      <c r="ID2" s="295">
        <v>43629</v>
      </c>
      <c r="IE2" s="296"/>
      <c r="IF2" s="295">
        <v>43630</v>
      </c>
      <c r="IG2" s="297"/>
      <c r="IH2" s="298">
        <v>43633</v>
      </c>
      <c r="II2" s="296"/>
      <c r="IJ2" s="295">
        <v>43634</v>
      </c>
      <c r="IK2" s="296"/>
      <c r="IL2" s="295">
        <v>43635</v>
      </c>
      <c r="IM2" s="296"/>
      <c r="IN2" s="295">
        <v>43636</v>
      </c>
      <c r="IO2" s="296"/>
      <c r="IP2" s="295">
        <v>43637</v>
      </c>
      <c r="IQ2" s="298"/>
      <c r="IR2" s="295">
        <v>43640</v>
      </c>
      <c r="IS2" s="296"/>
      <c r="IT2" s="295">
        <v>43641</v>
      </c>
      <c r="IU2" s="296"/>
      <c r="IV2" s="295">
        <v>43642</v>
      </c>
      <c r="IW2" s="296"/>
      <c r="IX2" s="295">
        <v>43643</v>
      </c>
      <c r="IY2" s="296"/>
      <c r="IZ2" s="295">
        <v>43644</v>
      </c>
      <c r="JA2" s="297"/>
      <c r="JB2" s="298">
        <v>43647</v>
      </c>
      <c r="JC2" s="296"/>
      <c r="JD2" s="295">
        <v>43648</v>
      </c>
      <c r="JE2" s="296"/>
      <c r="JF2" s="295">
        <v>43649</v>
      </c>
      <c r="JG2" s="296"/>
      <c r="JH2" s="295">
        <v>43650</v>
      </c>
      <c r="JI2" s="296"/>
      <c r="JJ2" s="295">
        <v>43651</v>
      </c>
      <c r="JK2" s="298"/>
      <c r="JL2" s="295">
        <v>43654</v>
      </c>
      <c r="JM2" s="296"/>
      <c r="JN2" s="295">
        <v>43655</v>
      </c>
      <c r="JO2" s="296"/>
      <c r="JP2" s="295">
        <v>43656</v>
      </c>
      <c r="JQ2" s="296"/>
      <c r="JR2" s="295">
        <v>43657</v>
      </c>
      <c r="JS2" s="296"/>
      <c r="JT2" s="295">
        <v>43658</v>
      </c>
      <c r="JU2" s="297"/>
      <c r="JV2" s="298">
        <v>43661</v>
      </c>
      <c r="JW2" s="296"/>
      <c r="JX2" s="295">
        <v>43662</v>
      </c>
      <c r="JY2" s="296"/>
      <c r="JZ2" s="295">
        <v>43663</v>
      </c>
      <c r="KA2" s="296"/>
      <c r="KB2" s="295">
        <v>43664</v>
      </c>
      <c r="KC2" s="296"/>
      <c r="KD2" s="295">
        <v>43665</v>
      </c>
      <c r="KE2" s="298"/>
      <c r="KF2" s="295">
        <v>43668</v>
      </c>
      <c r="KG2" s="296"/>
      <c r="KH2" s="295">
        <v>43669</v>
      </c>
      <c r="KI2" s="296"/>
      <c r="KJ2" s="295">
        <v>43670</v>
      </c>
      <c r="KK2" s="296"/>
      <c r="KL2" s="295">
        <v>43671</v>
      </c>
      <c r="KM2" s="296"/>
      <c r="KN2" s="295">
        <v>43672</v>
      </c>
      <c r="KO2" s="297"/>
      <c r="KP2" s="298">
        <v>43675</v>
      </c>
      <c r="KQ2" s="296"/>
      <c r="KR2" s="295">
        <v>43676</v>
      </c>
      <c r="KS2" s="296"/>
      <c r="KT2" s="295">
        <v>43677</v>
      </c>
      <c r="KU2" s="296"/>
      <c r="KV2" s="295">
        <v>43678</v>
      </c>
      <c r="KW2" s="296"/>
      <c r="KX2" s="295">
        <v>43679</v>
      </c>
      <c r="KY2" s="298"/>
      <c r="KZ2" s="295">
        <v>43682</v>
      </c>
      <c r="LA2" s="296"/>
      <c r="LB2" s="295">
        <v>43683</v>
      </c>
      <c r="LC2" s="296"/>
      <c r="LD2" s="295">
        <v>43684</v>
      </c>
      <c r="LE2" s="296"/>
      <c r="LF2" s="295">
        <v>43685</v>
      </c>
      <c r="LG2" s="296"/>
      <c r="LH2" s="295">
        <v>43686</v>
      </c>
      <c r="LI2" s="297"/>
      <c r="LJ2" s="298">
        <v>43689</v>
      </c>
      <c r="LK2" s="296"/>
      <c r="LL2" s="295">
        <v>43690</v>
      </c>
      <c r="LM2" s="296"/>
      <c r="LN2" s="295">
        <v>43691</v>
      </c>
      <c r="LO2" s="296"/>
      <c r="LP2" s="295">
        <v>43692</v>
      </c>
      <c r="LQ2" s="296"/>
      <c r="LR2" s="295">
        <v>43693</v>
      </c>
      <c r="LS2" s="298"/>
      <c r="LT2" s="295">
        <v>43696</v>
      </c>
      <c r="LU2" s="296"/>
      <c r="LV2" s="295">
        <v>43697</v>
      </c>
      <c r="LW2" s="296"/>
      <c r="LX2" s="295">
        <v>43698</v>
      </c>
      <c r="LY2" s="296"/>
      <c r="LZ2" s="295">
        <v>43699</v>
      </c>
      <c r="MA2" s="296"/>
      <c r="MB2" s="295">
        <v>43700</v>
      </c>
      <c r="MC2" s="297"/>
      <c r="MD2" s="298">
        <v>43703</v>
      </c>
      <c r="ME2" s="296"/>
      <c r="MF2" s="295">
        <v>43704</v>
      </c>
      <c r="MG2" s="296"/>
      <c r="MH2" s="295">
        <v>43705</v>
      </c>
      <c r="MI2" s="296"/>
      <c r="MJ2" s="295">
        <v>43706</v>
      </c>
      <c r="MK2" s="296"/>
      <c r="ML2" s="295">
        <v>43707</v>
      </c>
      <c r="MM2" s="298"/>
      <c r="MN2" s="295">
        <v>43710</v>
      </c>
      <c r="MO2" s="296"/>
      <c r="MP2" s="295">
        <v>43711</v>
      </c>
      <c r="MQ2" s="296"/>
      <c r="MR2" s="295">
        <v>43712</v>
      </c>
      <c r="MS2" s="296"/>
      <c r="MT2" s="295">
        <v>43713</v>
      </c>
      <c r="MU2" s="296"/>
      <c r="MV2" s="295">
        <v>43714</v>
      </c>
      <c r="MW2" s="297"/>
      <c r="MX2" s="295">
        <v>43717</v>
      </c>
      <c r="MY2" s="296"/>
      <c r="MZ2" s="295">
        <v>43718</v>
      </c>
      <c r="NA2" s="296"/>
      <c r="NB2" s="295">
        <v>43719</v>
      </c>
      <c r="NC2" s="296"/>
      <c r="ND2" s="295">
        <v>43720</v>
      </c>
      <c r="NE2" s="296"/>
      <c r="NF2" s="295">
        <v>43721</v>
      </c>
      <c r="NG2" s="297"/>
      <c r="NH2" s="295">
        <v>43724</v>
      </c>
      <c r="NI2" s="296"/>
      <c r="NJ2" s="295">
        <v>43725</v>
      </c>
      <c r="NK2" s="296"/>
      <c r="NL2" s="295">
        <v>43726</v>
      </c>
      <c r="NM2" s="296"/>
      <c r="NN2" s="295">
        <v>43727</v>
      </c>
      <c r="NO2" s="296"/>
      <c r="NP2" s="295">
        <v>43728</v>
      </c>
      <c r="NQ2" s="297"/>
      <c r="NR2" s="298">
        <v>43731</v>
      </c>
      <c r="NS2" s="296"/>
      <c r="NT2" s="295">
        <v>43732</v>
      </c>
      <c r="NU2" s="296"/>
      <c r="NV2" s="295">
        <v>43733</v>
      </c>
      <c r="NW2" s="296"/>
      <c r="NX2" s="295">
        <v>43734</v>
      </c>
      <c r="NY2" s="296"/>
      <c r="NZ2" s="295">
        <v>43735</v>
      </c>
      <c r="OA2" s="298"/>
      <c r="OB2" s="295">
        <v>43738</v>
      </c>
      <c r="OC2" s="296"/>
      <c r="OD2" s="295">
        <v>43739</v>
      </c>
      <c r="OE2" s="296"/>
      <c r="OF2" s="295">
        <v>43740</v>
      </c>
      <c r="OG2" s="296"/>
      <c r="OH2" s="295">
        <v>43741</v>
      </c>
      <c r="OI2" s="296"/>
      <c r="OJ2" s="295">
        <v>43742</v>
      </c>
      <c r="OK2" s="297"/>
      <c r="OL2" s="295">
        <v>43745</v>
      </c>
      <c r="OM2" s="296"/>
      <c r="ON2" s="295">
        <v>43746</v>
      </c>
      <c r="OO2" s="296"/>
      <c r="OP2" s="295">
        <v>43747</v>
      </c>
      <c r="OQ2" s="296"/>
      <c r="OR2" s="295">
        <v>43748</v>
      </c>
      <c r="OS2" s="296"/>
      <c r="OT2" s="295">
        <v>43749</v>
      </c>
      <c r="OU2" s="297"/>
      <c r="OV2" s="295">
        <v>43752</v>
      </c>
      <c r="OW2" s="296"/>
      <c r="OX2" s="295">
        <v>43753</v>
      </c>
      <c r="OY2" s="296"/>
      <c r="OZ2" s="295">
        <v>43754</v>
      </c>
      <c r="PA2" s="296"/>
      <c r="PB2" s="295">
        <v>43755</v>
      </c>
      <c r="PC2" s="296"/>
      <c r="PD2" s="295">
        <v>43756</v>
      </c>
      <c r="PE2" s="297"/>
      <c r="PF2" s="295">
        <v>43759</v>
      </c>
      <c r="PG2" s="296"/>
      <c r="PH2" s="295">
        <v>43760</v>
      </c>
      <c r="PI2" s="296"/>
      <c r="PJ2" s="295">
        <v>43761</v>
      </c>
      <c r="PK2" s="296"/>
      <c r="PL2" s="295">
        <v>43762</v>
      </c>
      <c r="PM2" s="296"/>
      <c r="PN2" s="295">
        <v>43763</v>
      </c>
      <c r="PO2" s="297"/>
      <c r="PP2" s="295">
        <v>43766</v>
      </c>
      <c r="PQ2" s="296"/>
      <c r="PR2" s="295">
        <v>43767</v>
      </c>
      <c r="PS2" s="296"/>
      <c r="PT2" s="295">
        <v>43768</v>
      </c>
      <c r="PU2" s="296"/>
      <c r="PV2" s="295">
        <v>43769</v>
      </c>
      <c r="PW2" s="296"/>
      <c r="PX2" s="295">
        <v>43770</v>
      </c>
      <c r="PY2" s="297"/>
      <c r="PZ2" s="295">
        <v>43773</v>
      </c>
      <c r="QA2" s="296"/>
      <c r="QB2" s="295">
        <v>43774</v>
      </c>
      <c r="QC2" s="296"/>
      <c r="QD2" s="295">
        <v>43775</v>
      </c>
      <c r="QE2" s="296"/>
      <c r="QF2" s="295">
        <v>43776</v>
      </c>
      <c r="QG2" s="296"/>
      <c r="QH2" s="295">
        <v>43777</v>
      </c>
      <c r="QI2" s="297"/>
      <c r="QJ2" s="295">
        <v>43780</v>
      </c>
      <c r="QK2" s="296"/>
      <c r="QL2" s="295">
        <v>43781</v>
      </c>
      <c r="QM2" s="296"/>
      <c r="QN2" s="295">
        <v>43782</v>
      </c>
      <c r="QO2" s="296"/>
      <c r="QP2" s="295">
        <v>43783</v>
      </c>
      <c r="QQ2" s="296"/>
      <c r="QR2" s="295">
        <v>43784</v>
      </c>
      <c r="QS2" s="297"/>
      <c r="QT2" s="295">
        <v>43787</v>
      </c>
      <c r="QU2" s="296"/>
      <c r="QV2" s="295">
        <v>43788</v>
      </c>
      <c r="QW2" s="296"/>
      <c r="QX2" s="295">
        <v>43789</v>
      </c>
      <c r="QY2" s="296"/>
      <c r="QZ2" s="295">
        <v>43790</v>
      </c>
      <c r="RA2" s="296"/>
      <c r="RB2" s="295">
        <v>43791</v>
      </c>
      <c r="RC2" s="297"/>
      <c r="RD2" s="295">
        <v>43794</v>
      </c>
      <c r="RE2" s="296"/>
      <c r="RF2" s="295">
        <v>43795</v>
      </c>
      <c r="RG2" s="296"/>
      <c r="RH2" s="295">
        <v>43796</v>
      </c>
      <c r="RI2" s="296"/>
      <c r="RJ2" s="295">
        <v>43797</v>
      </c>
      <c r="RK2" s="296"/>
      <c r="RL2" s="295">
        <v>43798</v>
      </c>
      <c r="RM2" s="297"/>
      <c r="RN2" s="295">
        <v>43801</v>
      </c>
      <c r="RO2" s="296"/>
      <c r="RP2" s="295">
        <v>43802</v>
      </c>
      <c r="RQ2" s="296"/>
      <c r="RR2" s="295">
        <v>43803</v>
      </c>
      <c r="RS2" s="296"/>
      <c r="RT2" s="295">
        <v>43804</v>
      </c>
      <c r="RU2" s="296"/>
      <c r="RV2" s="295">
        <v>43805</v>
      </c>
      <c r="RW2" s="297"/>
      <c r="RX2" s="295">
        <v>43808</v>
      </c>
      <c r="RY2" s="296"/>
      <c r="RZ2" s="295">
        <v>43809</v>
      </c>
      <c r="SA2" s="296"/>
      <c r="SB2" s="295">
        <v>43810</v>
      </c>
      <c r="SC2" s="296"/>
      <c r="SD2" s="295">
        <v>43811</v>
      </c>
      <c r="SE2" s="296"/>
      <c r="SF2" s="295">
        <v>43812</v>
      </c>
      <c r="SG2" s="297"/>
      <c r="SH2" s="295">
        <v>43815</v>
      </c>
      <c r="SI2" s="296"/>
      <c r="SJ2" s="295">
        <v>43816</v>
      </c>
      <c r="SK2" s="296"/>
      <c r="SL2" s="295">
        <v>43817</v>
      </c>
      <c r="SM2" s="296"/>
      <c r="SN2" s="295">
        <v>43818</v>
      </c>
      <c r="SO2" s="296"/>
      <c r="SP2" s="295">
        <v>43819</v>
      </c>
      <c r="SQ2" s="297"/>
      <c r="SR2" s="295">
        <v>43822</v>
      </c>
      <c r="SS2" s="296"/>
      <c r="ST2" s="295">
        <v>43823</v>
      </c>
      <c r="SU2" s="296"/>
      <c r="SV2" s="295">
        <v>43824</v>
      </c>
      <c r="SW2" s="296"/>
      <c r="SX2" s="295">
        <v>43825</v>
      </c>
      <c r="SY2" s="296"/>
      <c r="SZ2" s="295">
        <v>43826</v>
      </c>
      <c r="TA2" s="297"/>
      <c r="TB2" s="295">
        <v>43829</v>
      </c>
      <c r="TC2" s="296"/>
      <c r="TD2" s="295">
        <v>43830</v>
      </c>
      <c r="TE2" s="296"/>
      <c r="TF2" s="295">
        <v>43831</v>
      </c>
      <c r="TG2" s="296"/>
      <c r="TH2" s="295">
        <v>43832</v>
      </c>
      <c r="TI2" s="296"/>
      <c r="TJ2" s="295">
        <v>43833</v>
      </c>
      <c r="TK2" s="297"/>
    </row>
    <row r="3" spans="1:553" ht="21" customHeight="1">
      <c r="A3" s="367" t="s">
        <v>218</v>
      </c>
      <c r="B3" s="359"/>
      <c r="C3" s="154"/>
      <c r="D3" s="359"/>
      <c r="E3" s="154"/>
      <c r="F3" s="359"/>
      <c r="G3" s="154"/>
      <c r="H3" s="153"/>
      <c r="I3" s="154"/>
      <c r="J3" s="153"/>
      <c r="K3" s="154"/>
      <c r="L3" s="153"/>
      <c r="M3" s="154"/>
      <c r="N3" s="153"/>
      <c r="O3" s="154"/>
      <c r="P3" s="153"/>
      <c r="Q3" s="154"/>
      <c r="R3" s="153"/>
      <c r="S3" s="154"/>
      <c r="T3" s="153"/>
      <c r="U3" s="154"/>
      <c r="V3" s="153"/>
      <c r="W3" s="154"/>
      <c r="X3" s="153"/>
      <c r="Y3" s="154"/>
      <c r="Z3" s="153"/>
      <c r="AA3" s="154"/>
      <c r="AB3" s="153"/>
      <c r="AC3" s="154"/>
      <c r="AD3" s="153"/>
      <c r="AE3" s="154"/>
      <c r="AF3" s="153"/>
      <c r="AG3" s="154"/>
      <c r="AH3" s="153"/>
      <c r="AI3" s="154"/>
      <c r="AJ3" s="153"/>
      <c r="AK3" s="154"/>
      <c r="AL3" s="153"/>
      <c r="AM3" s="154"/>
      <c r="AN3" s="153"/>
      <c r="AO3" s="154"/>
      <c r="AP3" s="153"/>
      <c r="AQ3" s="154"/>
      <c r="AR3" s="153"/>
      <c r="AS3" s="154"/>
      <c r="AT3" s="153"/>
      <c r="AU3" s="154"/>
      <c r="AV3" s="153"/>
      <c r="AW3" s="154"/>
      <c r="AX3" s="153"/>
      <c r="AY3" s="154"/>
      <c r="AZ3" s="153"/>
      <c r="BA3" s="154"/>
      <c r="BB3" s="153"/>
      <c r="BC3" s="154"/>
      <c r="BD3" s="153"/>
      <c r="BE3" s="154"/>
      <c r="BF3" s="153"/>
      <c r="BG3" s="154"/>
      <c r="BH3" s="153"/>
      <c r="BI3" s="154"/>
      <c r="BJ3" s="153"/>
      <c r="BK3" s="154"/>
      <c r="BL3" s="153"/>
      <c r="BM3" s="154"/>
      <c r="BN3" s="153"/>
      <c r="BO3" s="154"/>
      <c r="BP3" s="153"/>
      <c r="BQ3" s="154"/>
      <c r="BR3" s="153"/>
      <c r="BS3" s="154"/>
      <c r="BT3" s="153"/>
      <c r="BU3" s="154"/>
      <c r="BV3" s="153"/>
      <c r="BW3" s="154"/>
      <c r="BX3" s="153"/>
      <c r="BY3" s="154"/>
      <c r="BZ3" s="153"/>
      <c r="CA3" s="154"/>
      <c r="CB3" s="153"/>
      <c r="CC3" s="154"/>
      <c r="CD3" s="153"/>
      <c r="CE3" s="154"/>
      <c r="CF3" s="153"/>
      <c r="CG3" s="154"/>
      <c r="CH3" s="153"/>
      <c r="CI3" s="154"/>
      <c r="CJ3" s="153"/>
      <c r="CK3" s="154"/>
      <c r="CL3" s="153"/>
      <c r="CM3" s="154"/>
      <c r="CN3" s="153"/>
      <c r="CO3" s="154"/>
      <c r="CP3" s="153"/>
      <c r="CQ3" s="154"/>
      <c r="CR3" s="153"/>
      <c r="CS3" s="154"/>
      <c r="CT3" s="153"/>
      <c r="CU3" s="154"/>
      <c r="CV3" s="153"/>
      <c r="CW3" s="154"/>
      <c r="CX3" s="153"/>
      <c r="CY3" s="154"/>
      <c r="CZ3" s="153"/>
      <c r="DA3" s="154"/>
      <c r="DB3" s="153"/>
      <c r="DC3" s="154"/>
      <c r="DD3" s="153"/>
      <c r="DE3" s="154"/>
      <c r="DF3" s="153"/>
      <c r="DG3" s="154"/>
      <c r="DH3" s="153"/>
      <c r="DI3" s="154"/>
      <c r="DJ3" s="153"/>
      <c r="DK3" s="154"/>
      <c r="DL3" s="153"/>
      <c r="DM3" s="154"/>
      <c r="DN3" s="153"/>
      <c r="DO3" s="154"/>
      <c r="DP3" s="153"/>
      <c r="DQ3" s="154"/>
      <c r="DR3" s="153"/>
      <c r="DS3" s="154"/>
      <c r="DT3" s="153"/>
      <c r="DU3" s="154"/>
      <c r="DV3" s="153"/>
      <c r="DW3" s="154"/>
      <c r="DX3" s="153"/>
      <c r="DY3" s="154"/>
      <c r="DZ3" s="153"/>
      <c r="EA3" s="154"/>
      <c r="EB3" s="153"/>
      <c r="EC3" s="154"/>
      <c r="ED3" s="153"/>
      <c r="EE3" s="154"/>
      <c r="EF3" s="153"/>
      <c r="EG3" s="154"/>
      <c r="EH3" s="153"/>
      <c r="EI3" s="154"/>
      <c r="EJ3" s="153"/>
      <c r="EK3" s="154"/>
      <c r="EL3" s="153"/>
      <c r="EM3" s="154"/>
      <c r="EN3" s="153"/>
      <c r="EO3" s="154"/>
      <c r="EP3" s="153"/>
      <c r="EQ3" s="154"/>
      <c r="ER3" s="153"/>
      <c r="ES3" s="154"/>
      <c r="ET3" s="153"/>
      <c r="EU3" s="154"/>
      <c r="EV3" s="153"/>
      <c r="EW3" s="154"/>
      <c r="EX3" s="153"/>
      <c r="EY3" s="154"/>
      <c r="EZ3" s="153"/>
      <c r="FA3" s="154"/>
      <c r="FB3" s="153"/>
      <c r="FC3" s="154"/>
      <c r="FD3" s="153"/>
      <c r="FE3" s="154"/>
      <c r="FF3" s="153"/>
      <c r="FG3" s="154"/>
      <c r="FH3" s="153"/>
      <c r="FI3" s="154"/>
      <c r="FJ3" s="153"/>
      <c r="FK3" s="154"/>
      <c r="FL3" s="153"/>
      <c r="FM3" s="154"/>
      <c r="FN3" s="153"/>
      <c r="FO3" s="154"/>
      <c r="FP3" s="153"/>
      <c r="FQ3" s="154"/>
      <c r="FR3" s="153"/>
      <c r="FS3" s="154"/>
      <c r="FT3" s="153"/>
      <c r="FU3" s="154"/>
      <c r="FV3" s="153"/>
      <c r="FW3" s="154"/>
      <c r="FX3" s="153"/>
      <c r="FY3" s="154"/>
      <c r="FZ3" s="153"/>
      <c r="GA3" s="154"/>
      <c r="GB3" s="153"/>
      <c r="GC3" s="154"/>
      <c r="GD3" s="153"/>
      <c r="GE3" s="154"/>
      <c r="GF3" s="153"/>
      <c r="GG3" s="154"/>
      <c r="GH3" s="153"/>
      <c r="GI3" s="154"/>
      <c r="GJ3" s="153"/>
      <c r="GK3" s="154"/>
      <c r="GL3" s="153"/>
      <c r="GM3" s="154"/>
      <c r="GN3" s="153"/>
      <c r="GO3" s="154"/>
      <c r="GP3" s="153"/>
      <c r="GQ3" s="154"/>
      <c r="GR3" s="153"/>
      <c r="GS3" s="154"/>
      <c r="GT3" s="153"/>
      <c r="GU3" s="154"/>
      <c r="GV3" s="153"/>
      <c r="GW3" s="154"/>
      <c r="GX3" s="153"/>
      <c r="GY3" s="154"/>
      <c r="GZ3" s="153"/>
      <c r="HA3" s="154"/>
      <c r="HB3" s="153"/>
      <c r="HC3" s="154"/>
      <c r="HD3" s="153"/>
      <c r="HE3" s="154"/>
      <c r="HF3" s="153"/>
      <c r="HG3" s="154"/>
      <c r="HH3" s="153"/>
      <c r="HI3" s="154"/>
      <c r="HJ3" s="153"/>
      <c r="HK3" s="154"/>
      <c r="HL3" s="153"/>
      <c r="HM3" s="154"/>
      <c r="HN3" s="153"/>
      <c r="HO3" s="154"/>
      <c r="HP3" s="153"/>
      <c r="HQ3" s="154"/>
      <c r="HR3" s="153"/>
      <c r="HS3" s="154"/>
      <c r="HT3" s="153"/>
      <c r="HU3" s="154"/>
      <c r="HV3" s="153"/>
      <c r="HW3" s="154"/>
      <c r="HX3" s="153"/>
      <c r="HY3" s="154"/>
      <c r="HZ3" s="153"/>
      <c r="IA3" s="154"/>
      <c r="IB3" s="153"/>
      <c r="IC3" s="154"/>
      <c r="ID3" s="153"/>
      <c r="IE3" s="154"/>
      <c r="IF3" s="153"/>
      <c r="IG3" s="154"/>
      <c r="IH3" s="153"/>
      <c r="II3" s="154"/>
      <c r="IJ3" s="153"/>
      <c r="IK3" s="154"/>
      <c r="IL3" s="153"/>
      <c r="IM3" s="154"/>
      <c r="IN3" s="153"/>
      <c r="IO3" s="154"/>
      <c r="IP3" s="153"/>
      <c r="IQ3" s="154"/>
      <c r="IR3" s="153"/>
      <c r="IS3" s="154"/>
      <c r="IT3" s="153"/>
      <c r="IU3" s="154"/>
      <c r="IV3" s="153"/>
      <c r="IW3" s="154"/>
      <c r="IX3" s="153"/>
      <c r="IY3" s="154"/>
      <c r="IZ3" s="153"/>
      <c r="JA3" s="154"/>
      <c r="JB3" s="153"/>
      <c r="JC3" s="154"/>
      <c r="JD3" s="153"/>
      <c r="JE3" s="154"/>
      <c r="JF3" s="153"/>
      <c r="JG3" s="154"/>
      <c r="JH3" s="153"/>
      <c r="JI3" s="154"/>
      <c r="JJ3" s="153"/>
      <c r="JK3" s="154"/>
      <c r="JL3" s="153"/>
      <c r="JM3" s="154"/>
      <c r="JN3" s="153"/>
      <c r="JO3" s="154"/>
      <c r="JP3" s="153"/>
      <c r="JQ3" s="154"/>
      <c r="JR3" s="360"/>
      <c r="JS3" s="360"/>
      <c r="JT3" s="360"/>
      <c r="JU3" s="360"/>
      <c r="JV3" s="360"/>
      <c r="JW3" s="360"/>
      <c r="JX3" s="360"/>
      <c r="JY3" s="360"/>
      <c r="JZ3" s="360"/>
      <c r="KA3" s="360"/>
      <c r="KB3" s="360"/>
      <c r="KC3" s="360"/>
      <c r="KD3" s="360"/>
      <c r="KE3" s="361"/>
      <c r="KF3" s="362"/>
      <c r="KG3" s="360"/>
      <c r="KH3" s="360"/>
      <c r="KI3" s="360"/>
      <c r="KJ3" s="360"/>
      <c r="KK3" s="360"/>
      <c r="KL3" s="360"/>
      <c r="KM3" s="360"/>
      <c r="KN3" s="360"/>
      <c r="KO3" s="363"/>
      <c r="KP3" s="364"/>
      <c r="KQ3" s="360"/>
      <c r="KR3" s="360"/>
      <c r="KS3" s="360"/>
      <c r="KT3" s="360"/>
      <c r="KU3" s="360"/>
      <c r="KV3" s="360"/>
      <c r="KW3" s="360"/>
      <c r="KX3" s="360"/>
      <c r="KY3" s="361"/>
      <c r="KZ3" s="362"/>
      <c r="LA3" s="360"/>
      <c r="LB3" s="360"/>
      <c r="LC3" s="360"/>
      <c r="LD3" s="360"/>
      <c r="LE3" s="360"/>
      <c r="LF3" s="360"/>
      <c r="LG3" s="360"/>
      <c r="LH3" s="360"/>
      <c r="LI3" s="363"/>
      <c r="LJ3" s="364"/>
      <c r="LK3" s="360"/>
      <c r="LL3" s="360"/>
      <c r="LM3" s="360"/>
      <c r="LN3" s="360"/>
      <c r="LO3" s="360"/>
      <c r="LP3" s="360"/>
      <c r="LQ3" s="360"/>
      <c r="LR3" s="360"/>
      <c r="LS3" s="361"/>
      <c r="LT3" s="362"/>
      <c r="LU3" s="360"/>
      <c r="LV3" s="360"/>
      <c r="LW3" s="360"/>
      <c r="LX3" s="360"/>
      <c r="LY3" s="360"/>
      <c r="LZ3" s="360"/>
      <c r="MA3" s="360"/>
      <c r="MB3" s="360"/>
      <c r="MC3" s="363"/>
      <c r="MD3" s="364"/>
      <c r="ME3" s="360"/>
      <c r="MF3" s="360"/>
      <c r="MG3" s="360"/>
      <c r="MH3" s="360"/>
      <c r="MI3" s="360"/>
      <c r="MJ3" s="360"/>
      <c r="MK3" s="360"/>
      <c r="ML3" s="360"/>
      <c r="MM3" s="361"/>
      <c r="MN3" s="362"/>
      <c r="MO3" s="360"/>
      <c r="MP3" s="360"/>
      <c r="MQ3" s="360"/>
      <c r="MR3" s="360"/>
      <c r="MS3" s="360"/>
      <c r="MT3" s="360"/>
      <c r="MU3" s="360"/>
      <c r="MV3" s="360"/>
      <c r="MW3" s="363"/>
      <c r="MX3" s="362"/>
      <c r="MY3" s="360"/>
      <c r="MZ3" s="360"/>
      <c r="NA3" s="360"/>
      <c r="NB3" s="360"/>
      <c r="NC3" s="360"/>
      <c r="ND3" s="360"/>
      <c r="NE3" s="360"/>
      <c r="NF3" s="360"/>
      <c r="NG3" s="363"/>
      <c r="NH3" s="362"/>
      <c r="NI3" s="360"/>
      <c r="NJ3" s="360"/>
      <c r="NK3" s="360"/>
      <c r="NL3" s="360"/>
      <c r="NM3" s="360"/>
      <c r="NN3" s="360"/>
      <c r="NO3" s="360"/>
      <c r="NP3" s="360"/>
      <c r="NQ3" s="363"/>
      <c r="NR3" s="364"/>
      <c r="NS3" s="360"/>
      <c r="NT3" s="360"/>
      <c r="NU3" s="360"/>
      <c r="NV3" s="360"/>
      <c r="NW3" s="360"/>
      <c r="NX3" s="360"/>
      <c r="NY3" s="360"/>
      <c r="NZ3" s="360"/>
      <c r="OA3" s="361"/>
      <c r="OB3" s="362"/>
      <c r="OC3" s="360"/>
      <c r="OD3" s="360"/>
      <c r="OE3" s="360"/>
      <c r="OF3" s="360"/>
      <c r="OG3" s="360"/>
      <c r="OH3" s="360"/>
      <c r="OI3" s="360"/>
      <c r="OJ3" s="360"/>
      <c r="OK3" s="363"/>
      <c r="OL3" s="362"/>
      <c r="OM3" s="360"/>
      <c r="ON3" s="360"/>
      <c r="OO3" s="360"/>
      <c r="OP3" s="360"/>
      <c r="OQ3" s="360"/>
      <c r="OR3" s="360"/>
      <c r="OS3" s="360"/>
      <c r="OT3" s="360"/>
      <c r="OU3" s="363"/>
      <c r="OV3" s="362"/>
      <c r="OW3" s="360"/>
      <c r="OX3" s="360"/>
      <c r="OY3" s="360"/>
      <c r="OZ3" s="360"/>
      <c r="PA3" s="360"/>
      <c r="PB3" s="360"/>
      <c r="PC3" s="360"/>
      <c r="PD3" s="360"/>
      <c r="PE3" s="363"/>
      <c r="PF3" s="362"/>
      <c r="PG3" s="360"/>
      <c r="PH3" s="360"/>
      <c r="PI3" s="360"/>
      <c r="PJ3" s="360"/>
      <c r="PK3" s="360"/>
      <c r="PL3" s="360"/>
      <c r="PM3" s="360"/>
      <c r="PN3" s="360"/>
      <c r="PO3" s="363"/>
      <c r="PP3" s="362"/>
      <c r="PQ3" s="360"/>
      <c r="PR3" s="360"/>
      <c r="PS3" s="360"/>
      <c r="PT3" s="360"/>
      <c r="PU3" s="360"/>
      <c r="PV3" s="360"/>
      <c r="PW3" s="360"/>
      <c r="PX3" s="360"/>
      <c r="PY3" s="363"/>
      <c r="PZ3" s="362"/>
      <c r="QA3" s="360"/>
      <c r="QB3" s="360"/>
      <c r="QC3" s="360"/>
      <c r="QD3" s="360"/>
      <c r="QE3" s="360"/>
      <c r="QF3" s="360"/>
      <c r="QG3" s="360"/>
      <c r="QH3" s="360"/>
      <c r="QI3" s="363"/>
      <c r="QJ3" s="362"/>
      <c r="QK3" s="360"/>
      <c r="QL3" s="360"/>
      <c r="QM3" s="360"/>
      <c r="QN3" s="360"/>
      <c r="QO3" s="360"/>
      <c r="QP3" s="360"/>
      <c r="QQ3" s="360"/>
      <c r="QR3" s="360"/>
      <c r="QS3" s="363"/>
      <c r="QT3" s="362"/>
      <c r="QU3" s="360"/>
      <c r="QV3" s="360"/>
      <c r="QW3" s="360"/>
      <c r="QX3" s="360"/>
      <c r="QY3" s="360"/>
      <c r="QZ3" s="360"/>
      <c r="RA3" s="360"/>
      <c r="RB3" s="360"/>
      <c r="RC3" s="363"/>
      <c r="RD3" s="362"/>
      <c r="RE3" s="360"/>
      <c r="RF3" s="360"/>
      <c r="RG3" s="360"/>
      <c r="RH3" s="360"/>
      <c r="RI3" s="360"/>
      <c r="RJ3" s="360"/>
      <c r="RK3" s="360"/>
      <c r="RL3" s="360"/>
      <c r="RM3" s="363"/>
      <c r="RN3" s="362"/>
      <c r="RO3" s="360"/>
      <c r="RP3" s="360"/>
      <c r="RQ3" s="360"/>
      <c r="RR3" s="360"/>
      <c r="RS3" s="360"/>
      <c r="RT3" s="360"/>
      <c r="RU3" s="360"/>
      <c r="RV3" s="360"/>
      <c r="RW3" s="363"/>
      <c r="RX3" s="362"/>
      <c r="RY3" s="360"/>
      <c r="RZ3" s="360"/>
      <c r="SA3" s="360"/>
      <c r="SB3" s="360"/>
      <c r="SC3" s="360"/>
      <c r="SD3" s="360"/>
      <c r="SE3" s="360"/>
      <c r="SF3" s="360"/>
      <c r="SG3" s="363"/>
      <c r="SH3" s="362"/>
      <c r="SI3" s="360"/>
      <c r="SJ3" s="360"/>
      <c r="SK3" s="360"/>
      <c r="SL3" s="360"/>
      <c r="SM3" s="360"/>
      <c r="SN3" s="360"/>
      <c r="SO3" s="360"/>
      <c r="SP3" s="360"/>
      <c r="SQ3" s="363"/>
      <c r="SR3" s="362"/>
      <c r="SS3" s="360"/>
      <c r="ST3" s="360"/>
      <c r="SU3" s="360"/>
      <c r="SV3" s="360"/>
      <c r="SW3" s="360"/>
      <c r="SX3" s="360"/>
      <c r="SY3" s="360"/>
      <c r="SZ3" s="360"/>
      <c r="TA3" s="363"/>
      <c r="TB3" s="362"/>
      <c r="TC3" s="360"/>
      <c r="TD3" s="360"/>
      <c r="TE3" s="360"/>
      <c r="TF3" s="360"/>
      <c r="TG3" s="360"/>
      <c r="TH3" s="360"/>
      <c r="TI3" s="360"/>
      <c r="TJ3" s="360"/>
      <c r="TK3" s="363"/>
      <c r="TL3" s="150"/>
      <c r="TM3" s="150"/>
      <c r="TN3" s="150"/>
      <c r="TO3" s="150"/>
      <c r="TP3" s="150"/>
      <c r="TQ3" s="150"/>
      <c r="TR3" s="150"/>
      <c r="TS3" s="150"/>
      <c r="TT3" s="150"/>
      <c r="TU3" s="150"/>
      <c r="TV3" s="150"/>
      <c r="TW3" s="150"/>
      <c r="TX3" s="150"/>
      <c r="TY3" s="150"/>
      <c r="TZ3" s="150"/>
      <c r="UA3" s="150"/>
      <c r="UB3" s="150"/>
      <c r="UC3" s="150"/>
      <c r="UD3" s="150"/>
      <c r="UE3" s="150"/>
      <c r="UF3" s="150"/>
      <c r="UG3" s="150"/>
    </row>
    <row r="4" spans="1:553" ht="21" customHeight="1">
      <c r="A4" s="368"/>
      <c r="B4" s="155"/>
      <c r="C4" s="156"/>
      <c r="D4" s="155"/>
      <c r="E4" s="156"/>
      <c r="F4" s="155"/>
      <c r="G4" s="156"/>
      <c r="H4" s="155"/>
      <c r="I4" s="156"/>
      <c r="J4" s="155"/>
      <c r="K4" s="156"/>
      <c r="L4" s="155"/>
      <c r="M4" s="156"/>
      <c r="N4" s="155"/>
      <c r="O4" s="156"/>
      <c r="P4" s="155"/>
      <c r="Q4" s="156"/>
      <c r="R4" s="155"/>
      <c r="S4" s="156"/>
      <c r="T4" s="155"/>
      <c r="U4" s="156"/>
      <c r="V4" s="155"/>
      <c r="W4" s="156"/>
      <c r="X4" s="155"/>
      <c r="Y4" s="156"/>
      <c r="Z4" s="155"/>
      <c r="AA4" s="156"/>
      <c r="AB4" s="155"/>
      <c r="AC4" s="156"/>
      <c r="AD4" s="155"/>
      <c r="AE4" s="156"/>
      <c r="AF4" s="155"/>
      <c r="AG4" s="156"/>
      <c r="AH4" s="155"/>
      <c r="AI4" s="156"/>
      <c r="AJ4" s="155"/>
      <c r="AK4" s="156"/>
      <c r="AL4" s="155"/>
      <c r="AM4" s="156"/>
      <c r="AN4" s="155"/>
      <c r="AO4" s="156"/>
      <c r="AP4" s="155"/>
      <c r="AQ4" s="156"/>
      <c r="AR4" s="155"/>
      <c r="AS4" s="156"/>
      <c r="AT4" s="155"/>
      <c r="AU4" s="156"/>
      <c r="AV4" s="155"/>
      <c r="AW4" s="156"/>
      <c r="AX4" s="155"/>
      <c r="AY4" s="156"/>
      <c r="AZ4" s="155"/>
      <c r="BA4" s="156"/>
      <c r="BB4" s="155"/>
      <c r="BC4" s="156"/>
      <c r="BD4" s="155"/>
      <c r="BE4" s="156"/>
      <c r="BF4" s="155"/>
      <c r="BG4" s="156"/>
      <c r="BH4" s="155"/>
      <c r="BI4" s="156"/>
      <c r="BJ4" s="155"/>
      <c r="BK4" s="156"/>
      <c r="BL4" s="155"/>
      <c r="BM4" s="156"/>
      <c r="BN4" s="155"/>
      <c r="BO4" s="156"/>
      <c r="BP4" s="155"/>
      <c r="BQ4" s="156"/>
      <c r="BR4" s="155"/>
      <c r="BS4" s="156"/>
      <c r="BT4" s="155"/>
      <c r="BU4" s="156"/>
      <c r="BV4" s="155"/>
      <c r="BW4" s="156"/>
      <c r="BX4" s="155"/>
      <c r="BY4" s="156"/>
      <c r="BZ4" s="155"/>
      <c r="CA4" s="156"/>
      <c r="CB4" s="155"/>
      <c r="CC4" s="156"/>
      <c r="CD4" s="155"/>
      <c r="CE4" s="156"/>
      <c r="CF4" s="155"/>
      <c r="CG4" s="156"/>
      <c r="CH4" s="155"/>
      <c r="CI4" s="156"/>
      <c r="CJ4" s="155"/>
      <c r="CK4" s="156"/>
      <c r="CL4" s="155"/>
      <c r="CM4" s="156"/>
      <c r="CN4" s="155"/>
      <c r="CO4" s="156"/>
      <c r="CP4" s="155"/>
      <c r="CQ4" s="156"/>
      <c r="CR4" s="155"/>
      <c r="CS4" s="156"/>
      <c r="CT4" s="155"/>
      <c r="CU4" s="156"/>
      <c r="CV4" s="155"/>
      <c r="CW4" s="156"/>
      <c r="CX4" s="155"/>
      <c r="CY4" s="156"/>
      <c r="CZ4" s="155"/>
      <c r="DA4" s="156"/>
      <c r="DB4" s="155"/>
      <c r="DC4" s="156"/>
      <c r="DD4" s="155"/>
      <c r="DE4" s="156"/>
      <c r="DF4" s="155"/>
      <c r="DG4" s="156"/>
      <c r="DH4" s="155"/>
      <c r="DI4" s="156"/>
      <c r="DJ4" s="155"/>
      <c r="DK4" s="156"/>
      <c r="DL4" s="155"/>
      <c r="DM4" s="156"/>
      <c r="DN4" s="155"/>
      <c r="DO4" s="156"/>
      <c r="DP4" s="155"/>
      <c r="DQ4" s="156"/>
      <c r="DR4" s="155"/>
      <c r="DS4" s="156"/>
      <c r="DT4" s="155"/>
      <c r="DU4" s="156"/>
      <c r="DV4" s="155"/>
      <c r="DW4" s="156"/>
      <c r="DX4" s="155"/>
      <c r="DY4" s="156"/>
      <c r="DZ4" s="155"/>
      <c r="EA4" s="156"/>
      <c r="EB4" s="155"/>
      <c r="EC4" s="156"/>
      <c r="ED4" s="155"/>
      <c r="EE4" s="156"/>
      <c r="EF4" s="155"/>
      <c r="EG4" s="156"/>
      <c r="EH4" s="155"/>
      <c r="EI4" s="156"/>
      <c r="EJ4" s="155"/>
      <c r="EK4" s="156"/>
      <c r="EL4" s="155"/>
      <c r="EM4" s="156"/>
      <c r="EN4" s="155"/>
      <c r="EO4" s="156"/>
      <c r="EP4" s="155"/>
      <c r="EQ4" s="156"/>
      <c r="ER4" s="155"/>
      <c r="ES4" s="156"/>
      <c r="ET4" s="155"/>
      <c r="EU4" s="156"/>
      <c r="EV4" s="155"/>
      <c r="EW4" s="156"/>
      <c r="EX4" s="155"/>
      <c r="EY4" s="156"/>
      <c r="EZ4" s="155"/>
      <c r="FA4" s="156"/>
      <c r="FB4" s="155"/>
      <c r="FC4" s="156"/>
      <c r="FD4" s="155"/>
      <c r="FE4" s="156"/>
      <c r="FF4" s="155"/>
      <c r="FG4" s="156"/>
      <c r="FH4" s="155"/>
      <c r="FI4" s="156"/>
      <c r="FJ4" s="155"/>
      <c r="FK4" s="156"/>
      <c r="FL4" s="155"/>
      <c r="FM4" s="156"/>
      <c r="FN4" s="155"/>
      <c r="FO4" s="156"/>
      <c r="FP4" s="155"/>
      <c r="FQ4" s="156"/>
      <c r="FR4" s="155"/>
      <c r="FS4" s="156"/>
      <c r="FT4" s="155"/>
      <c r="FU4" s="156"/>
      <c r="FV4" s="155"/>
      <c r="FW4" s="156"/>
      <c r="FX4" s="155"/>
      <c r="FY4" s="156"/>
      <c r="FZ4" s="155"/>
      <c r="GA4" s="156"/>
      <c r="GB4" s="155"/>
      <c r="GC4" s="156"/>
      <c r="GD4" s="155"/>
      <c r="GE4" s="156"/>
      <c r="GF4" s="155"/>
      <c r="GG4" s="156"/>
      <c r="GH4" s="155"/>
      <c r="GI4" s="156"/>
      <c r="GJ4" s="155"/>
      <c r="GK4" s="156"/>
      <c r="GL4" s="155"/>
      <c r="GM4" s="156"/>
      <c r="GN4" s="155"/>
      <c r="GO4" s="156"/>
      <c r="GP4" s="155"/>
      <c r="GQ4" s="156"/>
      <c r="GR4" s="155"/>
      <c r="GS4" s="156"/>
      <c r="GT4" s="155"/>
      <c r="GU4" s="156"/>
      <c r="GV4" s="155"/>
      <c r="GW4" s="156"/>
      <c r="GX4" s="155"/>
      <c r="GY4" s="156"/>
      <c r="GZ4" s="155"/>
      <c r="HA4" s="156"/>
      <c r="HB4" s="155"/>
      <c r="HC4" s="156"/>
      <c r="HD4" s="155"/>
      <c r="HE4" s="156"/>
      <c r="HF4" s="155"/>
      <c r="HG4" s="156"/>
      <c r="HH4" s="155"/>
      <c r="HI4" s="156"/>
      <c r="HJ4" s="155"/>
      <c r="HK4" s="156"/>
      <c r="HL4" s="155"/>
      <c r="HM4" s="156"/>
      <c r="HN4" s="155"/>
      <c r="HO4" s="156"/>
      <c r="HP4" s="155"/>
      <c r="HQ4" s="156"/>
      <c r="HR4" s="155"/>
      <c r="HS4" s="156"/>
      <c r="HT4" s="155"/>
      <c r="HU4" s="156"/>
      <c r="HV4" s="155"/>
      <c r="HW4" s="156"/>
      <c r="HX4" s="155"/>
      <c r="HY4" s="156"/>
      <c r="HZ4" s="155"/>
      <c r="IA4" s="156"/>
      <c r="IB4" s="155"/>
      <c r="IC4" s="156"/>
      <c r="ID4" s="155"/>
      <c r="IE4" s="156"/>
      <c r="IF4" s="155"/>
      <c r="IG4" s="156"/>
      <c r="IH4" s="155"/>
      <c r="II4" s="156"/>
      <c r="IJ4" s="155"/>
      <c r="IK4" s="156"/>
      <c r="IL4" s="155"/>
      <c r="IM4" s="156"/>
      <c r="IN4" s="155"/>
      <c r="IO4" s="156"/>
      <c r="IP4" s="155"/>
      <c r="IQ4" s="156"/>
      <c r="IR4" s="155"/>
      <c r="IS4" s="156"/>
      <c r="IT4" s="155"/>
      <c r="IU4" s="156"/>
      <c r="IV4" s="155"/>
      <c r="IW4" s="156"/>
      <c r="IX4" s="155"/>
      <c r="IY4" s="156"/>
      <c r="IZ4" s="155"/>
      <c r="JA4" s="156"/>
      <c r="JB4" s="155"/>
      <c r="JC4" s="156"/>
      <c r="JD4" s="155"/>
      <c r="JE4" s="156"/>
      <c r="JF4" s="155"/>
      <c r="JG4" s="156"/>
      <c r="JH4" s="155"/>
      <c r="JI4" s="156"/>
      <c r="JJ4" s="155"/>
      <c r="JK4" s="156"/>
      <c r="JL4" s="155"/>
      <c r="JM4" s="156"/>
      <c r="JN4" s="155"/>
      <c r="JO4" s="156"/>
      <c r="JP4" s="155"/>
      <c r="JQ4" s="156"/>
      <c r="JR4" s="157"/>
      <c r="JS4" s="157"/>
      <c r="JT4" s="157"/>
      <c r="JU4" s="157"/>
      <c r="JV4" s="157"/>
      <c r="JW4" s="157"/>
      <c r="JX4" s="157"/>
      <c r="JY4" s="157"/>
      <c r="JZ4" s="157"/>
      <c r="KA4" s="157"/>
      <c r="KB4" s="157"/>
      <c r="KC4" s="157"/>
      <c r="KD4" s="157"/>
      <c r="KE4" s="158"/>
      <c r="KF4" s="159"/>
      <c r="KG4" s="157"/>
      <c r="KH4" s="157"/>
      <c r="KI4" s="157"/>
      <c r="KJ4" s="157"/>
      <c r="KK4" s="157"/>
      <c r="KL4" s="157"/>
      <c r="KM4" s="157"/>
      <c r="KN4" s="157"/>
      <c r="KO4" s="160"/>
      <c r="KP4" s="161"/>
      <c r="KQ4" s="157"/>
      <c r="KR4" s="157"/>
      <c r="KS4" s="157"/>
      <c r="KT4" s="157"/>
      <c r="KU4" s="157"/>
      <c r="KV4" s="157"/>
      <c r="KW4" s="157"/>
      <c r="KX4" s="157"/>
      <c r="KY4" s="158"/>
      <c r="KZ4" s="159"/>
      <c r="LA4" s="157"/>
      <c r="LB4" s="157"/>
      <c r="LC4" s="157"/>
      <c r="LD4" s="157"/>
      <c r="LE4" s="157"/>
      <c r="LF4" s="157"/>
      <c r="LG4" s="157"/>
      <c r="LH4" s="157"/>
      <c r="LI4" s="160"/>
      <c r="LJ4" s="161"/>
      <c r="LK4" s="157"/>
      <c r="LL4" s="157"/>
      <c r="LM4" s="157"/>
      <c r="LN4" s="157"/>
      <c r="LO4" s="157"/>
      <c r="LP4" s="157"/>
      <c r="LQ4" s="157"/>
      <c r="LR4" s="157"/>
      <c r="LS4" s="158"/>
      <c r="LT4" s="159"/>
      <c r="LU4" s="157"/>
      <c r="LV4" s="157"/>
      <c r="LW4" s="157"/>
      <c r="LX4" s="157"/>
      <c r="LY4" s="157"/>
      <c r="LZ4" s="157"/>
      <c r="MA4" s="157"/>
      <c r="MB4" s="157"/>
      <c r="MC4" s="160"/>
      <c r="MD4" s="161"/>
      <c r="ME4" s="157"/>
      <c r="MF4" s="157"/>
      <c r="MG4" s="157"/>
      <c r="MH4" s="157"/>
      <c r="MI4" s="157"/>
      <c r="MJ4" s="157"/>
      <c r="MK4" s="157"/>
      <c r="ML4" s="157"/>
      <c r="MM4" s="158"/>
      <c r="MN4" s="159"/>
      <c r="MO4" s="157"/>
      <c r="MP4" s="157"/>
      <c r="MQ4" s="157"/>
      <c r="MR4" s="157"/>
      <c r="MS4" s="157"/>
      <c r="MT4" s="157"/>
      <c r="MU4" s="157"/>
      <c r="MV4" s="157"/>
      <c r="MW4" s="160"/>
      <c r="MX4" s="159"/>
      <c r="MY4" s="157"/>
      <c r="MZ4" s="157"/>
      <c r="NA4" s="157"/>
      <c r="NB4" s="157"/>
      <c r="NC4" s="157"/>
      <c r="ND4" s="157"/>
      <c r="NE4" s="157"/>
      <c r="NF4" s="157"/>
      <c r="NG4" s="160"/>
      <c r="NH4" s="159"/>
      <c r="NI4" s="157"/>
      <c r="NJ4" s="157"/>
      <c r="NK4" s="157"/>
      <c r="NL4" s="157"/>
      <c r="NM4" s="157"/>
      <c r="NN4" s="157"/>
      <c r="NO4" s="157"/>
      <c r="NP4" s="157"/>
      <c r="NQ4" s="160"/>
      <c r="NR4" s="161"/>
      <c r="NS4" s="157"/>
      <c r="NT4" s="157"/>
      <c r="NU4" s="157"/>
      <c r="NV4" s="157"/>
      <c r="NW4" s="157"/>
      <c r="NX4" s="157"/>
      <c r="NY4" s="157"/>
      <c r="NZ4" s="157"/>
      <c r="OA4" s="158"/>
      <c r="OB4" s="159"/>
      <c r="OC4" s="157"/>
      <c r="OD4" s="157"/>
      <c r="OE4" s="157"/>
      <c r="OF4" s="157"/>
      <c r="OG4" s="157"/>
      <c r="OH4" s="157"/>
      <c r="OI4" s="157"/>
      <c r="OJ4" s="157"/>
      <c r="OK4" s="160"/>
      <c r="OL4" s="159"/>
      <c r="OM4" s="157"/>
      <c r="ON4" s="157"/>
      <c r="OO4" s="157"/>
      <c r="OP4" s="157"/>
      <c r="OQ4" s="157"/>
      <c r="OR4" s="157"/>
      <c r="OS4" s="157"/>
      <c r="OT4" s="157"/>
      <c r="OU4" s="160"/>
      <c r="OV4" s="159"/>
      <c r="OW4" s="157"/>
      <c r="OX4" s="157"/>
      <c r="OY4" s="157"/>
      <c r="OZ4" s="157"/>
      <c r="PA4" s="157"/>
      <c r="PB4" s="157"/>
      <c r="PC4" s="157"/>
      <c r="PD4" s="157"/>
      <c r="PE4" s="160"/>
      <c r="PF4" s="159"/>
      <c r="PG4" s="157"/>
      <c r="PH4" s="157"/>
      <c r="PI4" s="157"/>
      <c r="PJ4" s="157"/>
      <c r="PK4" s="157"/>
      <c r="PL4" s="157"/>
      <c r="PM4" s="157"/>
      <c r="PN4" s="157"/>
      <c r="PO4" s="160"/>
      <c r="PP4" s="159"/>
      <c r="PQ4" s="157"/>
      <c r="PR4" s="157"/>
      <c r="PS4" s="157"/>
      <c r="PT4" s="157"/>
      <c r="PU4" s="157"/>
      <c r="PV4" s="157"/>
      <c r="PW4" s="157"/>
      <c r="PX4" s="157"/>
      <c r="PY4" s="160"/>
      <c r="PZ4" s="159"/>
      <c r="QA4" s="157"/>
      <c r="QB4" s="157"/>
      <c r="QC4" s="157"/>
      <c r="QD4" s="157"/>
      <c r="QE4" s="157"/>
      <c r="QF4" s="157"/>
      <c r="QG4" s="157"/>
      <c r="QH4" s="157"/>
      <c r="QI4" s="160"/>
      <c r="QJ4" s="159"/>
      <c r="QK4" s="157"/>
      <c r="QL4" s="157"/>
      <c r="QM4" s="157"/>
      <c r="QN4" s="157"/>
      <c r="QO4" s="157"/>
      <c r="QP4" s="157"/>
      <c r="QQ4" s="157"/>
      <c r="QR4" s="157"/>
      <c r="QS4" s="160"/>
      <c r="QT4" s="159"/>
      <c r="QU4" s="157"/>
      <c r="QV4" s="157"/>
      <c r="QW4" s="157"/>
      <c r="QX4" s="157"/>
      <c r="QY4" s="157"/>
      <c r="QZ4" s="157"/>
      <c r="RA4" s="157"/>
      <c r="RB4" s="157"/>
      <c r="RC4" s="160"/>
      <c r="RD4" s="159"/>
      <c r="RE4" s="157"/>
      <c r="RF4" s="157"/>
      <c r="RG4" s="157"/>
      <c r="RH4" s="157"/>
      <c r="RI4" s="157"/>
      <c r="RJ4" s="157"/>
      <c r="RK4" s="157"/>
      <c r="RL4" s="157"/>
      <c r="RM4" s="160"/>
      <c r="RN4" s="159"/>
      <c r="RO4" s="157"/>
      <c r="RP4" s="157"/>
      <c r="RQ4" s="157"/>
      <c r="RR4" s="157"/>
      <c r="RS4" s="157"/>
      <c r="RT4" s="157"/>
      <c r="RU4" s="157"/>
      <c r="RV4" s="157"/>
      <c r="RW4" s="160"/>
      <c r="RX4" s="159"/>
      <c r="RY4" s="157"/>
      <c r="RZ4" s="157"/>
      <c r="SA4" s="157"/>
      <c r="SB4" s="157"/>
      <c r="SC4" s="157"/>
      <c r="SD4" s="157"/>
      <c r="SE4" s="157"/>
      <c r="SF4" s="157"/>
      <c r="SG4" s="160"/>
      <c r="SH4" s="159"/>
      <c r="SI4" s="157"/>
      <c r="SJ4" s="157"/>
      <c r="SK4" s="157"/>
      <c r="SL4" s="157"/>
      <c r="SM4" s="157"/>
      <c r="SN4" s="157"/>
      <c r="SO4" s="157"/>
      <c r="SP4" s="157"/>
      <c r="SQ4" s="160"/>
      <c r="SR4" s="159"/>
      <c r="SS4" s="157"/>
      <c r="ST4" s="157"/>
      <c r="SU4" s="157"/>
      <c r="SV4" s="157"/>
      <c r="SW4" s="157"/>
      <c r="SX4" s="157"/>
      <c r="SY4" s="157"/>
      <c r="SZ4" s="157"/>
      <c r="TA4" s="160"/>
      <c r="TB4" s="159"/>
      <c r="TC4" s="157"/>
      <c r="TD4" s="157"/>
      <c r="TE4" s="157"/>
      <c r="TF4" s="157"/>
      <c r="TG4" s="157"/>
      <c r="TH4" s="157"/>
      <c r="TI4" s="157"/>
      <c r="TJ4" s="157"/>
      <c r="TK4" s="160"/>
      <c r="TL4" s="150"/>
      <c r="TM4" s="150"/>
      <c r="TN4" s="150"/>
      <c r="TO4" s="150"/>
      <c r="TP4" s="150"/>
      <c r="TQ4" s="150"/>
      <c r="TR4" s="150"/>
      <c r="TS4" s="150"/>
      <c r="TT4" s="150"/>
      <c r="TU4" s="150"/>
      <c r="TV4" s="150"/>
      <c r="TW4" s="150"/>
      <c r="TX4" s="150"/>
      <c r="TY4" s="150"/>
      <c r="TZ4" s="150"/>
      <c r="UA4" s="150"/>
      <c r="UB4" s="150"/>
      <c r="UC4" s="150"/>
      <c r="UD4" s="150"/>
      <c r="UE4" s="150"/>
      <c r="UF4" s="150"/>
      <c r="UG4" s="150"/>
    </row>
    <row r="5" spans="1:553" ht="21" customHeight="1">
      <c r="A5" s="368"/>
      <c r="B5" s="155"/>
      <c r="C5" s="156"/>
      <c r="D5" s="155"/>
      <c r="E5" s="156"/>
      <c r="F5" s="155"/>
      <c r="G5" s="156"/>
      <c r="H5" s="155"/>
      <c r="I5" s="156"/>
      <c r="J5" s="155"/>
      <c r="K5" s="156"/>
      <c r="L5" s="155"/>
      <c r="M5" s="156"/>
      <c r="N5" s="155"/>
      <c r="O5" s="156"/>
      <c r="P5" s="155"/>
      <c r="Q5" s="156"/>
      <c r="R5" s="155"/>
      <c r="S5" s="156"/>
      <c r="T5" s="155"/>
      <c r="U5" s="156"/>
      <c r="V5" s="155"/>
      <c r="W5" s="156"/>
      <c r="X5" s="155"/>
      <c r="Y5" s="156"/>
      <c r="Z5" s="155"/>
      <c r="AA5" s="156"/>
      <c r="AB5" s="155"/>
      <c r="AC5" s="156"/>
      <c r="AD5" s="155"/>
      <c r="AE5" s="156"/>
      <c r="AF5" s="155"/>
      <c r="AG5" s="156"/>
      <c r="AH5" s="155"/>
      <c r="AI5" s="156"/>
      <c r="AJ5" s="155"/>
      <c r="AK5" s="156"/>
      <c r="AL5" s="155"/>
      <c r="AM5" s="156"/>
      <c r="AN5" s="155"/>
      <c r="AO5" s="156"/>
      <c r="AP5" s="155"/>
      <c r="AQ5" s="156"/>
      <c r="AR5" s="155"/>
      <c r="AS5" s="156"/>
      <c r="AT5" s="155"/>
      <c r="AU5" s="156"/>
      <c r="AV5" s="155"/>
      <c r="AW5" s="156"/>
      <c r="AX5" s="155"/>
      <c r="AY5" s="156"/>
      <c r="AZ5" s="155"/>
      <c r="BA5" s="156"/>
      <c r="BB5" s="155"/>
      <c r="BC5" s="156"/>
      <c r="BD5" s="155"/>
      <c r="BE5" s="156"/>
      <c r="BF5" s="155"/>
      <c r="BG5" s="156"/>
      <c r="BH5" s="155"/>
      <c r="BI5" s="156"/>
      <c r="BJ5" s="155"/>
      <c r="BK5" s="156"/>
      <c r="BL5" s="155"/>
      <c r="BM5" s="156"/>
      <c r="BN5" s="155"/>
      <c r="BO5" s="156"/>
      <c r="BP5" s="155"/>
      <c r="BQ5" s="156"/>
      <c r="BR5" s="155"/>
      <c r="BS5" s="156"/>
      <c r="BT5" s="155"/>
      <c r="BU5" s="156"/>
      <c r="BV5" s="155"/>
      <c r="BW5" s="156"/>
      <c r="BX5" s="155"/>
      <c r="BY5" s="156"/>
      <c r="BZ5" s="155"/>
      <c r="CA5" s="156"/>
      <c r="CB5" s="155"/>
      <c r="CC5" s="156"/>
      <c r="CD5" s="155"/>
      <c r="CE5" s="156"/>
      <c r="CF5" s="155"/>
      <c r="CG5" s="156"/>
      <c r="CH5" s="155"/>
      <c r="CI5" s="156"/>
      <c r="CJ5" s="155"/>
      <c r="CK5" s="156"/>
      <c r="CL5" s="155"/>
      <c r="CM5" s="156"/>
      <c r="CN5" s="155"/>
      <c r="CO5" s="156"/>
      <c r="CP5" s="155"/>
      <c r="CQ5" s="156"/>
      <c r="CR5" s="155"/>
      <c r="CS5" s="156"/>
      <c r="CT5" s="155"/>
      <c r="CU5" s="156"/>
      <c r="CV5" s="155"/>
      <c r="CW5" s="156"/>
      <c r="CX5" s="155"/>
      <c r="CY5" s="156"/>
      <c r="CZ5" s="155"/>
      <c r="DA5" s="156"/>
      <c r="DB5" s="155"/>
      <c r="DC5" s="156"/>
      <c r="DD5" s="155"/>
      <c r="DE5" s="156"/>
      <c r="DF5" s="155"/>
      <c r="DG5" s="156"/>
      <c r="DH5" s="155"/>
      <c r="DI5" s="156"/>
      <c r="DJ5" s="155"/>
      <c r="DK5" s="156"/>
      <c r="DL5" s="155"/>
      <c r="DM5" s="156"/>
      <c r="DN5" s="155"/>
      <c r="DO5" s="156"/>
      <c r="DP5" s="155"/>
      <c r="DQ5" s="156"/>
      <c r="DR5" s="155"/>
      <c r="DS5" s="156"/>
      <c r="DT5" s="155"/>
      <c r="DU5" s="156"/>
      <c r="DV5" s="155"/>
      <c r="DW5" s="156"/>
      <c r="DX5" s="155"/>
      <c r="DY5" s="156"/>
      <c r="DZ5" s="155"/>
      <c r="EA5" s="156"/>
      <c r="EB5" s="155"/>
      <c r="EC5" s="156"/>
      <c r="ED5" s="155"/>
      <c r="EE5" s="156"/>
      <c r="EF5" s="155"/>
      <c r="EG5" s="156"/>
      <c r="EH5" s="155"/>
      <c r="EI5" s="156"/>
      <c r="EJ5" s="155"/>
      <c r="EK5" s="156"/>
      <c r="EL5" s="155"/>
      <c r="EM5" s="156"/>
      <c r="EN5" s="155"/>
      <c r="EO5" s="156"/>
      <c r="EP5" s="155"/>
      <c r="EQ5" s="156"/>
      <c r="ER5" s="155"/>
      <c r="ES5" s="156"/>
      <c r="ET5" s="155"/>
      <c r="EU5" s="156"/>
      <c r="EV5" s="155"/>
      <c r="EW5" s="156"/>
      <c r="EX5" s="155"/>
      <c r="EY5" s="156"/>
      <c r="EZ5" s="155"/>
      <c r="FA5" s="156"/>
      <c r="FB5" s="155"/>
      <c r="FC5" s="156"/>
      <c r="FD5" s="155"/>
      <c r="FE5" s="156"/>
      <c r="FF5" s="155"/>
      <c r="FG5" s="156"/>
      <c r="FH5" s="155"/>
      <c r="FI5" s="156"/>
      <c r="FJ5" s="155"/>
      <c r="FK5" s="156"/>
      <c r="FL5" s="155"/>
      <c r="FM5" s="156"/>
      <c r="FN5" s="155"/>
      <c r="FO5" s="156"/>
      <c r="FP5" s="155"/>
      <c r="FQ5" s="156"/>
      <c r="FR5" s="155"/>
      <c r="FS5" s="156"/>
      <c r="FT5" s="155"/>
      <c r="FU5" s="156"/>
      <c r="FV5" s="155"/>
      <c r="FW5" s="156"/>
      <c r="FX5" s="155"/>
      <c r="FY5" s="156"/>
      <c r="FZ5" s="155"/>
      <c r="GA5" s="156"/>
      <c r="GB5" s="155"/>
      <c r="GC5" s="156"/>
      <c r="GD5" s="155"/>
      <c r="GE5" s="156"/>
      <c r="GF5" s="155"/>
      <c r="GG5" s="156"/>
      <c r="GH5" s="155"/>
      <c r="GI5" s="156"/>
      <c r="GJ5" s="155"/>
      <c r="GK5" s="156"/>
      <c r="GL5" s="155"/>
      <c r="GM5" s="156"/>
      <c r="GN5" s="155"/>
      <c r="GO5" s="156"/>
      <c r="GP5" s="155"/>
      <c r="GQ5" s="156"/>
      <c r="GR5" s="155"/>
      <c r="GS5" s="156"/>
      <c r="GT5" s="155"/>
      <c r="GU5" s="156"/>
      <c r="GV5" s="155"/>
      <c r="GW5" s="156"/>
      <c r="GX5" s="155"/>
      <c r="GY5" s="156"/>
      <c r="GZ5" s="155"/>
      <c r="HA5" s="156"/>
      <c r="HB5" s="155"/>
      <c r="HC5" s="156"/>
      <c r="HD5" s="155"/>
      <c r="HE5" s="156"/>
      <c r="HF5" s="155"/>
      <c r="HG5" s="156"/>
      <c r="HH5" s="155"/>
      <c r="HI5" s="156"/>
      <c r="HJ5" s="155"/>
      <c r="HK5" s="156"/>
      <c r="HL5" s="155"/>
      <c r="HM5" s="156"/>
      <c r="HN5" s="155"/>
      <c r="HO5" s="156"/>
      <c r="HP5" s="155"/>
      <c r="HQ5" s="156"/>
      <c r="HR5" s="155"/>
      <c r="HS5" s="156"/>
      <c r="HT5" s="155"/>
      <c r="HU5" s="156"/>
      <c r="HV5" s="155"/>
      <c r="HW5" s="156"/>
      <c r="HX5" s="155"/>
      <c r="HY5" s="156"/>
      <c r="HZ5" s="155"/>
      <c r="IA5" s="156"/>
      <c r="IB5" s="155"/>
      <c r="IC5" s="156"/>
      <c r="ID5" s="155"/>
      <c r="IE5" s="156"/>
      <c r="IF5" s="155"/>
      <c r="IG5" s="156"/>
      <c r="IH5" s="155"/>
      <c r="II5" s="156"/>
      <c r="IJ5" s="155"/>
      <c r="IK5" s="156"/>
      <c r="IL5" s="155"/>
      <c r="IM5" s="156"/>
      <c r="IN5" s="155"/>
      <c r="IO5" s="156"/>
      <c r="IP5" s="155"/>
      <c r="IQ5" s="156"/>
      <c r="IR5" s="155"/>
      <c r="IS5" s="156"/>
      <c r="IT5" s="155"/>
      <c r="IU5" s="156"/>
      <c r="IV5" s="155"/>
      <c r="IW5" s="156"/>
      <c r="IX5" s="155"/>
      <c r="IY5" s="156"/>
      <c r="IZ5" s="155"/>
      <c r="JA5" s="156"/>
      <c r="JB5" s="155"/>
      <c r="JC5" s="156"/>
      <c r="JD5" s="155"/>
      <c r="JE5" s="156"/>
      <c r="JF5" s="155"/>
      <c r="JG5" s="156"/>
      <c r="JH5" s="155"/>
      <c r="JI5" s="156"/>
      <c r="JJ5" s="155"/>
      <c r="JK5" s="156"/>
      <c r="JL5" s="155"/>
      <c r="JM5" s="156"/>
      <c r="JN5" s="155"/>
      <c r="JO5" s="156"/>
      <c r="JP5" s="155"/>
      <c r="JQ5" s="156"/>
      <c r="JR5" s="157"/>
      <c r="JS5" s="157"/>
      <c r="JT5" s="157"/>
      <c r="JU5" s="157"/>
      <c r="JV5" s="157"/>
      <c r="JW5" s="157"/>
      <c r="JX5" s="157"/>
      <c r="JY5" s="157"/>
      <c r="JZ5" s="157"/>
      <c r="KA5" s="157"/>
      <c r="KB5" s="157"/>
      <c r="KC5" s="157"/>
      <c r="KD5" s="157"/>
      <c r="KE5" s="158"/>
      <c r="KF5" s="159"/>
      <c r="KG5" s="157"/>
      <c r="KH5" s="157"/>
      <c r="KI5" s="157"/>
      <c r="KJ5" s="157"/>
      <c r="KK5" s="157"/>
      <c r="KL5" s="157"/>
      <c r="KM5" s="157"/>
      <c r="KN5" s="157"/>
      <c r="KO5" s="160"/>
      <c r="KP5" s="161"/>
      <c r="KQ5" s="157"/>
      <c r="KR5" s="157"/>
      <c r="KS5" s="157"/>
      <c r="KT5" s="157"/>
      <c r="KU5" s="157"/>
      <c r="KV5" s="157"/>
      <c r="KW5" s="157"/>
      <c r="KX5" s="157"/>
      <c r="KY5" s="158"/>
      <c r="KZ5" s="159"/>
      <c r="LA5" s="157"/>
      <c r="LB5" s="157"/>
      <c r="LC5" s="157"/>
      <c r="LD5" s="157"/>
      <c r="LE5" s="157"/>
      <c r="LF5" s="157"/>
      <c r="LG5" s="157"/>
      <c r="LH5" s="157"/>
      <c r="LI5" s="160"/>
      <c r="LJ5" s="161"/>
      <c r="LK5" s="157"/>
      <c r="LL5" s="157"/>
      <c r="LM5" s="157"/>
      <c r="LN5" s="157"/>
      <c r="LO5" s="157"/>
      <c r="LP5" s="157"/>
      <c r="LQ5" s="157"/>
      <c r="LR5" s="157"/>
      <c r="LS5" s="158"/>
      <c r="LT5" s="159"/>
      <c r="LU5" s="157"/>
      <c r="LV5" s="157"/>
      <c r="LW5" s="157"/>
      <c r="LX5" s="157"/>
      <c r="LY5" s="157"/>
      <c r="LZ5" s="157"/>
      <c r="MA5" s="157"/>
      <c r="MB5" s="157"/>
      <c r="MC5" s="160"/>
      <c r="MD5" s="161"/>
      <c r="ME5" s="157"/>
      <c r="MF5" s="157"/>
      <c r="MG5" s="157"/>
      <c r="MH5" s="157"/>
      <c r="MI5" s="157"/>
      <c r="MJ5" s="157"/>
      <c r="MK5" s="157"/>
      <c r="ML5" s="157"/>
      <c r="MM5" s="158"/>
      <c r="MN5" s="159"/>
      <c r="MO5" s="157"/>
      <c r="MP5" s="157"/>
      <c r="MQ5" s="157"/>
      <c r="MR5" s="157"/>
      <c r="MS5" s="157"/>
      <c r="MT5" s="157"/>
      <c r="MU5" s="157"/>
      <c r="MV5" s="157"/>
      <c r="MW5" s="160"/>
      <c r="MX5" s="159"/>
      <c r="MY5" s="157"/>
      <c r="MZ5" s="157"/>
      <c r="NA5" s="157"/>
      <c r="NB5" s="157"/>
      <c r="NC5" s="157"/>
      <c r="ND5" s="157"/>
      <c r="NE5" s="157"/>
      <c r="NF5" s="157"/>
      <c r="NG5" s="160"/>
      <c r="NH5" s="159"/>
      <c r="NI5" s="157"/>
      <c r="NJ5" s="157"/>
      <c r="NK5" s="157"/>
      <c r="NL5" s="157"/>
      <c r="NM5" s="157"/>
      <c r="NN5" s="157"/>
      <c r="NO5" s="157"/>
      <c r="NP5" s="157"/>
      <c r="NQ5" s="160"/>
      <c r="NR5" s="161"/>
      <c r="NS5" s="157"/>
      <c r="NT5" s="157"/>
      <c r="NU5" s="157"/>
      <c r="NV5" s="157"/>
      <c r="NW5" s="157"/>
      <c r="NX5" s="157"/>
      <c r="NY5" s="157"/>
      <c r="NZ5" s="157"/>
      <c r="OA5" s="158"/>
      <c r="OB5" s="159"/>
      <c r="OC5" s="157"/>
      <c r="OD5" s="157"/>
      <c r="OE5" s="157"/>
      <c r="OF5" s="157"/>
      <c r="OG5" s="157"/>
      <c r="OH5" s="157"/>
      <c r="OI5" s="157"/>
      <c r="OJ5" s="157"/>
      <c r="OK5" s="160"/>
      <c r="OL5" s="159"/>
      <c r="OM5" s="157"/>
      <c r="ON5" s="157"/>
      <c r="OO5" s="157"/>
      <c r="OP5" s="157"/>
      <c r="OQ5" s="157"/>
      <c r="OR5" s="157"/>
      <c r="OS5" s="157"/>
      <c r="OT5" s="157"/>
      <c r="OU5" s="160"/>
      <c r="OV5" s="159"/>
      <c r="OW5" s="157"/>
      <c r="OX5" s="157"/>
      <c r="OY5" s="157"/>
      <c r="OZ5" s="157"/>
      <c r="PA5" s="157"/>
      <c r="PB5" s="157"/>
      <c r="PC5" s="157"/>
      <c r="PD5" s="157"/>
      <c r="PE5" s="160"/>
      <c r="PF5" s="159"/>
      <c r="PG5" s="157"/>
      <c r="PH5" s="157"/>
      <c r="PI5" s="157"/>
      <c r="PJ5" s="157"/>
      <c r="PK5" s="157"/>
      <c r="PL5" s="157"/>
      <c r="PM5" s="157"/>
      <c r="PN5" s="157"/>
      <c r="PO5" s="160"/>
      <c r="PP5" s="159"/>
      <c r="PQ5" s="157"/>
      <c r="PR5" s="157"/>
      <c r="PS5" s="157"/>
      <c r="PT5" s="157"/>
      <c r="PU5" s="157"/>
      <c r="PV5" s="157"/>
      <c r="PW5" s="157"/>
      <c r="PX5" s="157"/>
      <c r="PY5" s="160"/>
      <c r="PZ5" s="159"/>
      <c r="QA5" s="157"/>
      <c r="QB5" s="157"/>
      <c r="QC5" s="157"/>
      <c r="QD5" s="157"/>
      <c r="QE5" s="157"/>
      <c r="QF5" s="157"/>
      <c r="QG5" s="157"/>
      <c r="QH5" s="157"/>
      <c r="QI5" s="160"/>
      <c r="QJ5" s="159"/>
      <c r="QK5" s="157"/>
      <c r="QL5" s="157"/>
      <c r="QM5" s="157"/>
      <c r="QN5" s="157"/>
      <c r="QO5" s="157"/>
      <c r="QP5" s="157"/>
      <c r="QQ5" s="157"/>
      <c r="QR5" s="157"/>
      <c r="QS5" s="160"/>
      <c r="QT5" s="159"/>
      <c r="QU5" s="157"/>
      <c r="QV5" s="157"/>
      <c r="QW5" s="157"/>
      <c r="QX5" s="157"/>
      <c r="QY5" s="157"/>
      <c r="QZ5" s="157"/>
      <c r="RA5" s="157"/>
      <c r="RB5" s="157"/>
      <c r="RC5" s="160"/>
      <c r="RD5" s="159"/>
      <c r="RE5" s="157"/>
      <c r="RF5" s="157"/>
      <c r="RG5" s="157"/>
      <c r="RH5" s="157"/>
      <c r="RI5" s="157"/>
      <c r="RJ5" s="157"/>
      <c r="RK5" s="157"/>
      <c r="RL5" s="157"/>
      <c r="RM5" s="160"/>
      <c r="RN5" s="159"/>
      <c r="RO5" s="157"/>
      <c r="RP5" s="157"/>
      <c r="RQ5" s="157"/>
      <c r="RR5" s="157"/>
      <c r="RS5" s="157"/>
      <c r="RT5" s="157"/>
      <c r="RU5" s="157"/>
      <c r="RV5" s="157"/>
      <c r="RW5" s="160"/>
      <c r="RX5" s="159"/>
      <c r="RY5" s="157"/>
      <c r="RZ5" s="157"/>
      <c r="SA5" s="157"/>
      <c r="SB5" s="157"/>
      <c r="SC5" s="157"/>
      <c r="SD5" s="157"/>
      <c r="SE5" s="157"/>
      <c r="SF5" s="157"/>
      <c r="SG5" s="160"/>
      <c r="SH5" s="159"/>
      <c r="SI5" s="157"/>
      <c r="SJ5" s="157"/>
      <c r="SK5" s="157"/>
      <c r="SL5" s="157"/>
      <c r="SM5" s="157"/>
      <c r="SN5" s="157"/>
      <c r="SO5" s="157"/>
      <c r="SP5" s="157"/>
      <c r="SQ5" s="160"/>
      <c r="SR5" s="159"/>
      <c r="SS5" s="157"/>
      <c r="ST5" s="157"/>
      <c r="SU5" s="157"/>
      <c r="SV5" s="157"/>
      <c r="SW5" s="157"/>
      <c r="SX5" s="157"/>
      <c r="SY5" s="157"/>
      <c r="SZ5" s="157"/>
      <c r="TA5" s="160"/>
      <c r="TB5" s="159"/>
      <c r="TC5" s="157"/>
      <c r="TD5" s="157"/>
      <c r="TE5" s="157"/>
      <c r="TF5" s="157"/>
      <c r="TG5" s="157"/>
      <c r="TH5" s="157"/>
      <c r="TI5" s="157"/>
      <c r="TJ5" s="157"/>
      <c r="TK5" s="160"/>
      <c r="TL5" s="150"/>
      <c r="TM5" s="150"/>
      <c r="TN5" s="150"/>
      <c r="TO5" s="150"/>
      <c r="TP5" s="150"/>
      <c r="TQ5" s="150"/>
      <c r="TR5" s="150"/>
      <c r="TS5" s="150"/>
      <c r="TT5" s="150"/>
      <c r="TU5" s="150"/>
      <c r="TV5" s="150"/>
      <c r="TW5" s="150"/>
      <c r="TX5" s="150"/>
      <c r="TY5" s="150"/>
      <c r="TZ5" s="150"/>
      <c r="UA5" s="150"/>
      <c r="UB5" s="150"/>
      <c r="UC5" s="150"/>
      <c r="UD5" s="150"/>
      <c r="UE5" s="150"/>
      <c r="UF5" s="150"/>
      <c r="UG5" s="150"/>
    </row>
    <row r="6" spans="1:553" s="85" customFormat="1" ht="21" customHeight="1" thickBot="1">
      <c r="A6" s="369"/>
      <c r="B6" s="365"/>
      <c r="C6" s="366"/>
      <c r="D6" s="365"/>
      <c r="E6" s="366"/>
      <c r="F6" s="365"/>
      <c r="G6" s="366"/>
      <c r="H6" s="365"/>
      <c r="I6" s="366"/>
      <c r="J6" s="365"/>
      <c r="K6" s="366"/>
      <c r="L6" s="365"/>
      <c r="M6" s="366"/>
      <c r="N6" s="365"/>
      <c r="O6" s="366"/>
      <c r="P6" s="365"/>
      <c r="Q6" s="366"/>
      <c r="R6" s="365"/>
      <c r="S6" s="366"/>
      <c r="T6" s="365"/>
      <c r="U6" s="366"/>
      <c r="V6" s="365"/>
      <c r="W6" s="366"/>
      <c r="X6" s="365"/>
      <c r="Y6" s="366"/>
      <c r="Z6" s="365"/>
      <c r="AA6" s="366"/>
      <c r="AB6" s="365"/>
      <c r="AC6" s="366"/>
      <c r="AD6" s="365"/>
      <c r="AE6" s="366"/>
      <c r="AF6" s="365"/>
      <c r="AG6" s="366"/>
      <c r="AH6" s="365"/>
      <c r="AI6" s="366"/>
      <c r="AJ6" s="365"/>
      <c r="AK6" s="366"/>
      <c r="AL6" s="365"/>
      <c r="AM6" s="366"/>
      <c r="AN6" s="365"/>
      <c r="AO6" s="366"/>
      <c r="AP6" s="365"/>
      <c r="AQ6" s="366"/>
      <c r="AR6" s="365"/>
      <c r="AS6" s="366"/>
      <c r="AT6" s="365"/>
      <c r="AU6" s="366"/>
      <c r="AV6" s="365"/>
      <c r="AW6" s="366"/>
      <c r="AX6" s="365"/>
      <c r="AY6" s="366"/>
      <c r="AZ6" s="365"/>
      <c r="BA6" s="366"/>
      <c r="BB6" s="365"/>
      <c r="BC6" s="366"/>
      <c r="BD6" s="365"/>
      <c r="BE6" s="366"/>
      <c r="BF6" s="365"/>
      <c r="BG6" s="366"/>
      <c r="BH6" s="365"/>
      <c r="BI6" s="366"/>
      <c r="BJ6" s="365"/>
      <c r="BK6" s="366"/>
      <c r="BL6" s="365"/>
      <c r="BM6" s="366"/>
      <c r="BN6" s="365"/>
      <c r="BO6" s="366"/>
      <c r="BP6" s="365"/>
      <c r="BQ6" s="366"/>
      <c r="BR6" s="365"/>
      <c r="BS6" s="366"/>
      <c r="BT6" s="365"/>
      <c r="BU6" s="366"/>
      <c r="BV6" s="365"/>
      <c r="BW6" s="366"/>
      <c r="BX6" s="365"/>
      <c r="BY6" s="366"/>
      <c r="BZ6" s="365"/>
      <c r="CA6" s="366"/>
      <c r="CB6" s="365"/>
      <c r="CC6" s="366"/>
      <c r="CD6" s="365"/>
      <c r="CE6" s="366"/>
      <c r="CF6" s="365"/>
      <c r="CG6" s="366"/>
      <c r="CH6" s="365"/>
      <c r="CI6" s="366"/>
      <c r="CJ6" s="365"/>
      <c r="CK6" s="366"/>
      <c r="CL6" s="365"/>
      <c r="CM6" s="366"/>
      <c r="CN6" s="365"/>
      <c r="CO6" s="366"/>
      <c r="CP6" s="365"/>
      <c r="CQ6" s="366"/>
      <c r="CR6" s="365"/>
      <c r="CS6" s="366"/>
      <c r="CT6" s="365"/>
      <c r="CU6" s="366"/>
      <c r="CV6" s="365"/>
      <c r="CW6" s="366"/>
      <c r="CX6" s="365"/>
      <c r="CY6" s="366"/>
      <c r="CZ6" s="365"/>
      <c r="DA6" s="366"/>
      <c r="DB6" s="365"/>
      <c r="DC6" s="366"/>
      <c r="DD6" s="365"/>
      <c r="DE6" s="366"/>
      <c r="DF6" s="365"/>
      <c r="DG6" s="366"/>
      <c r="DH6" s="365"/>
      <c r="DI6" s="366"/>
      <c r="DJ6" s="365"/>
      <c r="DK6" s="366"/>
      <c r="DL6" s="365"/>
      <c r="DM6" s="366"/>
      <c r="DN6" s="365"/>
      <c r="DO6" s="366"/>
      <c r="DP6" s="365"/>
      <c r="DQ6" s="366"/>
      <c r="DR6" s="365"/>
      <c r="DS6" s="366"/>
      <c r="DT6" s="365"/>
      <c r="DU6" s="366"/>
      <c r="DV6" s="365"/>
      <c r="DW6" s="366"/>
      <c r="DX6" s="365"/>
      <c r="DY6" s="366"/>
      <c r="DZ6" s="365"/>
      <c r="EA6" s="366"/>
      <c r="EB6" s="365"/>
      <c r="EC6" s="366"/>
      <c r="ED6" s="365"/>
      <c r="EE6" s="366"/>
      <c r="EF6" s="365"/>
      <c r="EG6" s="366"/>
      <c r="EH6" s="365"/>
      <c r="EI6" s="366"/>
      <c r="EJ6" s="365"/>
      <c r="EK6" s="366"/>
      <c r="EL6" s="365"/>
      <c r="EM6" s="366"/>
      <c r="EN6" s="365"/>
      <c r="EO6" s="366"/>
      <c r="EP6" s="365"/>
      <c r="EQ6" s="366"/>
      <c r="ER6" s="365"/>
      <c r="ES6" s="366"/>
      <c r="ET6" s="365"/>
      <c r="EU6" s="366"/>
      <c r="EV6" s="365"/>
      <c r="EW6" s="366"/>
      <c r="EX6" s="365"/>
      <c r="EY6" s="366"/>
      <c r="EZ6" s="365"/>
      <c r="FA6" s="366"/>
      <c r="FB6" s="365"/>
      <c r="FC6" s="366"/>
      <c r="FD6" s="365"/>
      <c r="FE6" s="366"/>
      <c r="FF6" s="365"/>
      <c r="FG6" s="366"/>
      <c r="FH6" s="365"/>
      <c r="FI6" s="366"/>
      <c r="FJ6" s="365"/>
      <c r="FK6" s="366"/>
      <c r="FL6" s="365"/>
      <c r="FM6" s="366"/>
      <c r="FN6" s="365"/>
      <c r="FO6" s="366"/>
      <c r="FP6" s="365"/>
      <c r="FQ6" s="366"/>
      <c r="FR6" s="365"/>
      <c r="FS6" s="366"/>
      <c r="FT6" s="365"/>
      <c r="FU6" s="366"/>
      <c r="FV6" s="365"/>
      <c r="FW6" s="366"/>
      <c r="FX6" s="365"/>
      <c r="FY6" s="366"/>
      <c r="FZ6" s="365"/>
      <c r="GA6" s="366"/>
      <c r="GB6" s="365"/>
      <c r="GC6" s="366"/>
      <c r="GD6" s="365"/>
      <c r="GE6" s="366"/>
      <c r="GF6" s="365"/>
      <c r="GG6" s="366"/>
      <c r="GH6" s="365"/>
      <c r="GI6" s="366"/>
      <c r="GJ6" s="365"/>
      <c r="GK6" s="366"/>
      <c r="GL6" s="365"/>
      <c r="GM6" s="366"/>
      <c r="GN6" s="365"/>
      <c r="GO6" s="366"/>
      <c r="GP6" s="365"/>
      <c r="GQ6" s="366"/>
      <c r="GR6" s="365"/>
      <c r="GS6" s="366"/>
      <c r="GT6" s="365"/>
      <c r="GU6" s="366"/>
      <c r="GV6" s="365"/>
      <c r="GW6" s="366"/>
      <c r="GX6" s="365"/>
      <c r="GY6" s="366"/>
      <c r="GZ6" s="365"/>
      <c r="HA6" s="366"/>
      <c r="HB6" s="365"/>
      <c r="HC6" s="366"/>
      <c r="HD6" s="365"/>
      <c r="HE6" s="366"/>
      <c r="HF6" s="365"/>
      <c r="HG6" s="366"/>
      <c r="HH6" s="365"/>
      <c r="HI6" s="366"/>
      <c r="HJ6" s="365"/>
      <c r="HK6" s="366"/>
      <c r="HL6" s="365"/>
      <c r="HM6" s="366"/>
      <c r="HN6" s="365"/>
      <c r="HO6" s="366"/>
      <c r="HP6" s="365"/>
      <c r="HQ6" s="366"/>
      <c r="HR6" s="365"/>
      <c r="HS6" s="366"/>
      <c r="HT6" s="365"/>
      <c r="HU6" s="366"/>
      <c r="HV6" s="365"/>
      <c r="HW6" s="366"/>
      <c r="HX6" s="365"/>
      <c r="HY6" s="366"/>
      <c r="HZ6" s="365"/>
      <c r="IA6" s="366"/>
      <c r="IB6" s="365"/>
      <c r="IC6" s="366"/>
      <c r="ID6" s="365"/>
      <c r="IE6" s="366"/>
      <c r="IF6" s="365"/>
      <c r="IG6" s="366"/>
      <c r="IH6" s="365"/>
      <c r="II6" s="366"/>
      <c r="IJ6" s="365"/>
      <c r="IK6" s="366"/>
      <c r="IL6" s="365"/>
      <c r="IM6" s="366"/>
      <c r="IN6" s="365"/>
      <c r="IO6" s="366"/>
      <c r="IP6" s="365"/>
      <c r="IQ6" s="366"/>
      <c r="IR6" s="365"/>
      <c r="IS6" s="366"/>
      <c r="IT6" s="365"/>
      <c r="IU6" s="366"/>
      <c r="IV6" s="365"/>
      <c r="IW6" s="366"/>
      <c r="IX6" s="365"/>
      <c r="IY6" s="366"/>
      <c r="IZ6" s="365"/>
      <c r="JA6" s="366"/>
      <c r="JB6" s="365"/>
      <c r="JC6" s="366"/>
      <c r="JD6" s="365"/>
      <c r="JE6" s="366"/>
      <c r="JF6" s="365"/>
      <c r="JG6" s="366"/>
      <c r="JH6" s="365"/>
      <c r="JI6" s="366"/>
      <c r="JJ6" s="365"/>
      <c r="JK6" s="366"/>
      <c r="JL6" s="365"/>
      <c r="JM6" s="366"/>
      <c r="JN6" s="365"/>
      <c r="JO6" s="366"/>
      <c r="JP6" s="365"/>
      <c r="JQ6" s="366"/>
      <c r="JR6" s="157"/>
      <c r="JS6" s="157"/>
      <c r="JT6" s="157"/>
      <c r="JU6" s="157"/>
      <c r="JV6" s="157"/>
      <c r="JW6" s="157"/>
      <c r="JX6" s="157"/>
      <c r="JY6" s="157"/>
      <c r="JZ6" s="157"/>
      <c r="KA6" s="157"/>
      <c r="KB6" s="157"/>
      <c r="KC6" s="157"/>
      <c r="KD6" s="157"/>
      <c r="KE6" s="158"/>
      <c r="KF6" s="159"/>
      <c r="KG6" s="157"/>
      <c r="KH6" s="157"/>
      <c r="KI6" s="157"/>
      <c r="KJ6" s="157"/>
      <c r="KK6" s="157"/>
      <c r="KL6" s="157"/>
      <c r="KM6" s="157"/>
      <c r="KN6" s="157"/>
      <c r="KO6" s="160"/>
      <c r="KP6" s="161"/>
      <c r="KQ6" s="157"/>
      <c r="KR6" s="157"/>
      <c r="KS6" s="157"/>
      <c r="KT6" s="157"/>
      <c r="KU6" s="157"/>
      <c r="KV6" s="157"/>
      <c r="KW6" s="157"/>
      <c r="KX6" s="157"/>
      <c r="KY6" s="158"/>
      <c r="KZ6" s="159"/>
      <c r="LA6" s="157"/>
      <c r="LB6" s="157"/>
      <c r="LC6" s="157"/>
      <c r="LD6" s="157"/>
      <c r="LE6" s="157"/>
      <c r="LF6" s="157"/>
      <c r="LG6" s="157"/>
      <c r="LH6" s="157"/>
      <c r="LI6" s="160"/>
      <c r="LJ6" s="161"/>
      <c r="LK6" s="157"/>
      <c r="LL6" s="157"/>
      <c r="LM6" s="157"/>
      <c r="LN6" s="157"/>
      <c r="LO6" s="157"/>
      <c r="LP6" s="157"/>
      <c r="LQ6" s="157"/>
      <c r="LR6" s="157"/>
      <c r="LS6" s="158"/>
      <c r="LT6" s="159"/>
      <c r="LU6" s="157"/>
      <c r="LV6" s="157"/>
      <c r="LW6" s="157"/>
      <c r="LX6" s="157"/>
      <c r="LY6" s="157"/>
      <c r="LZ6" s="157"/>
      <c r="MA6" s="157"/>
      <c r="MB6" s="157"/>
      <c r="MC6" s="160"/>
      <c r="MD6" s="161"/>
      <c r="ME6" s="157"/>
      <c r="MF6" s="157"/>
      <c r="MG6" s="157"/>
      <c r="MH6" s="157"/>
      <c r="MI6" s="157"/>
      <c r="MJ6" s="157"/>
      <c r="MK6" s="157"/>
      <c r="ML6" s="157"/>
      <c r="MM6" s="158"/>
      <c r="MN6" s="159"/>
      <c r="MO6" s="157"/>
      <c r="MP6" s="157"/>
      <c r="MQ6" s="157"/>
      <c r="MR6" s="157"/>
      <c r="MS6" s="157"/>
      <c r="MT6" s="157"/>
      <c r="MU6" s="157"/>
      <c r="MV6" s="157"/>
      <c r="MW6" s="160"/>
      <c r="MX6" s="159"/>
      <c r="MY6" s="157"/>
      <c r="MZ6" s="157"/>
      <c r="NA6" s="157"/>
      <c r="NB6" s="157"/>
      <c r="NC6" s="157"/>
      <c r="ND6" s="157"/>
      <c r="NE6" s="157"/>
      <c r="NF6" s="157"/>
      <c r="NG6" s="160"/>
      <c r="NH6" s="159"/>
      <c r="NI6" s="157"/>
      <c r="NJ6" s="157"/>
      <c r="NK6" s="157"/>
      <c r="NL6" s="157"/>
      <c r="NM6" s="157"/>
      <c r="NN6" s="157"/>
      <c r="NO6" s="157"/>
      <c r="NP6" s="157"/>
      <c r="NQ6" s="160"/>
      <c r="NR6" s="161"/>
      <c r="NS6" s="157"/>
      <c r="NT6" s="157"/>
      <c r="NU6" s="157"/>
      <c r="NV6" s="157"/>
      <c r="NW6" s="157"/>
      <c r="NX6" s="157"/>
      <c r="NY6" s="157"/>
      <c r="NZ6" s="157"/>
      <c r="OA6" s="158"/>
      <c r="OB6" s="159"/>
      <c r="OC6" s="157"/>
      <c r="OD6" s="157"/>
      <c r="OE6" s="157"/>
      <c r="OF6" s="157"/>
      <c r="OG6" s="157"/>
      <c r="OH6" s="157"/>
      <c r="OI6" s="157"/>
      <c r="OJ6" s="157"/>
      <c r="OK6" s="160"/>
      <c r="OL6" s="159"/>
      <c r="OM6" s="157"/>
      <c r="ON6" s="157"/>
      <c r="OO6" s="157"/>
      <c r="OP6" s="157"/>
      <c r="OQ6" s="157"/>
      <c r="OR6" s="157"/>
      <c r="OS6" s="157"/>
      <c r="OT6" s="157"/>
      <c r="OU6" s="160"/>
      <c r="OV6" s="159"/>
      <c r="OW6" s="157"/>
      <c r="OX6" s="157"/>
      <c r="OY6" s="157"/>
      <c r="OZ6" s="157"/>
      <c r="PA6" s="157"/>
      <c r="PB6" s="157"/>
      <c r="PC6" s="157"/>
      <c r="PD6" s="157"/>
      <c r="PE6" s="160"/>
      <c r="PF6" s="159"/>
      <c r="PG6" s="157"/>
      <c r="PH6" s="157"/>
      <c r="PI6" s="157"/>
      <c r="PJ6" s="157"/>
      <c r="PK6" s="157"/>
      <c r="PL6" s="157"/>
      <c r="PM6" s="157"/>
      <c r="PN6" s="157"/>
      <c r="PO6" s="160"/>
      <c r="PP6" s="159"/>
      <c r="PQ6" s="157"/>
      <c r="PR6" s="157"/>
      <c r="PS6" s="157"/>
      <c r="PT6" s="157"/>
      <c r="PU6" s="157"/>
      <c r="PV6" s="157"/>
      <c r="PW6" s="157"/>
      <c r="PX6" s="157"/>
      <c r="PY6" s="160"/>
      <c r="PZ6" s="159"/>
      <c r="QA6" s="157"/>
      <c r="QB6" s="157"/>
      <c r="QC6" s="157"/>
      <c r="QD6" s="157"/>
      <c r="QE6" s="157"/>
      <c r="QF6" s="157"/>
      <c r="QG6" s="157"/>
      <c r="QH6" s="157"/>
      <c r="QI6" s="160"/>
      <c r="QJ6" s="159"/>
      <c r="QK6" s="157"/>
      <c r="QL6" s="157"/>
      <c r="QM6" s="157"/>
      <c r="QN6" s="157"/>
      <c r="QO6" s="157"/>
      <c r="QP6" s="157"/>
      <c r="QQ6" s="157"/>
      <c r="QR6" s="157"/>
      <c r="QS6" s="160"/>
      <c r="QT6" s="159"/>
      <c r="QU6" s="157"/>
      <c r="QV6" s="157"/>
      <c r="QW6" s="157"/>
      <c r="QX6" s="157"/>
      <c r="QY6" s="157"/>
      <c r="QZ6" s="157"/>
      <c r="RA6" s="157"/>
      <c r="RB6" s="157"/>
      <c r="RC6" s="160"/>
      <c r="RD6" s="159"/>
      <c r="RE6" s="157"/>
      <c r="RF6" s="157"/>
      <c r="RG6" s="157"/>
      <c r="RH6" s="157"/>
      <c r="RI6" s="157"/>
      <c r="RJ6" s="157"/>
      <c r="RK6" s="157"/>
      <c r="RL6" s="157"/>
      <c r="RM6" s="160"/>
      <c r="RN6" s="159"/>
      <c r="RO6" s="157"/>
      <c r="RP6" s="157"/>
      <c r="RQ6" s="157"/>
      <c r="RR6" s="157"/>
      <c r="RS6" s="157"/>
      <c r="RT6" s="157"/>
      <c r="RU6" s="157"/>
      <c r="RV6" s="157"/>
      <c r="RW6" s="160"/>
      <c r="RX6" s="159"/>
      <c r="RY6" s="157"/>
      <c r="RZ6" s="157"/>
      <c r="SA6" s="157"/>
      <c r="SB6" s="157"/>
      <c r="SC6" s="157"/>
      <c r="SD6" s="157"/>
      <c r="SE6" s="157"/>
      <c r="SF6" s="157"/>
      <c r="SG6" s="160"/>
      <c r="SH6" s="159"/>
      <c r="SI6" s="157"/>
      <c r="SJ6" s="157"/>
      <c r="SK6" s="157"/>
      <c r="SL6" s="157"/>
      <c r="SM6" s="157"/>
      <c r="SN6" s="157"/>
      <c r="SO6" s="157"/>
      <c r="SP6" s="157"/>
      <c r="SQ6" s="160"/>
      <c r="SR6" s="159"/>
      <c r="SS6" s="157"/>
      <c r="ST6" s="157"/>
      <c r="SU6" s="157"/>
      <c r="SV6" s="157"/>
      <c r="SW6" s="157"/>
      <c r="SX6" s="157"/>
      <c r="SY6" s="157"/>
      <c r="SZ6" s="157"/>
      <c r="TA6" s="160"/>
      <c r="TB6" s="159"/>
      <c r="TC6" s="157"/>
      <c r="TD6" s="157"/>
      <c r="TE6" s="157"/>
      <c r="TF6" s="157"/>
      <c r="TG6" s="157"/>
      <c r="TH6" s="157"/>
      <c r="TI6" s="157"/>
      <c r="TJ6" s="157"/>
      <c r="TK6" s="160"/>
      <c r="TL6" s="151"/>
      <c r="TM6" s="151"/>
      <c r="TN6" s="151"/>
      <c r="TO6" s="151"/>
      <c r="TP6" s="151"/>
      <c r="TQ6" s="151"/>
      <c r="TR6" s="151"/>
      <c r="TS6" s="151"/>
      <c r="TT6" s="151"/>
      <c r="TU6" s="151"/>
      <c r="TV6" s="151"/>
      <c r="TW6" s="151"/>
      <c r="TX6" s="151"/>
      <c r="TY6" s="151"/>
      <c r="TZ6" s="151"/>
      <c r="UA6" s="151"/>
      <c r="UB6" s="151"/>
      <c r="UC6" s="151"/>
      <c r="UD6" s="151"/>
      <c r="UE6" s="151"/>
      <c r="UF6" s="151"/>
      <c r="UG6" s="151"/>
    </row>
    <row r="7" spans="1:553" ht="34.5" customHeight="1" thickBot="1">
      <c r="A7" s="286" t="s">
        <v>219</v>
      </c>
      <c r="B7" s="370"/>
      <c r="C7" s="154"/>
      <c r="D7" s="359"/>
      <c r="E7" s="154"/>
      <c r="F7" s="289" t="str">
        <f>IF('PLANNING EQUIPES'!F7&lt;&gt;"","X",IF('PLANNING EQUIPES'!G7&lt;&gt;"","X",""))</f>
        <v>X</v>
      </c>
      <c r="G7" s="290"/>
      <c r="H7" s="289" t="str">
        <f>IF('PLANNING EQUIPES'!H7&lt;&gt;"","X",IF('PLANNING EQUIPES'!I7&lt;&gt;"","X",""))</f>
        <v>X</v>
      </c>
      <c r="I7" s="290"/>
      <c r="J7" s="289" t="str">
        <f>IF('PLANNING EQUIPES'!J7&lt;&gt;"","X",IF('PLANNING EQUIPES'!K7&lt;&gt;"","X",""))</f>
        <v>X</v>
      </c>
      <c r="K7" s="290"/>
      <c r="L7" s="289" t="str">
        <f>IF('PLANNING EQUIPES'!L7&lt;&gt;"","X",IF('PLANNING EQUIPES'!M7&lt;&gt;"","X",""))</f>
        <v>X</v>
      </c>
      <c r="M7" s="290"/>
      <c r="N7" s="289" t="str">
        <f>IF('PLANNING EQUIPES'!N7&lt;&gt;"","X",IF('PLANNING EQUIPES'!O7&lt;&gt;"","X",""))</f>
        <v>X</v>
      </c>
      <c r="O7" s="290"/>
      <c r="P7" s="289" t="str">
        <f>IF('PLANNING EQUIPES'!P7&lt;&gt;"","X",IF('PLANNING EQUIPES'!Q7&lt;&gt;"","X",""))</f>
        <v>X</v>
      </c>
      <c r="Q7" s="290"/>
      <c r="R7" s="289" t="str">
        <f>IF('PLANNING EQUIPES'!R7&lt;&gt;"","X",IF('PLANNING EQUIPES'!S7&lt;&gt;"","X",""))</f>
        <v>X</v>
      </c>
      <c r="S7" s="290"/>
      <c r="T7" s="289" t="str">
        <f>IF('PLANNING EQUIPES'!T7&lt;&gt;"","X",IF('PLANNING EQUIPES'!U7&lt;&gt;"","X",""))</f>
        <v>X</v>
      </c>
      <c r="U7" s="290"/>
      <c r="V7" s="289" t="str">
        <f>IF('PLANNING EQUIPES'!V7&lt;&gt;"","X",IF('PLANNING EQUIPES'!W7&lt;&gt;"","X",""))</f>
        <v>X</v>
      </c>
      <c r="W7" s="290"/>
      <c r="X7" s="289" t="str">
        <f>IF('PLANNING EQUIPES'!X7&lt;&gt;"","X",IF('PLANNING EQUIPES'!Y7&lt;&gt;"","X",""))</f>
        <v>X</v>
      </c>
      <c r="Y7" s="290"/>
      <c r="Z7" s="289" t="str">
        <f>IF('PLANNING EQUIPES'!Z7&lt;&gt;"","X",IF('PLANNING EQUIPES'!AA7&lt;&gt;"","X",""))</f>
        <v>X</v>
      </c>
      <c r="AA7" s="290"/>
      <c r="AB7" s="289" t="str">
        <f>IF('PLANNING EQUIPES'!AB7&lt;&gt;"","X",IF('PLANNING EQUIPES'!AC7&lt;&gt;"","X",""))</f>
        <v>X</v>
      </c>
      <c r="AC7" s="290"/>
      <c r="AD7" s="289" t="str">
        <f>IF('PLANNING EQUIPES'!AD7&lt;&gt;"","X",IF('PLANNING EQUIPES'!AE7&lt;&gt;"","X",""))</f>
        <v>X</v>
      </c>
      <c r="AE7" s="290"/>
      <c r="AF7" s="289"/>
      <c r="AG7" s="290"/>
      <c r="AH7" s="289"/>
      <c r="AI7" s="290"/>
      <c r="AJ7" s="289"/>
      <c r="AK7" s="290"/>
      <c r="AL7" s="289"/>
      <c r="AM7" s="290"/>
      <c r="AN7" s="289"/>
      <c r="AO7" s="290"/>
      <c r="AP7" s="289"/>
      <c r="AQ7" s="290"/>
      <c r="AR7" s="153"/>
      <c r="AS7" s="154"/>
      <c r="AT7" s="153"/>
      <c r="AU7" s="154"/>
      <c r="AV7" s="153"/>
      <c r="AW7" s="154"/>
      <c r="AX7" s="153"/>
      <c r="AY7" s="154"/>
      <c r="AZ7" s="153"/>
      <c r="BA7" s="154"/>
      <c r="BB7" s="153"/>
      <c r="BC7" s="154"/>
      <c r="BD7" s="153"/>
      <c r="BE7" s="154"/>
      <c r="BF7" s="153"/>
      <c r="BG7" s="154"/>
      <c r="BH7" s="153"/>
      <c r="BI7" s="154"/>
      <c r="BJ7" s="153"/>
      <c r="BK7" s="154"/>
      <c r="BL7" s="153"/>
      <c r="BM7" s="154"/>
      <c r="BN7" s="153"/>
      <c r="BO7" s="154"/>
      <c r="BP7" s="153"/>
      <c r="BQ7" s="154"/>
      <c r="BR7" s="153"/>
      <c r="BS7" s="154"/>
      <c r="BT7" s="153"/>
      <c r="BU7" s="154"/>
      <c r="BV7" s="153"/>
      <c r="BW7" s="154"/>
      <c r="BX7" s="153"/>
      <c r="BY7" s="154"/>
      <c r="BZ7" s="153"/>
      <c r="CA7" s="154"/>
      <c r="CB7" s="153"/>
      <c r="CC7" s="154"/>
      <c r="CD7" s="153"/>
      <c r="CE7" s="154"/>
      <c r="CF7" s="153"/>
      <c r="CG7" s="154"/>
      <c r="CH7" s="153"/>
      <c r="CI7" s="154"/>
      <c r="CJ7" s="153"/>
      <c r="CK7" s="154"/>
      <c r="CL7" s="153"/>
      <c r="CM7" s="154"/>
      <c r="CN7" s="153"/>
      <c r="CO7" s="154"/>
      <c r="CP7" s="153"/>
      <c r="CQ7" s="154"/>
      <c r="CR7" s="153"/>
      <c r="CS7" s="154"/>
      <c r="CT7" s="153"/>
      <c r="CU7" s="154"/>
      <c r="CV7" s="153"/>
      <c r="CW7" s="154"/>
      <c r="CX7" s="153"/>
      <c r="CY7" s="154"/>
      <c r="CZ7" s="153"/>
      <c r="DA7" s="154"/>
      <c r="DB7" s="153"/>
      <c r="DC7" s="154"/>
      <c r="DD7" s="153"/>
      <c r="DE7" s="154"/>
      <c r="DF7" s="153"/>
      <c r="DG7" s="154"/>
      <c r="DH7" s="153"/>
      <c r="DI7" s="154"/>
      <c r="DJ7" s="153"/>
      <c r="DK7" s="154"/>
      <c r="DL7" s="153"/>
      <c r="DM7" s="154"/>
      <c r="DN7" s="153"/>
      <c r="DO7" s="154"/>
      <c r="DP7" s="153"/>
      <c r="DQ7" s="154"/>
      <c r="DR7" s="153"/>
      <c r="DS7" s="154"/>
      <c r="DT7" s="153"/>
      <c r="DU7" s="154"/>
      <c r="DV7" s="153"/>
      <c r="DW7" s="154"/>
      <c r="DX7" s="153"/>
      <c r="DY7" s="154"/>
      <c r="DZ7" s="153"/>
      <c r="EA7" s="154"/>
      <c r="EB7" s="153"/>
      <c r="EC7" s="154"/>
      <c r="ED7" s="153"/>
      <c r="EE7" s="154"/>
      <c r="EF7" s="153"/>
      <c r="EG7" s="154"/>
      <c r="EH7" s="153"/>
      <c r="EI7" s="154"/>
      <c r="EJ7" s="153"/>
      <c r="EK7" s="154"/>
      <c r="EL7" s="153"/>
      <c r="EM7" s="154"/>
      <c r="EN7" s="153"/>
      <c r="EO7" s="154"/>
      <c r="EP7" s="153"/>
      <c r="EQ7" s="154"/>
      <c r="ER7" s="153"/>
      <c r="ES7" s="154"/>
      <c r="ET7" s="153"/>
      <c r="EU7" s="154"/>
      <c r="EV7" s="153"/>
      <c r="EW7" s="154"/>
      <c r="EX7" s="153"/>
      <c r="EY7" s="154"/>
      <c r="EZ7" s="153"/>
      <c r="FA7" s="154"/>
      <c r="FB7" s="153"/>
      <c r="FC7" s="154"/>
      <c r="FD7" s="153"/>
      <c r="FE7" s="154"/>
      <c r="FF7" s="153"/>
      <c r="FG7" s="154"/>
      <c r="FH7" s="153"/>
      <c r="FI7" s="154"/>
      <c r="FJ7" s="153"/>
      <c r="FK7" s="154"/>
      <c r="FL7" s="153"/>
      <c r="FM7" s="154"/>
      <c r="FN7" s="153"/>
      <c r="FO7" s="154"/>
      <c r="FP7" s="153"/>
      <c r="FQ7" s="154"/>
      <c r="FR7" s="153"/>
      <c r="FS7" s="154"/>
      <c r="FT7" s="153"/>
      <c r="FU7" s="154"/>
      <c r="FV7" s="153"/>
      <c r="FW7" s="154"/>
      <c r="FX7" s="153"/>
      <c r="FY7" s="154"/>
      <c r="FZ7" s="153"/>
      <c r="GA7" s="154"/>
      <c r="GB7" s="153"/>
      <c r="GC7" s="154"/>
      <c r="GD7" s="153"/>
      <c r="GE7" s="154"/>
      <c r="GF7" s="153"/>
      <c r="GG7" s="154"/>
      <c r="GH7" s="153"/>
      <c r="GI7" s="154"/>
      <c r="GJ7" s="153"/>
      <c r="GK7" s="154"/>
      <c r="GL7" s="153"/>
      <c r="GM7" s="154"/>
      <c r="GN7" s="153"/>
      <c r="GO7" s="154"/>
      <c r="GP7" s="153"/>
      <c r="GQ7" s="154"/>
      <c r="GR7" s="153"/>
      <c r="GS7" s="154"/>
      <c r="GT7" s="153"/>
      <c r="GU7" s="154"/>
      <c r="GV7" s="153"/>
      <c r="GW7" s="154"/>
      <c r="GX7" s="153"/>
      <c r="GY7" s="154"/>
      <c r="GZ7" s="153"/>
      <c r="HA7" s="154"/>
      <c r="HB7" s="153"/>
      <c r="HC7" s="154"/>
      <c r="HD7" s="153"/>
      <c r="HE7" s="154"/>
      <c r="HF7" s="153"/>
      <c r="HG7" s="154"/>
      <c r="HH7" s="153"/>
      <c r="HI7" s="154"/>
      <c r="HJ7" s="153"/>
      <c r="HK7" s="154"/>
      <c r="HL7" s="153"/>
      <c r="HM7" s="154"/>
      <c r="HN7" s="153"/>
      <c r="HO7" s="154"/>
      <c r="HP7" s="153"/>
      <c r="HQ7" s="154"/>
      <c r="HR7" s="153"/>
      <c r="HS7" s="154"/>
      <c r="HT7" s="153"/>
      <c r="HU7" s="154"/>
      <c r="HV7" s="153"/>
      <c r="HW7" s="154"/>
      <c r="HX7" s="153"/>
      <c r="HY7" s="154"/>
      <c r="HZ7" s="153"/>
      <c r="IA7" s="154"/>
      <c r="IB7" s="153"/>
      <c r="IC7" s="154"/>
      <c r="ID7" s="153"/>
      <c r="IE7" s="154"/>
      <c r="IF7" s="153"/>
      <c r="IG7" s="154"/>
      <c r="IH7" s="153"/>
      <c r="II7" s="154"/>
      <c r="IJ7" s="153"/>
      <c r="IK7" s="154"/>
      <c r="IL7" s="153"/>
      <c r="IM7" s="154"/>
      <c r="IN7" s="153"/>
      <c r="IO7" s="154"/>
      <c r="IP7" s="153"/>
      <c r="IQ7" s="154"/>
      <c r="IR7" s="153"/>
      <c r="IS7" s="154"/>
      <c r="IT7" s="153"/>
      <c r="IU7" s="154"/>
      <c r="IV7" s="153"/>
      <c r="IW7" s="154"/>
      <c r="IX7" s="153"/>
      <c r="IY7" s="154"/>
      <c r="IZ7" s="153"/>
      <c r="JA7" s="154"/>
      <c r="JB7" s="153"/>
      <c r="JC7" s="154"/>
      <c r="JD7" s="153"/>
      <c r="JE7" s="154"/>
      <c r="JF7" s="153"/>
      <c r="JG7" s="154"/>
      <c r="JH7" s="153"/>
      <c r="JI7" s="154"/>
      <c r="JJ7" s="153"/>
      <c r="JK7" s="154"/>
      <c r="JL7" s="153"/>
      <c r="JM7" s="154"/>
      <c r="JN7" s="153"/>
      <c r="JO7" s="154"/>
      <c r="JP7" s="153"/>
      <c r="JQ7" s="154"/>
      <c r="JR7" s="157"/>
      <c r="JS7" s="157"/>
      <c r="JT7" s="157"/>
      <c r="JU7" s="157"/>
      <c r="JV7" s="157"/>
      <c r="JW7" s="157"/>
      <c r="JX7" s="157"/>
      <c r="JY7" s="157"/>
      <c r="JZ7" s="157"/>
      <c r="KA7" s="157"/>
      <c r="KB7" s="157"/>
      <c r="KC7" s="157"/>
      <c r="KD7" s="157"/>
      <c r="KE7" s="158"/>
      <c r="KF7" s="159"/>
      <c r="KG7" s="157"/>
      <c r="KH7" s="157"/>
      <c r="KI7" s="157"/>
      <c r="KJ7" s="157"/>
      <c r="KK7" s="157"/>
      <c r="KL7" s="157"/>
      <c r="KM7" s="157"/>
      <c r="KN7" s="157"/>
      <c r="KO7" s="160"/>
      <c r="KP7" s="161"/>
      <c r="KQ7" s="157"/>
      <c r="KR7" s="157"/>
      <c r="KS7" s="157"/>
      <c r="KT7" s="157"/>
      <c r="KU7" s="157"/>
      <c r="KV7" s="157"/>
      <c r="KW7" s="157"/>
      <c r="KX7" s="157"/>
      <c r="KY7" s="158"/>
      <c r="KZ7" s="159"/>
      <c r="LA7" s="157"/>
      <c r="LB7" s="157"/>
      <c r="LC7" s="157"/>
      <c r="LD7" s="157"/>
      <c r="LE7" s="157"/>
      <c r="LF7" s="157"/>
      <c r="LG7" s="157"/>
      <c r="LH7" s="157"/>
      <c r="LI7" s="160"/>
      <c r="LJ7" s="161"/>
      <c r="LK7" s="157"/>
      <c r="LL7" s="157"/>
      <c r="LM7" s="157"/>
      <c r="LN7" s="157"/>
      <c r="LO7" s="157"/>
      <c r="LP7" s="157"/>
      <c r="LQ7" s="157"/>
      <c r="LR7" s="157"/>
      <c r="LS7" s="158"/>
      <c r="LT7" s="159"/>
      <c r="LU7" s="157"/>
      <c r="LV7" s="157"/>
      <c r="LW7" s="157"/>
      <c r="LX7" s="157"/>
      <c r="LY7" s="157"/>
      <c r="LZ7" s="157"/>
      <c r="MA7" s="157"/>
      <c r="MB7" s="157"/>
      <c r="MC7" s="160"/>
      <c r="MD7" s="161"/>
      <c r="ME7" s="157"/>
      <c r="MF7" s="157"/>
      <c r="MG7" s="157"/>
      <c r="MH7" s="157"/>
      <c r="MI7" s="157"/>
      <c r="MJ7" s="157"/>
      <c r="MK7" s="157"/>
      <c r="ML7" s="157"/>
      <c r="MM7" s="158"/>
      <c r="MN7" s="159"/>
      <c r="MO7" s="157"/>
      <c r="MP7" s="157"/>
      <c r="MQ7" s="157"/>
      <c r="MR7" s="157"/>
      <c r="MS7" s="157"/>
      <c r="MT7" s="157"/>
      <c r="MU7" s="157"/>
      <c r="MV7" s="157"/>
      <c r="MW7" s="160"/>
      <c r="MX7" s="159"/>
      <c r="MY7" s="157"/>
      <c r="MZ7" s="157"/>
      <c r="NA7" s="157"/>
      <c r="NB7" s="157"/>
      <c r="NC7" s="157"/>
      <c r="ND7" s="157"/>
      <c r="NE7" s="157"/>
      <c r="NF7" s="157"/>
      <c r="NG7" s="160"/>
      <c r="NH7" s="159"/>
      <c r="NI7" s="157"/>
      <c r="NJ7" s="157"/>
      <c r="NK7" s="157"/>
      <c r="NL7" s="157"/>
      <c r="NM7" s="157"/>
      <c r="NN7" s="157"/>
      <c r="NO7" s="157"/>
      <c r="NP7" s="157"/>
      <c r="NQ7" s="160"/>
      <c r="NR7" s="161"/>
      <c r="NS7" s="157"/>
      <c r="NT7" s="157"/>
      <c r="NU7" s="157"/>
      <c r="NV7" s="157"/>
      <c r="NW7" s="157"/>
      <c r="NX7" s="157"/>
      <c r="NY7" s="157"/>
      <c r="NZ7" s="157"/>
      <c r="OA7" s="158"/>
      <c r="OB7" s="159"/>
      <c r="OC7" s="157"/>
      <c r="OD7" s="157"/>
      <c r="OE7" s="157"/>
      <c r="OF7" s="157"/>
      <c r="OG7" s="157"/>
      <c r="OH7" s="157"/>
      <c r="OI7" s="157"/>
      <c r="OJ7" s="157"/>
      <c r="OK7" s="160"/>
      <c r="OL7" s="159"/>
      <c r="OM7" s="157"/>
      <c r="ON7" s="157"/>
      <c r="OO7" s="157"/>
      <c r="OP7" s="157"/>
      <c r="OQ7" s="157"/>
      <c r="OR7" s="157"/>
      <c r="OS7" s="157"/>
      <c r="OT7" s="157"/>
      <c r="OU7" s="160"/>
      <c r="OV7" s="159"/>
      <c r="OW7" s="157"/>
      <c r="OX7" s="157"/>
      <c r="OY7" s="157"/>
      <c r="OZ7" s="157"/>
      <c r="PA7" s="157"/>
      <c r="PB7" s="157"/>
      <c r="PC7" s="157"/>
      <c r="PD7" s="157"/>
      <c r="PE7" s="160"/>
      <c r="PF7" s="159"/>
      <c r="PG7" s="157"/>
      <c r="PH7" s="157"/>
      <c r="PI7" s="157"/>
      <c r="PJ7" s="157"/>
      <c r="PK7" s="157"/>
      <c r="PL7" s="157"/>
      <c r="PM7" s="157"/>
      <c r="PN7" s="157"/>
      <c r="PO7" s="160"/>
      <c r="PP7" s="159"/>
      <c r="PQ7" s="157"/>
      <c r="PR7" s="157"/>
      <c r="PS7" s="157"/>
      <c r="PT7" s="157"/>
      <c r="PU7" s="157"/>
      <c r="PV7" s="157"/>
      <c r="PW7" s="157"/>
      <c r="PX7" s="157"/>
      <c r="PY7" s="160"/>
      <c r="PZ7" s="159"/>
      <c r="QA7" s="157"/>
      <c r="QB7" s="157"/>
      <c r="QC7" s="157"/>
      <c r="QD7" s="157"/>
      <c r="QE7" s="157"/>
      <c r="QF7" s="157"/>
      <c r="QG7" s="157"/>
      <c r="QH7" s="157"/>
      <c r="QI7" s="160"/>
      <c r="QJ7" s="159"/>
      <c r="QK7" s="157"/>
      <c r="QL7" s="157"/>
      <c r="QM7" s="157"/>
      <c r="QN7" s="157"/>
      <c r="QO7" s="157"/>
      <c r="QP7" s="157"/>
      <c r="QQ7" s="157"/>
      <c r="QR7" s="157"/>
      <c r="QS7" s="160"/>
      <c r="QT7" s="159"/>
      <c r="QU7" s="157"/>
      <c r="QV7" s="157"/>
      <c r="QW7" s="157"/>
      <c r="QX7" s="157"/>
      <c r="QY7" s="157"/>
      <c r="QZ7" s="157"/>
      <c r="RA7" s="157"/>
      <c r="RB7" s="157"/>
      <c r="RC7" s="160"/>
      <c r="RD7" s="159"/>
      <c r="RE7" s="157"/>
      <c r="RF7" s="157"/>
      <c r="RG7" s="157"/>
      <c r="RH7" s="157"/>
      <c r="RI7" s="157"/>
      <c r="RJ7" s="157"/>
      <c r="RK7" s="157"/>
      <c r="RL7" s="157"/>
      <c r="RM7" s="160"/>
      <c r="RN7" s="159"/>
      <c r="RO7" s="157"/>
      <c r="RP7" s="157"/>
      <c r="RQ7" s="157"/>
      <c r="RR7" s="157"/>
      <c r="RS7" s="157"/>
      <c r="RT7" s="157"/>
      <c r="RU7" s="157"/>
      <c r="RV7" s="157"/>
      <c r="RW7" s="160"/>
      <c r="RX7" s="159"/>
      <c r="RY7" s="157"/>
      <c r="RZ7" s="157"/>
      <c r="SA7" s="157"/>
      <c r="SB7" s="157"/>
      <c r="SC7" s="157"/>
      <c r="SD7" s="157"/>
      <c r="SE7" s="157"/>
      <c r="SF7" s="157"/>
      <c r="SG7" s="160"/>
      <c r="SH7" s="159"/>
      <c r="SI7" s="157"/>
      <c r="SJ7" s="157"/>
      <c r="SK7" s="157"/>
      <c r="SL7" s="157"/>
      <c r="SM7" s="157"/>
      <c r="SN7" s="157"/>
      <c r="SO7" s="157"/>
      <c r="SP7" s="157"/>
      <c r="SQ7" s="160"/>
      <c r="SR7" s="159"/>
      <c r="SS7" s="157"/>
      <c r="ST7" s="157"/>
      <c r="SU7" s="157"/>
      <c r="SV7" s="157"/>
      <c r="SW7" s="157"/>
      <c r="SX7" s="157"/>
      <c r="SY7" s="157"/>
      <c r="SZ7" s="157"/>
      <c r="TA7" s="160"/>
      <c r="TB7" s="159"/>
      <c r="TC7" s="157"/>
      <c r="TD7" s="157"/>
      <c r="TE7" s="157"/>
      <c r="TF7" s="157"/>
      <c r="TG7" s="157"/>
      <c r="TH7" s="157"/>
      <c r="TI7" s="157"/>
      <c r="TJ7" s="157"/>
      <c r="TK7" s="160"/>
      <c r="TL7" s="150"/>
      <c r="TM7" s="150"/>
      <c r="TN7" s="150"/>
      <c r="TO7" s="150"/>
      <c r="TP7" s="150"/>
      <c r="TQ7" s="150"/>
      <c r="TR7" s="150"/>
      <c r="TS7" s="150"/>
      <c r="TT7" s="150"/>
      <c r="TU7" s="150"/>
      <c r="TV7" s="150"/>
      <c r="TW7" s="150"/>
      <c r="TX7" s="150"/>
      <c r="TY7" s="150"/>
      <c r="TZ7" s="150"/>
      <c r="UA7" s="150"/>
      <c r="UB7" s="150"/>
      <c r="UC7" s="150"/>
      <c r="UD7" s="150"/>
      <c r="UE7" s="150"/>
      <c r="UF7" s="150"/>
      <c r="UG7" s="150"/>
    </row>
    <row r="8" spans="1:553" ht="32.25" thickBot="1">
      <c r="A8" s="286"/>
      <c r="B8" s="372"/>
      <c r="C8" s="156"/>
      <c r="D8" s="155"/>
      <c r="E8" s="156"/>
      <c r="F8" s="162"/>
      <c r="G8" s="163"/>
      <c r="H8" s="162"/>
      <c r="I8" s="163"/>
      <c r="J8" s="162"/>
      <c r="K8" s="163"/>
      <c r="L8" s="162"/>
      <c r="M8" s="163"/>
      <c r="N8" s="162"/>
      <c r="O8" s="163"/>
      <c r="P8" s="162"/>
      <c r="Q8" s="163"/>
      <c r="R8" s="162"/>
      <c r="S8" s="163"/>
      <c r="T8" s="162"/>
      <c r="U8" s="163"/>
      <c r="V8" s="162"/>
      <c r="W8" s="163"/>
      <c r="X8" s="162"/>
      <c r="Y8" s="163"/>
      <c r="Z8" s="162"/>
      <c r="AA8" s="163"/>
      <c r="AB8" s="162"/>
      <c r="AC8" s="163"/>
      <c r="AD8" s="162"/>
      <c r="AE8" s="163"/>
      <c r="AF8" s="162"/>
      <c r="AG8" s="163"/>
      <c r="AH8" s="162"/>
      <c r="AI8" s="163"/>
      <c r="AJ8" s="162"/>
      <c r="AK8" s="163"/>
      <c r="AL8" s="162"/>
      <c r="AM8" s="163"/>
      <c r="AN8" s="162"/>
      <c r="AO8" s="163"/>
      <c r="AP8" s="162"/>
      <c r="AQ8" s="163"/>
      <c r="AR8" s="358"/>
      <c r="AS8" s="156"/>
      <c r="AT8" s="358"/>
      <c r="AU8" s="156"/>
      <c r="AV8" s="358"/>
      <c r="AW8" s="156"/>
      <c r="AX8" s="358"/>
      <c r="AY8" s="156"/>
      <c r="AZ8" s="358"/>
      <c r="BA8" s="156"/>
      <c r="BB8" s="358"/>
      <c r="BC8" s="156"/>
      <c r="BD8" s="358"/>
      <c r="BE8" s="156"/>
      <c r="BF8" s="358"/>
      <c r="BG8" s="156"/>
      <c r="BH8" s="358"/>
      <c r="BI8" s="156"/>
      <c r="BJ8" s="358"/>
      <c r="BK8" s="156"/>
      <c r="BL8" s="358"/>
      <c r="BM8" s="156"/>
      <c r="BN8" s="358"/>
      <c r="BO8" s="156"/>
      <c r="BP8" s="358"/>
      <c r="BQ8" s="156"/>
      <c r="BR8" s="358"/>
      <c r="BS8" s="156"/>
      <c r="BT8" s="358"/>
      <c r="BU8" s="156"/>
      <c r="BV8" s="358"/>
      <c r="BW8" s="156"/>
      <c r="BX8" s="358"/>
      <c r="BY8" s="156"/>
      <c r="BZ8" s="358"/>
      <c r="CA8" s="156"/>
      <c r="CB8" s="358"/>
      <c r="CC8" s="156"/>
      <c r="CD8" s="358"/>
      <c r="CE8" s="156"/>
      <c r="CF8" s="358"/>
      <c r="CG8" s="156"/>
      <c r="CH8" s="358"/>
      <c r="CI8" s="156"/>
      <c r="CJ8" s="358"/>
      <c r="CK8" s="156"/>
      <c r="CL8" s="358"/>
      <c r="CM8" s="156"/>
      <c r="CN8" s="358"/>
      <c r="CO8" s="156"/>
      <c r="CP8" s="358"/>
      <c r="CQ8" s="156"/>
      <c r="CR8" s="358"/>
      <c r="CS8" s="156"/>
      <c r="CT8" s="358"/>
      <c r="CU8" s="156"/>
      <c r="CV8" s="358"/>
      <c r="CW8" s="156"/>
      <c r="CX8" s="358"/>
      <c r="CY8" s="156"/>
      <c r="CZ8" s="358"/>
      <c r="DA8" s="156"/>
      <c r="DB8" s="358"/>
      <c r="DC8" s="156"/>
      <c r="DD8" s="358"/>
      <c r="DE8" s="156"/>
      <c r="DF8" s="358"/>
      <c r="DG8" s="156"/>
      <c r="DH8" s="358"/>
      <c r="DI8" s="156"/>
      <c r="DJ8" s="358"/>
      <c r="DK8" s="156"/>
      <c r="DL8" s="358"/>
      <c r="DM8" s="156"/>
      <c r="DN8" s="358"/>
      <c r="DO8" s="156"/>
      <c r="DP8" s="358"/>
      <c r="DQ8" s="156"/>
      <c r="DR8" s="358"/>
      <c r="DS8" s="156"/>
      <c r="DT8" s="358"/>
      <c r="DU8" s="156"/>
      <c r="DV8" s="358"/>
      <c r="DW8" s="156"/>
      <c r="DX8" s="358"/>
      <c r="DY8" s="156"/>
      <c r="DZ8" s="358"/>
      <c r="EA8" s="156"/>
      <c r="EB8" s="358"/>
      <c r="EC8" s="156"/>
      <c r="ED8" s="358"/>
      <c r="EE8" s="156"/>
      <c r="EF8" s="358"/>
      <c r="EG8" s="156"/>
      <c r="EH8" s="358"/>
      <c r="EI8" s="156"/>
      <c r="EJ8" s="358"/>
      <c r="EK8" s="156"/>
      <c r="EL8" s="358"/>
      <c r="EM8" s="156"/>
      <c r="EN8" s="358"/>
      <c r="EO8" s="156"/>
      <c r="EP8" s="358"/>
      <c r="EQ8" s="156"/>
      <c r="ER8" s="358"/>
      <c r="ES8" s="156"/>
      <c r="ET8" s="358"/>
      <c r="EU8" s="156"/>
      <c r="EV8" s="358"/>
      <c r="EW8" s="156"/>
      <c r="EX8" s="358"/>
      <c r="EY8" s="156"/>
      <c r="EZ8" s="358"/>
      <c r="FA8" s="156"/>
      <c r="FB8" s="358"/>
      <c r="FC8" s="156"/>
      <c r="FD8" s="358"/>
      <c r="FE8" s="156"/>
      <c r="FF8" s="358"/>
      <c r="FG8" s="156"/>
      <c r="FH8" s="358"/>
      <c r="FI8" s="156"/>
      <c r="FJ8" s="358"/>
      <c r="FK8" s="156"/>
      <c r="FL8" s="358"/>
      <c r="FM8" s="156"/>
      <c r="FN8" s="358"/>
      <c r="FO8" s="156"/>
      <c r="FP8" s="358"/>
      <c r="FQ8" s="156"/>
      <c r="FR8" s="358"/>
      <c r="FS8" s="156"/>
      <c r="FT8" s="358"/>
      <c r="FU8" s="156"/>
      <c r="FV8" s="358"/>
      <c r="FW8" s="156"/>
      <c r="FX8" s="358"/>
      <c r="FY8" s="156"/>
      <c r="FZ8" s="358"/>
      <c r="GA8" s="156"/>
      <c r="GB8" s="358"/>
      <c r="GC8" s="156"/>
      <c r="GD8" s="358"/>
      <c r="GE8" s="156"/>
      <c r="GF8" s="358"/>
      <c r="GG8" s="156"/>
      <c r="GH8" s="358"/>
      <c r="GI8" s="156"/>
      <c r="GJ8" s="358"/>
      <c r="GK8" s="156"/>
      <c r="GL8" s="358"/>
      <c r="GM8" s="156"/>
      <c r="GN8" s="358"/>
      <c r="GO8" s="156"/>
      <c r="GP8" s="358"/>
      <c r="GQ8" s="156"/>
      <c r="GR8" s="358"/>
      <c r="GS8" s="156"/>
      <c r="GT8" s="358"/>
      <c r="GU8" s="156"/>
      <c r="GV8" s="358"/>
      <c r="GW8" s="156"/>
      <c r="GX8" s="358"/>
      <c r="GY8" s="156"/>
      <c r="GZ8" s="358"/>
      <c r="HA8" s="156"/>
      <c r="HB8" s="358"/>
      <c r="HC8" s="156"/>
      <c r="HD8" s="358"/>
      <c r="HE8" s="156"/>
      <c r="HF8" s="358"/>
      <c r="HG8" s="156"/>
      <c r="HH8" s="358"/>
      <c r="HI8" s="156"/>
      <c r="HJ8" s="358"/>
      <c r="HK8" s="156"/>
      <c r="HL8" s="358"/>
      <c r="HM8" s="156"/>
      <c r="HN8" s="358"/>
      <c r="HO8" s="156"/>
      <c r="HP8" s="358"/>
      <c r="HQ8" s="156"/>
      <c r="HR8" s="358"/>
      <c r="HS8" s="156"/>
      <c r="HT8" s="358"/>
      <c r="HU8" s="156"/>
      <c r="HV8" s="358"/>
      <c r="HW8" s="156"/>
      <c r="HX8" s="358"/>
      <c r="HY8" s="156"/>
      <c r="HZ8" s="358"/>
      <c r="IA8" s="156"/>
      <c r="IB8" s="358"/>
      <c r="IC8" s="156"/>
      <c r="ID8" s="358"/>
      <c r="IE8" s="156"/>
      <c r="IF8" s="358"/>
      <c r="IG8" s="156"/>
      <c r="IH8" s="358"/>
      <c r="II8" s="156"/>
      <c r="IJ8" s="358"/>
      <c r="IK8" s="156"/>
      <c r="IL8" s="358"/>
      <c r="IM8" s="156"/>
      <c r="IN8" s="358"/>
      <c r="IO8" s="156"/>
      <c r="IP8" s="358"/>
      <c r="IQ8" s="156"/>
      <c r="IR8" s="358"/>
      <c r="IS8" s="156"/>
      <c r="IT8" s="358"/>
      <c r="IU8" s="156"/>
      <c r="IV8" s="358"/>
      <c r="IW8" s="156"/>
      <c r="IX8" s="358"/>
      <c r="IY8" s="156"/>
      <c r="IZ8" s="358"/>
      <c r="JA8" s="156"/>
      <c r="JB8" s="358"/>
      <c r="JC8" s="156"/>
      <c r="JD8" s="358"/>
      <c r="JE8" s="156"/>
      <c r="JF8" s="358"/>
      <c r="JG8" s="156"/>
      <c r="JH8" s="358"/>
      <c r="JI8" s="156"/>
      <c r="JJ8" s="358"/>
      <c r="JK8" s="156"/>
      <c r="JL8" s="358"/>
      <c r="JM8" s="156"/>
      <c r="JN8" s="358"/>
      <c r="JO8" s="156"/>
      <c r="JP8" s="358"/>
      <c r="JQ8" s="156"/>
      <c r="JR8" s="157"/>
      <c r="JS8" s="157"/>
      <c r="JT8" s="157"/>
      <c r="JU8" s="157"/>
      <c r="JV8" s="157"/>
      <c r="JW8" s="157"/>
      <c r="JX8" s="157"/>
      <c r="JY8" s="157"/>
      <c r="JZ8" s="157"/>
      <c r="KA8" s="157"/>
      <c r="KB8" s="157"/>
      <c r="KC8" s="157"/>
      <c r="KD8" s="157"/>
      <c r="KE8" s="158"/>
      <c r="KF8" s="159"/>
      <c r="KG8" s="157"/>
      <c r="KH8" s="157"/>
      <c r="KI8" s="157"/>
      <c r="KJ8" s="157"/>
      <c r="KK8" s="157"/>
      <c r="KL8" s="157"/>
      <c r="KM8" s="157"/>
      <c r="KN8" s="157"/>
      <c r="KO8" s="160"/>
      <c r="KP8" s="161"/>
      <c r="KQ8" s="157"/>
      <c r="KR8" s="157"/>
      <c r="KS8" s="157"/>
      <c r="KT8" s="157"/>
      <c r="KU8" s="157"/>
      <c r="KV8" s="157"/>
      <c r="KW8" s="157"/>
      <c r="KX8" s="157"/>
      <c r="KY8" s="158"/>
      <c r="KZ8" s="159"/>
      <c r="LA8" s="157"/>
      <c r="LB8" s="157"/>
      <c r="LC8" s="157"/>
      <c r="LD8" s="157"/>
      <c r="LE8" s="157"/>
      <c r="LF8" s="157"/>
      <c r="LG8" s="157"/>
      <c r="LH8" s="157"/>
      <c r="LI8" s="160"/>
      <c r="LJ8" s="161"/>
      <c r="LK8" s="157"/>
      <c r="LL8" s="157"/>
      <c r="LM8" s="157"/>
      <c r="LN8" s="157"/>
      <c r="LO8" s="157"/>
      <c r="LP8" s="157"/>
      <c r="LQ8" s="157"/>
      <c r="LR8" s="157"/>
      <c r="LS8" s="158"/>
      <c r="LT8" s="159"/>
      <c r="LU8" s="157"/>
      <c r="LV8" s="157"/>
      <c r="LW8" s="157"/>
      <c r="LX8" s="157"/>
      <c r="LY8" s="157"/>
      <c r="LZ8" s="157"/>
      <c r="MA8" s="157"/>
      <c r="MB8" s="157"/>
      <c r="MC8" s="160"/>
      <c r="MD8" s="161"/>
      <c r="ME8" s="157"/>
      <c r="MF8" s="157"/>
      <c r="MG8" s="157"/>
      <c r="MH8" s="157"/>
      <c r="MI8" s="157"/>
      <c r="MJ8" s="157"/>
      <c r="MK8" s="157"/>
      <c r="ML8" s="157"/>
      <c r="MM8" s="158"/>
      <c r="MN8" s="159"/>
      <c r="MO8" s="157"/>
      <c r="MP8" s="157"/>
      <c r="MQ8" s="157"/>
      <c r="MR8" s="157"/>
      <c r="MS8" s="157"/>
      <c r="MT8" s="157"/>
      <c r="MU8" s="157"/>
      <c r="MV8" s="157"/>
      <c r="MW8" s="160"/>
      <c r="MX8" s="159"/>
      <c r="MY8" s="157"/>
      <c r="MZ8" s="157"/>
      <c r="NA8" s="157"/>
      <c r="NB8" s="157"/>
      <c r="NC8" s="157"/>
      <c r="ND8" s="157"/>
      <c r="NE8" s="157"/>
      <c r="NF8" s="157"/>
      <c r="NG8" s="160"/>
      <c r="NH8" s="159"/>
      <c r="NI8" s="157"/>
      <c r="NJ8" s="157"/>
      <c r="NK8" s="157"/>
      <c r="NL8" s="157"/>
      <c r="NM8" s="157"/>
      <c r="NN8" s="157"/>
      <c r="NO8" s="157"/>
      <c r="NP8" s="157"/>
      <c r="NQ8" s="160"/>
      <c r="NR8" s="161"/>
      <c r="NS8" s="157"/>
      <c r="NT8" s="157"/>
      <c r="NU8" s="157"/>
      <c r="NV8" s="157"/>
      <c r="NW8" s="157"/>
      <c r="NX8" s="157"/>
      <c r="NY8" s="157"/>
      <c r="NZ8" s="157"/>
      <c r="OA8" s="158"/>
      <c r="OB8" s="159"/>
      <c r="OC8" s="157"/>
      <c r="OD8" s="157"/>
      <c r="OE8" s="157"/>
      <c r="OF8" s="157"/>
      <c r="OG8" s="157"/>
      <c r="OH8" s="157"/>
      <c r="OI8" s="157"/>
      <c r="OJ8" s="157"/>
      <c r="OK8" s="160"/>
      <c r="OL8" s="159"/>
      <c r="OM8" s="157"/>
      <c r="ON8" s="157"/>
      <c r="OO8" s="157"/>
      <c r="OP8" s="157"/>
      <c r="OQ8" s="157"/>
      <c r="OR8" s="157"/>
      <c r="OS8" s="157"/>
      <c r="OT8" s="157"/>
      <c r="OU8" s="160"/>
      <c r="OV8" s="159"/>
      <c r="OW8" s="157"/>
      <c r="OX8" s="157"/>
      <c r="OY8" s="157"/>
      <c r="OZ8" s="157"/>
      <c r="PA8" s="157"/>
      <c r="PB8" s="157"/>
      <c r="PC8" s="157"/>
      <c r="PD8" s="157"/>
      <c r="PE8" s="160"/>
      <c r="PF8" s="159"/>
      <c r="PG8" s="157"/>
      <c r="PH8" s="157"/>
      <c r="PI8" s="157"/>
      <c r="PJ8" s="157"/>
      <c r="PK8" s="157"/>
      <c r="PL8" s="157"/>
      <c r="PM8" s="157"/>
      <c r="PN8" s="157"/>
      <c r="PO8" s="160"/>
      <c r="PP8" s="159"/>
      <c r="PQ8" s="157"/>
      <c r="PR8" s="157"/>
      <c r="PS8" s="157"/>
      <c r="PT8" s="157"/>
      <c r="PU8" s="157"/>
      <c r="PV8" s="157"/>
      <c r="PW8" s="157"/>
      <c r="PX8" s="157"/>
      <c r="PY8" s="160"/>
      <c r="PZ8" s="159"/>
      <c r="QA8" s="157"/>
      <c r="QB8" s="157"/>
      <c r="QC8" s="157"/>
      <c r="QD8" s="157"/>
      <c r="QE8" s="157"/>
      <c r="QF8" s="157"/>
      <c r="QG8" s="157"/>
      <c r="QH8" s="157"/>
      <c r="QI8" s="160"/>
      <c r="QJ8" s="159"/>
      <c r="QK8" s="157"/>
      <c r="QL8" s="157"/>
      <c r="QM8" s="157"/>
      <c r="QN8" s="157"/>
      <c r="QO8" s="157"/>
      <c r="QP8" s="157"/>
      <c r="QQ8" s="157"/>
      <c r="QR8" s="157"/>
      <c r="QS8" s="160"/>
      <c r="QT8" s="159"/>
      <c r="QU8" s="157"/>
      <c r="QV8" s="157"/>
      <c r="QW8" s="157"/>
      <c r="QX8" s="157"/>
      <c r="QY8" s="157"/>
      <c r="QZ8" s="157"/>
      <c r="RA8" s="157"/>
      <c r="RB8" s="157"/>
      <c r="RC8" s="160"/>
      <c r="RD8" s="159"/>
      <c r="RE8" s="157"/>
      <c r="RF8" s="157"/>
      <c r="RG8" s="157"/>
      <c r="RH8" s="157"/>
      <c r="RI8" s="157"/>
      <c r="RJ8" s="157"/>
      <c r="RK8" s="157"/>
      <c r="RL8" s="157"/>
      <c r="RM8" s="160"/>
      <c r="RN8" s="159"/>
      <c r="RO8" s="157"/>
      <c r="RP8" s="157"/>
      <c r="RQ8" s="157"/>
      <c r="RR8" s="157"/>
      <c r="RS8" s="157"/>
      <c r="RT8" s="157"/>
      <c r="RU8" s="157"/>
      <c r="RV8" s="157"/>
      <c r="RW8" s="160"/>
      <c r="RX8" s="159"/>
      <c r="RY8" s="157"/>
      <c r="RZ8" s="157"/>
      <c r="SA8" s="157"/>
      <c r="SB8" s="157"/>
      <c r="SC8" s="157"/>
      <c r="SD8" s="157"/>
      <c r="SE8" s="157"/>
      <c r="SF8" s="157"/>
      <c r="SG8" s="160"/>
      <c r="SH8" s="159"/>
      <c r="SI8" s="157"/>
      <c r="SJ8" s="157"/>
      <c r="SK8" s="157"/>
      <c r="SL8" s="157"/>
      <c r="SM8" s="157"/>
      <c r="SN8" s="157"/>
      <c r="SO8" s="157"/>
      <c r="SP8" s="157"/>
      <c r="SQ8" s="160"/>
      <c r="SR8" s="159"/>
      <c r="SS8" s="157"/>
      <c r="ST8" s="157"/>
      <c r="SU8" s="157"/>
      <c r="SV8" s="157"/>
      <c r="SW8" s="157"/>
      <c r="SX8" s="157"/>
      <c r="SY8" s="157"/>
      <c r="SZ8" s="157"/>
      <c r="TA8" s="160"/>
      <c r="TB8" s="159"/>
      <c r="TC8" s="157"/>
      <c r="TD8" s="157"/>
      <c r="TE8" s="157"/>
      <c r="TF8" s="157"/>
      <c r="TG8" s="157"/>
      <c r="TH8" s="157"/>
      <c r="TI8" s="157"/>
      <c r="TJ8" s="157"/>
      <c r="TK8" s="160"/>
      <c r="TL8" s="150"/>
      <c r="TM8" s="150"/>
      <c r="TN8" s="150"/>
      <c r="TO8" s="150"/>
      <c r="TP8" s="150"/>
      <c r="TQ8" s="150"/>
      <c r="TR8" s="150"/>
      <c r="TS8" s="150"/>
      <c r="TT8" s="150"/>
      <c r="TU8" s="150"/>
      <c r="TV8" s="150"/>
      <c r="TW8" s="150"/>
      <c r="TX8" s="150"/>
      <c r="TY8" s="150"/>
      <c r="TZ8" s="150"/>
      <c r="UA8" s="150"/>
      <c r="UB8" s="150"/>
      <c r="UC8" s="150"/>
      <c r="UD8" s="150"/>
      <c r="UE8" s="150"/>
      <c r="UF8" s="150"/>
      <c r="UG8" s="150"/>
    </row>
    <row r="9" spans="1:553" ht="32.25" thickBot="1">
      <c r="A9" s="286"/>
      <c r="B9" s="372"/>
      <c r="C9" s="156"/>
      <c r="D9" s="155"/>
      <c r="E9" s="156"/>
      <c r="F9" s="162"/>
      <c r="G9" s="163"/>
      <c r="H9" s="162"/>
      <c r="I9" s="163"/>
      <c r="J9" s="162"/>
      <c r="K9" s="163"/>
      <c r="L9" s="162"/>
      <c r="M9" s="163"/>
      <c r="N9" s="162"/>
      <c r="O9" s="163"/>
      <c r="P9" s="162"/>
      <c r="Q9" s="163"/>
      <c r="R9" s="162"/>
      <c r="S9" s="163"/>
      <c r="T9" s="162"/>
      <c r="U9" s="163"/>
      <c r="V9" s="162"/>
      <c r="W9" s="163"/>
      <c r="X9" s="162"/>
      <c r="Y9" s="163"/>
      <c r="Z9" s="162"/>
      <c r="AA9" s="163"/>
      <c r="AB9" s="162"/>
      <c r="AC9" s="163"/>
      <c r="AD9" s="162"/>
      <c r="AE9" s="163"/>
      <c r="AF9" s="162"/>
      <c r="AG9" s="163"/>
      <c r="AH9" s="162"/>
      <c r="AI9" s="163"/>
      <c r="AJ9" s="162"/>
      <c r="AK9" s="163"/>
      <c r="AL9" s="162"/>
      <c r="AM9" s="163"/>
      <c r="AN9" s="162"/>
      <c r="AO9" s="163"/>
      <c r="AP9" s="162"/>
      <c r="AQ9" s="163"/>
      <c r="AR9" s="358"/>
      <c r="AS9" s="156"/>
      <c r="AT9" s="358"/>
      <c r="AU9" s="156"/>
      <c r="AV9" s="358"/>
      <c r="AW9" s="156"/>
      <c r="AX9" s="358"/>
      <c r="AY9" s="156"/>
      <c r="AZ9" s="358"/>
      <c r="BA9" s="156"/>
      <c r="BB9" s="358"/>
      <c r="BC9" s="156"/>
      <c r="BD9" s="358"/>
      <c r="BE9" s="156"/>
      <c r="BF9" s="358"/>
      <c r="BG9" s="156"/>
      <c r="BH9" s="358"/>
      <c r="BI9" s="156"/>
      <c r="BJ9" s="358"/>
      <c r="BK9" s="156"/>
      <c r="BL9" s="358"/>
      <c r="BM9" s="156"/>
      <c r="BN9" s="358"/>
      <c r="BO9" s="156"/>
      <c r="BP9" s="358"/>
      <c r="BQ9" s="156"/>
      <c r="BR9" s="358"/>
      <c r="BS9" s="156"/>
      <c r="BT9" s="358"/>
      <c r="BU9" s="156"/>
      <c r="BV9" s="358"/>
      <c r="BW9" s="156"/>
      <c r="BX9" s="358"/>
      <c r="BY9" s="156"/>
      <c r="BZ9" s="358"/>
      <c r="CA9" s="156"/>
      <c r="CB9" s="358"/>
      <c r="CC9" s="156"/>
      <c r="CD9" s="358"/>
      <c r="CE9" s="156"/>
      <c r="CF9" s="358"/>
      <c r="CG9" s="156"/>
      <c r="CH9" s="358"/>
      <c r="CI9" s="156"/>
      <c r="CJ9" s="358"/>
      <c r="CK9" s="156"/>
      <c r="CL9" s="358"/>
      <c r="CM9" s="156"/>
      <c r="CN9" s="358"/>
      <c r="CO9" s="156"/>
      <c r="CP9" s="358"/>
      <c r="CQ9" s="156"/>
      <c r="CR9" s="358"/>
      <c r="CS9" s="156"/>
      <c r="CT9" s="358"/>
      <c r="CU9" s="156"/>
      <c r="CV9" s="358"/>
      <c r="CW9" s="156"/>
      <c r="CX9" s="358"/>
      <c r="CY9" s="156"/>
      <c r="CZ9" s="358"/>
      <c r="DA9" s="156"/>
      <c r="DB9" s="358"/>
      <c r="DC9" s="156"/>
      <c r="DD9" s="358"/>
      <c r="DE9" s="156"/>
      <c r="DF9" s="358"/>
      <c r="DG9" s="156"/>
      <c r="DH9" s="358"/>
      <c r="DI9" s="156"/>
      <c r="DJ9" s="358"/>
      <c r="DK9" s="156"/>
      <c r="DL9" s="358"/>
      <c r="DM9" s="156"/>
      <c r="DN9" s="358"/>
      <c r="DO9" s="156"/>
      <c r="DP9" s="358"/>
      <c r="DQ9" s="156"/>
      <c r="DR9" s="358"/>
      <c r="DS9" s="156"/>
      <c r="DT9" s="358"/>
      <c r="DU9" s="156"/>
      <c r="DV9" s="358"/>
      <c r="DW9" s="156"/>
      <c r="DX9" s="358"/>
      <c r="DY9" s="156"/>
      <c r="DZ9" s="358"/>
      <c r="EA9" s="156"/>
      <c r="EB9" s="358"/>
      <c r="EC9" s="156"/>
      <c r="ED9" s="358"/>
      <c r="EE9" s="156"/>
      <c r="EF9" s="358"/>
      <c r="EG9" s="156"/>
      <c r="EH9" s="358"/>
      <c r="EI9" s="156"/>
      <c r="EJ9" s="358"/>
      <c r="EK9" s="156"/>
      <c r="EL9" s="358"/>
      <c r="EM9" s="156"/>
      <c r="EN9" s="358"/>
      <c r="EO9" s="156"/>
      <c r="EP9" s="358"/>
      <c r="EQ9" s="156"/>
      <c r="ER9" s="358"/>
      <c r="ES9" s="156"/>
      <c r="ET9" s="358"/>
      <c r="EU9" s="156"/>
      <c r="EV9" s="358"/>
      <c r="EW9" s="156"/>
      <c r="EX9" s="358"/>
      <c r="EY9" s="156"/>
      <c r="EZ9" s="358"/>
      <c r="FA9" s="156"/>
      <c r="FB9" s="358"/>
      <c r="FC9" s="156"/>
      <c r="FD9" s="358"/>
      <c r="FE9" s="156"/>
      <c r="FF9" s="358"/>
      <c r="FG9" s="156"/>
      <c r="FH9" s="358"/>
      <c r="FI9" s="156"/>
      <c r="FJ9" s="358"/>
      <c r="FK9" s="156"/>
      <c r="FL9" s="358"/>
      <c r="FM9" s="156"/>
      <c r="FN9" s="358"/>
      <c r="FO9" s="156"/>
      <c r="FP9" s="358"/>
      <c r="FQ9" s="156"/>
      <c r="FR9" s="358"/>
      <c r="FS9" s="156"/>
      <c r="FT9" s="358"/>
      <c r="FU9" s="156"/>
      <c r="FV9" s="358"/>
      <c r="FW9" s="156"/>
      <c r="FX9" s="358"/>
      <c r="FY9" s="156"/>
      <c r="FZ9" s="358"/>
      <c r="GA9" s="156"/>
      <c r="GB9" s="358"/>
      <c r="GC9" s="156"/>
      <c r="GD9" s="358"/>
      <c r="GE9" s="156"/>
      <c r="GF9" s="358"/>
      <c r="GG9" s="156"/>
      <c r="GH9" s="358"/>
      <c r="GI9" s="156"/>
      <c r="GJ9" s="358"/>
      <c r="GK9" s="156"/>
      <c r="GL9" s="358"/>
      <c r="GM9" s="156"/>
      <c r="GN9" s="358"/>
      <c r="GO9" s="156"/>
      <c r="GP9" s="358"/>
      <c r="GQ9" s="156"/>
      <c r="GR9" s="358"/>
      <c r="GS9" s="156"/>
      <c r="GT9" s="358"/>
      <c r="GU9" s="156"/>
      <c r="GV9" s="358"/>
      <c r="GW9" s="156"/>
      <c r="GX9" s="358"/>
      <c r="GY9" s="156"/>
      <c r="GZ9" s="358"/>
      <c r="HA9" s="156"/>
      <c r="HB9" s="358"/>
      <c r="HC9" s="156"/>
      <c r="HD9" s="358"/>
      <c r="HE9" s="156"/>
      <c r="HF9" s="358"/>
      <c r="HG9" s="156"/>
      <c r="HH9" s="358"/>
      <c r="HI9" s="156"/>
      <c r="HJ9" s="358"/>
      <c r="HK9" s="156"/>
      <c r="HL9" s="358"/>
      <c r="HM9" s="156"/>
      <c r="HN9" s="358"/>
      <c r="HO9" s="156"/>
      <c r="HP9" s="358"/>
      <c r="HQ9" s="156"/>
      <c r="HR9" s="358"/>
      <c r="HS9" s="156"/>
      <c r="HT9" s="358"/>
      <c r="HU9" s="156"/>
      <c r="HV9" s="358"/>
      <c r="HW9" s="156"/>
      <c r="HX9" s="358"/>
      <c r="HY9" s="156"/>
      <c r="HZ9" s="358"/>
      <c r="IA9" s="156"/>
      <c r="IB9" s="358"/>
      <c r="IC9" s="156"/>
      <c r="ID9" s="358"/>
      <c r="IE9" s="156"/>
      <c r="IF9" s="358"/>
      <c r="IG9" s="156"/>
      <c r="IH9" s="358"/>
      <c r="II9" s="156"/>
      <c r="IJ9" s="358"/>
      <c r="IK9" s="156"/>
      <c r="IL9" s="358"/>
      <c r="IM9" s="156"/>
      <c r="IN9" s="358"/>
      <c r="IO9" s="156"/>
      <c r="IP9" s="358"/>
      <c r="IQ9" s="156"/>
      <c r="IR9" s="358"/>
      <c r="IS9" s="156"/>
      <c r="IT9" s="358"/>
      <c r="IU9" s="156"/>
      <c r="IV9" s="358"/>
      <c r="IW9" s="156"/>
      <c r="IX9" s="358"/>
      <c r="IY9" s="156"/>
      <c r="IZ9" s="358"/>
      <c r="JA9" s="156"/>
      <c r="JB9" s="358"/>
      <c r="JC9" s="156"/>
      <c r="JD9" s="358"/>
      <c r="JE9" s="156"/>
      <c r="JF9" s="358"/>
      <c r="JG9" s="156"/>
      <c r="JH9" s="358"/>
      <c r="JI9" s="156"/>
      <c r="JJ9" s="358"/>
      <c r="JK9" s="156"/>
      <c r="JL9" s="358"/>
      <c r="JM9" s="156"/>
      <c r="JN9" s="358"/>
      <c r="JO9" s="156"/>
      <c r="JP9" s="358"/>
      <c r="JQ9" s="156"/>
      <c r="JR9" s="157"/>
      <c r="JS9" s="157"/>
      <c r="JT9" s="157"/>
      <c r="JU9" s="157"/>
      <c r="JV9" s="157"/>
      <c r="JW9" s="157"/>
      <c r="JX9" s="157"/>
      <c r="JY9" s="157"/>
      <c r="JZ9" s="157"/>
      <c r="KA9" s="157"/>
      <c r="KB9" s="157"/>
      <c r="KC9" s="157"/>
      <c r="KD9" s="157"/>
      <c r="KE9" s="158"/>
      <c r="KF9" s="159"/>
      <c r="KG9" s="157"/>
      <c r="KH9" s="157"/>
      <c r="KI9" s="157"/>
      <c r="KJ9" s="157"/>
      <c r="KK9" s="157"/>
      <c r="KL9" s="157"/>
      <c r="KM9" s="157"/>
      <c r="KN9" s="157"/>
      <c r="KO9" s="160"/>
      <c r="KP9" s="161"/>
      <c r="KQ9" s="157"/>
      <c r="KR9" s="157"/>
      <c r="KS9" s="157"/>
      <c r="KT9" s="157"/>
      <c r="KU9" s="157"/>
      <c r="KV9" s="157"/>
      <c r="KW9" s="157"/>
      <c r="KX9" s="157"/>
      <c r="KY9" s="158"/>
      <c r="KZ9" s="159"/>
      <c r="LA9" s="157"/>
      <c r="LB9" s="157"/>
      <c r="LC9" s="157"/>
      <c r="LD9" s="157"/>
      <c r="LE9" s="157"/>
      <c r="LF9" s="157"/>
      <c r="LG9" s="157"/>
      <c r="LH9" s="157"/>
      <c r="LI9" s="160"/>
      <c r="LJ9" s="161"/>
      <c r="LK9" s="157"/>
      <c r="LL9" s="157"/>
      <c r="LM9" s="157"/>
      <c r="LN9" s="157"/>
      <c r="LO9" s="157"/>
      <c r="LP9" s="157"/>
      <c r="LQ9" s="157"/>
      <c r="LR9" s="157"/>
      <c r="LS9" s="158"/>
      <c r="LT9" s="159"/>
      <c r="LU9" s="157"/>
      <c r="LV9" s="157"/>
      <c r="LW9" s="157"/>
      <c r="LX9" s="157"/>
      <c r="LY9" s="157"/>
      <c r="LZ9" s="157"/>
      <c r="MA9" s="157"/>
      <c r="MB9" s="157"/>
      <c r="MC9" s="160"/>
      <c r="MD9" s="161"/>
      <c r="ME9" s="157"/>
      <c r="MF9" s="157"/>
      <c r="MG9" s="157"/>
      <c r="MH9" s="157"/>
      <c r="MI9" s="157"/>
      <c r="MJ9" s="157"/>
      <c r="MK9" s="157"/>
      <c r="ML9" s="157"/>
      <c r="MM9" s="158"/>
      <c r="MN9" s="159"/>
      <c r="MO9" s="157"/>
      <c r="MP9" s="157"/>
      <c r="MQ9" s="157"/>
      <c r="MR9" s="157"/>
      <c r="MS9" s="157"/>
      <c r="MT9" s="157"/>
      <c r="MU9" s="157"/>
      <c r="MV9" s="157"/>
      <c r="MW9" s="160"/>
      <c r="MX9" s="159"/>
      <c r="MY9" s="157"/>
      <c r="MZ9" s="157"/>
      <c r="NA9" s="157"/>
      <c r="NB9" s="157"/>
      <c r="NC9" s="157"/>
      <c r="ND9" s="157"/>
      <c r="NE9" s="157"/>
      <c r="NF9" s="157"/>
      <c r="NG9" s="160"/>
      <c r="NH9" s="159"/>
      <c r="NI9" s="157"/>
      <c r="NJ9" s="157"/>
      <c r="NK9" s="157"/>
      <c r="NL9" s="157"/>
      <c r="NM9" s="157"/>
      <c r="NN9" s="157"/>
      <c r="NO9" s="157"/>
      <c r="NP9" s="157"/>
      <c r="NQ9" s="160"/>
      <c r="NR9" s="161"/>
      <c r="NS9" s="157"/>
      <c r="NT9" s="157"/>
      <c r="NU9" s="157"/>
      <c r="NV9" s="157"/>
      <c r="NW9" s="157"/>
      <c r="NX9" s="157"/>
      <c r="NY9" s="157"/>
      <c r="NZ9" s="157"/>
      <c r="OA9" s="158"/>
      <c r="OB9" s="159"/>
      <c r="OC9" s="157"/>
      <c r="OD9" s="157"/>
      <c r="OE9" s="157"/>
      <c r="OF9" s="157"/>
      <c r="OG9" s="157"/>
      <c r="OH9" s="157"/>
      <c r="OI9" s="157"/>
      <c r="OJ9" s="157"/>
      <c r="OK9" s="160"/>
      <c r="OL9" s="159"/>
      <c r="OM9" s="157"/>
      <c r="ON9" s="157"/>
      <c r="OO9" s="157"/>
      <c r="OP9" s="157"/>
      <c r="OQ9" s="157"/>
      <c r="OR9" s="157"/>
      <c r="OS9" s="157"/>
      <c r="OT9" s="157"/>
      <c r="OU9" s="160"/>
      <c r="OV9" s="159"/>
      <c r="OW9" s="157"/>
      <c r="OX9" s="157"/>
      <c r="OY9" s="157"/>
      <c r="OZ9" s="157"/>
      <c r="PA9" s="157"/>
      <c r="PB9" s="157"/>
      <c r="PC9" s="157"/>
      <c r="PD9" s="157"/>
      <c r="PE9" s="160"/>
      <c r="PF9" s="159"/>
      <c r="PG9" s="157"/>
      <c r="PH9" s="157"/>
      <c r="PI9" s="157"/>
      <c r="PJ9" s="157"/>
      <c r="PK9" s="157"/>
      <c r="PL9" s="157"/>
      <c r="PM9" s="157"/>
      <c r="PN9" s="157"/>
      <c r="PO9" s="160"/>
      <c r="PP9" s="159"/>
      <c r="PQ9" s="157"/>
      <c r="PR9" s="157"/>
      <c r="PS9" s="157"/>
      <c r="PT9" s="157"/>
      <c r="PU9" s="157"/>
      <c r="PV9" s="157"/>
      <c r="PW9" s="157"/>
      <c r="PX9" s="157"/>
      <c r="PY9" s="160"/>
      <c r="PZ9" s="159"/>
      <c r="QA9" s="157"/>
      <c r="QB9" s="157"/>
      <c r="QC9" s="157"/>
      <c r="QD9" s="157"/>
      <c r="QE9" s="157"/>
      <c r="QF9" s="157"/>
      <c r="QG9" s="157"/>
      <c r="QH9" s="157"/>
      <c r="QI9" s="160"/>
      <c r="QJ9" s="159"/>
      <c r="QK9" s="157"/>
      <c r="QL9" s="157"/>
      <c r="QM9" s="157"/>
      <c r="QN9" s="157"/>
      <c r="QO9" s="157"/>
      <c r="QP9" s="157"/>
      <c r="QQ9" s="157"/>
      <c r="QR9" s="157"/>
      <c r="QS9" s="160"/>
      <c r="QT9" s="159"/>
      <c r="QU9" s="157"/>
      <c r="QV9" s="157"/>
      <c r="QW9" s="157"/>
      <c r="QX9" s="157"/>
      <c r="QY9" s="157"/>
      <c r="QZ9" s="157"/>
      <c r="RA9" s="157"/>
      <c r="RB9" s="157"/>
      <c r="RC9" s="160"/>
      <c r="RD9" s="159"/>
      <c r="RE9" s="157"/>
      <c r="RF9" s="157"/>
      <c r="RG9" s="157"/>
      <c r="RH9" s="157"/>
      <c r="RI9" s="157"/>
      <c r="RJ9" s="157"/>
      <c r="RK9" s="157"/>
      <c r="RL9" s="157"/>
      <c r="RM9" s="160"/>
      <c r="RN9" s="159"/>
      <c r="RO9" s="157"/>
      <c r="RP9" s="157"/>
      <c r="RQ9" s="157"/>
      <c r="RR9" s="157"/>
      <c r="RS9" s="157"/>
      <c r="RT9" s="157"/>
      <c r="RU9" s="157"/>
      <c r="RV9" s="157"/>
      <c r="RW9" s="160"/>
      <c r="RX9" s="159"/>
      <c r="RY9" s="157"/>
      <c r="RZ9" s="157"/>
      <c r="SA9" s="157"/>
      <c r="SB9" s="157"/>
      <c r="SC9" s="157"/>
      <c r="SD9" s="157"/>
      <c r="SE9" s="157"/>
      <c r="SF9" s="157"/>
      <c r="SG9" s="160"/>
      <c r="SH9" s="159"/>
      <c r="SI9" s="157"/>
      <c r="SJ9" s="157"/>
      <c r="SK9" s="157"/>
      <c r="SL9" s="157"/>
      <c r="SM9" s="157"/>
      <c r="SN9" s="157"/>
      <c r="SO9" s="157"/>
      <c r="SP9" s="157"/>
      <c r="SQ9" s="160"/>
      <c r="SR9" s="159"/>
      <c r="SS9" s="157"/>
      <c r="ST9" s="157"/>
      <c r="SU9" s="157"/>
      <c r="SV9" s="157"/>
      <c r="SW9" s="157"/>
      <c r="SX9" s="157"/>
      <c r="SY9" s="157"/>
      <c r="SZ9" s="157"/>
      <c r="TA9" s="160"/>
      <c r="TB9" s="159"/>
      <c r="TC9" s="157"/>
      <c r="TD9" s="157"/>
      <c r="TE9" s="157"/>
      <c r="TF9" s="157"/>
      <c r="TG9" s="157"/>
      <c r="TH9" s="157"/>
      <c r="TI9" s="157"/>
      <c r="TJ9" s="157"/>
      <c r="TK9" s="160"/>
      <c r="TL9" s="150"/>
      <c r="TM9" s="150"/>
      <c r="TN9" s="150"/>
      <c r="TO9" s="150"/>
      <c r="TP9" s="150"/>
      <c r="TQ9" s="150"/>
      <c r="TR9" s="150"/>
      <c r="TS9" s="150"/>
      <c r="TT9" s="150"/>
      <c r="TU9" s="150"/>
      <c r="TV9" s="150"/>
      <c r="TW9" s="150"/>
      <c r="TX9" s="150"/>
      <c r="TY9" s="150"/>
      <c r="TZ9" s="150"/>
      <c r="UA9" s="150"/>
      <c r="UB9" s="150"/>
      <c r="UC9" s="150"/>
      <c r="UD9" s="150"/>
      <c r="UE9" s="150"/>
      <c r="UF9" s="150"/>
      <c r="UG9" s="150"/>
    </row>
    <row r="10" spans="1:553" ht="34.5" customHeight="1" thickBot="1">
      <c r="A10" s="286"/>
      <c r="B10" s="372"/>
      <c r="C10" s="156"/>
      <c r="D10" s="155"/>
      <c r="E10" s="156"/>
      <c r="F10" s="291" t="str">
        <f>IF('PLANNING EQUIPES'!F10&lt;&gt;"","ASTREINTE",IF('PLANNING EQUIPES'!G10&lt;&gt;"","ASTREINTE",""))</f>
        <v>ASTREINTE</v>
      </c>
      <c r="G10" s="292"/>
      <c r="H10" s="291" t="str">
        <f>IF('PLANNING EQUIPES'!H10&lt;&gt;"","ASTREINTE",IF('PLANNING EQUIPES'!I10&lt;&gt;"","ASTREINTE",""))</f>
        <v>ASTREINTE</v>
      </c>
      <c r="I10" s="292"/>
      <c r="J10" s="291" t="str">
        <f>IF('PLANNING EQUIPES'!J10&lt;&gt;"","ASTREINTE",IF('PLANNING EQUIPES'!K10&lt;&gt;"","ASTREINTE",""))</f>
        <v>ASTREINTE</v>
      </c>
      <c r="K10" s="292"/>
      <c r="L10" s="291" t="str">
        <f>IF('PLANNING EQUIPES'!L10&lt;&gt;"","ASTREINTE",IF('PLANNING EQUIPES'!M10&lt;&gt;"","ASTREINTE",""))</f>
        <v>ASTREINTE</v>
      </c>
      <c r="M10" s="292"/>
      <c r="N10" s="291" t="str">
        <f>IF('PLANNING EQUIPES'!N10&lt;&gt;"","ASTREINTE",IF('PLANNING EQUIPES'!O10&lt;&gt;"","ASTREINTE",""))</f>
        <v>ASTREINTE</v>
      </c>
      <c r="O10" s="292"/>
      <c r="P10" s="291" t="str">
        <f>IF('PLANNING EQUIPES'!P10&lt;&gt;"","ASTREINTE",IF('PLANNING EQUIPES'!Q10&lt;&gt;"","ASTREINTE",""))</f>
        <v>ASTREINTE</v>
      </c>
      <c r="Q10" s="292"/>
      <c r="R10" s="291" t="str">
        <f>IF('PLANNING EQUIPES'!R10&lt;&gt;"","ASTREINTE",IF('PLANNING EQUIPES'!S10&lt;&gt;"","ASTREINTE",""))</f>
        <v>ASTREINTE</v>
      </c>
      <c r="S10" s="292"/>
      <c r="T10" s="291" t="str">
        <f>IF('PLANNING EQUIPES'!T10&lt;&gt;"","ASTREINTE",IF('PLANNING EQUIPES'!U10&lt;&gt;"","ASTREINTE",""))</f>
        <v>ASTREINTE</v>
      </c>
      <c r="U10" s="292"/>
      <c r="V10" s="293" t="str">
        <f>IF('PLANNING EQUIPES'!V10&lt;&gt;"","ASTREINTE",IF('PLANNING EQUIPES'!W10&lt;&gt;"","ASTREINTE",""))</f>
        <v/>
      </c>
      <c r="W10" s="294"/>
      <c r="X10" s="293" t="str">
        <f>IF('PLANNING EQUIPES'!X10&lt;&gt;"","ASTREINTE",IF('PLANNING EQUIPES'!Y10&lt;&gt;"","ASTREINTE",""))</f>
        <v>ASTREINTE</v>
      </c>
      <c r="Y10" s="294"/>
      <c r="Z10" s="293" t="str">
        <f>IF('PLANNING EQUIPES'!Z10&lt;&gt;"","ASTREINTE",IF('PLANNING EQUIPES'!AA10&lt;&gt;"","ASTREINTE",""))</f>
        <v>ASTREINTE</v>
      </c>
      <c r="AA10" s="294"/>
      <c r="AB10" s="293" t="str">
        <f>IF('PLANNING EQUIPES'!AB10&lt;&gt;"","ASTREINTE",IF('PLANNING EQUIPES'!AC10&lt;&gt;"","ASTREINTE",""))</f>
        <v>ASTREINTE</v>
      </c>
      <c r="AC10" s="294"/>
      <c r="AD10" s="293" t="str">
        <f>IF('PLANNING EQUIPES'!AD10&lt;&gt;"","ASTREINTE",IF('PLANNING EQUIPES'!AE10&lt;&gt;"","ASTREINTE",""))</f>
        <v>ASTREINTE</v>
      </c>
      <c r="AE10" s="294"/>
      <c r="AF10" s="155"/>
      <c r="AG10" s="156"/>
      <c r="AH10" s="155"/>
      <c r="AI10" s="156"/>
      <c r="AJ10" s="155"/>
      <c r="AK10" s="156"/>
      <c r="AL10" s="155"/>
      <c r="AM10" s="156"/>
      <c r="AN10" s="155"/>
      <c r="AO10" s="156"/>
      <c r="AP10" s="155"/>
      <c r="AQ10" s="156"/>
      <c r="AR10" s="155"/>
      <c r="AS10" s="156"/>
      <c r="AT10" s="155"/>
      <c r="AU10" s="156"/>
      <c r="AV10" s="155"/>
      <c r="AW10" s="156"/>
      <c r="AX10" s="155"/>
      <c r="AY10" s="156"/>
      <c r="AZ10" s="155"/>
      <c r="BA10" s="156"/>
      <c r="BB10" s="155"/>
      <c r="BC10" s="156"/>
      <c r="BD10" s="155"/>
      <c r="BE10" s="156"/>
      <c r="BF10" s="155"/>
      <c r="BG10" s="156"/>
      <c r="BH10" s="155"/>
      <c r="BI10" s="156"/>
      <c r="BJ10" s="155"/>
      <c r="BK10" s="156"/>
      <c r="BL10" s="155"/>
      <c r="BM10" s="156"/>
      <c r="BN10" s="155"/>
      <c r="BO10" s="156"/>
      <c r="BP10" s="155"/>
      <c r="BQ10" s="156"/>
      <c r="BR10" s="155"/>
      <c r="BS10" s="156"/>
      <c r="BT10" s="155"/>
      <c r="BU10" s="156"/>
      <c r="BV10" s="155"/>
      <c r="BW10" s="156"/>
      <c r="BX10" s="155"/>
      <c r="BY10" s="156"/>
      <c r="BZ10" s="155"/>
      <c r="CA10" s="156"/>
      <c r="CB10" s="155"/>
      <c r="CC10" s="156"/>
      <c r="CD10" s="155"/>
      <c r="CE10" s="156"/>
      <c r="CF10" s="155"/>
      <c r="CG10" s="156"/>
      <c r="CH10" s="155"/>
      <c r="CI10" s="156"/>
      <c r="CJ10" s="155"/>
      <c r="CK10" s="156"/>
      <c r="CL10" s="155"/>
      <c r="CM10" s="156"/>
      <c r="CN10" s="155"/>
      <c r="CO10" s="156"/>
      <c r="CP10" s="155"/>
      <c r="CQ10" s="156"/>
      <c r="CR10" s="155"/>
      <c r="CS10" s="156"/>
      <c r="CT10" s="155"/>
      <c r="CU10" s="156"/>
      <c r="CV10" s="155"/>
      <c r="CW10" s="156"/>
      <c r="CX10" s="155"/>
      <c r="CY10" s="156"/>
      <c r="CZ10" s="155"/>
      <c r="DA10" s="156"/>
      <c r="DB10" s="155"/>
      <c r="DC10" s="156"/>
      <c r="DD10" s="155"/>
      <c r="DE10" s="156"/>
      <c r="DF10" s="155"/>
      <c r="DG10" s="156"/>
      <c r="DH10" s="155"/>
      <c r="DI10" s="156"/>
      <c r="DJ10" s="155"/>
      <c r="DK10" s="156"/>
      <c r="DL10" s="155"/>
      <c r="DM10" s="156"/>
      <c r="DN10" s="155"/>
      <c r="DO10" s="156"/>
      <c r="DP10" s="155"/>
      <c r="DQ10" s="156"/>
      <c r="DR10" s="155"/>
      <c r="DS10" s="156"/>
      <c r="DT10" s="155"/>
      <c r="DU10" s="156"/>
      <c r="DV10" s="155"/>
      <c r="DW10" s="156"/>
      <c r="DX10" s="155"/>
      <c r="DY10" s="156"/>
      <c r="DZ10" s="155"/>
      <c r="EA10" s="156"/>
      <c r="EB10" s="155"/>
      <c r="EC10" s="156"/>
      <c r="ED10" s="155"/>
      <c r="EE10" s="156"/>
      <c r="EF10" s="155"/>
      <c r="EG10" s="156"/>
      <c r="EH10" s="155"/>
      <c r="EI10" s="156"/>
      <c r="EJ10" s="155"/>
      <c r="EK10" s="156"/>
      <c r="EL10" s="155"/>
      <c r="EM10" s="156"/>
      <c r="EN10" s="155"/>
      <c r="EO10" s="156"/>
      <c r="EP10" s="155"/>
      <c r="EQ10" s="156"/>
      <c r="ER10" s="155"/>
      <c r="ES10" s="156"/>
      <c r="ET10" s="155"/>
      <c r="EU10" s="156"/>
      <c r="EV10" s="155"/>
      <c r="EW10" s="156"/>
      <c r="EX10" s="155"/>
      <c r="EY10" s="156"/>
      <c r="EZ10" s="155"/>
      <c r="FA10" s="156"/>
      <c r="FB10" s="155"/>
      <c r="FC10" s="156"/>
      <c r="FD10" s="155"/>
      <c r="FE10" s="156"/>
      <c r="FF10" s="155"/>
      <c r="FG10" s="156"/>
      <c r="FH10" s="155"/>
      <c r="FI10" s="156"/>
      <c r="FJ10" s="155"/>
      <c r="FK10" s="156"/>
      <c r="FL10" s="155"/>
      <c r="FM10" s="156"/>
      <c r="FN10" s="155"/>
      <c r="FO10" s="156"/>
      <c r="FP10" s="155"/>
      <c r="FQ10" s="156"/>
      <c r="FR10" s="155"/>
      <c r="FS10" s="156"/>
      <c r="FT10" s="155"/>
      <c r="FU10" s="156"/>
      <c r="FV10" s="155"/>
      <c r="FW10" s="156"/>
      <c r="FX10" s="155"/>
      <c r="FY10" s="156"/>
      <c r="FZ10" s="155"/>
      <c r="GA10" s="156"/>
      <c r="GB10" s="155"/>
      <c r="GC10" s="156"/>
      <c r="GD10" s="155"/>
      <c r="GE10" s="156"/>
      <c r="GF10" s="155"/>
      <c r="GG10" s="156"/>
      <c r="GH10" s="155"/>
      <c r="GI10" s="156"/>
      <c r="GJ10" s="155"/>
      <c r="GK10" s="156"/>
      <c r="GL10" s="155"/>
      <c r="GM10" s="156"/>
      <c r="GN10" s="155"/>
      <c r="GO10" s="156"/>
      <c r="GP10" s="155"/>
      <c r="GQ10" s="156"/>
      <c r="GR10" s="155"/>
      <c r="GS10" s="156"/>
      <c r="GT10" s="155"/>
      <c r="GU10" s="156"/>
      <c r="GV10" s="155"/>
      <c r="GW10" s="156"/>
      <c r="GX10" s="155"/>
      <c r="GY10" s="156"/>
      <c r="GZ10" s="155"/>
      <c r="HA10" s="156"/>
      <c r="HB10" s="155"/>
      <c r="HC10" s="156"/>
      <c r="HD10" s="155"/>
      <c r="HE10" s="156"/>
      <c r="HF10" s="155"/>
      <c r="HG10" s="156"/>
      <c r="HH10" s="155"/>
      <c r="HI10" s="156"/>
      <c r="HJ10" s="155"/>
      <c r="HK10" s="156"/>
      <c r="HL10" s="155"/>
      <c r="HM10" s="156"/>
      <c r="HN10" s="155"/>
      <c r="HO10" s="156"/>
      <c r="HP10" s="155"/>
      <c r="HQ10" s="156"/>
      <c r="HR10" s="155"/>
      <c r="HS10" s="156"/>
      <c r="HT10" s="155"/>
      <c r="HU10" s="156"/>
      <c r="HV10" s="155"/>
      <c r="HW10" s="156"/>
      <c r="HX10" s="155"/>
      <c r="HY10" s="156"/>
      <c r="HZ10" s="155"/>
      <c r="IA10" s="156"/>
      <c r="IB10" s="155"/>
      <c r="IC10" s="156"/>
      <c r="ID10" s="155"/>
      <c r="IE10" s="156"/>
      <c r="IF10" s="155"/>
      <c r="IG10" s="156"/>
      <c r="IH10" s="155"/>
      <c r="II10" s="156"/>
      <c r="IJ10" s="155"/>
      <c r="IK10" s="156"/>
      <c r="IL10" s="155"/>
      <c r="IM10" s="156"/>
      <c r="IN10" s="155"/>
      <c r="IO10" s="156"/>
      <c r="IP10" s="155"/>
      <c r="IQ10" s="156"/>
      <c r="IR10" s="155"/>
      <c r="IS10" s="156"/>
      <c r="IT10" s="155"/>
      <c r="IU10" s="156"/>
      <c r="IV10" s="155"/>
      <c r="IW10" s="156"/>
      <c r="IX10" s="155"/>
      <c r="IY10" s="156"/>
      <c r="IZ10" s="155"/>
      <c r="JA10" s="156"/>
      <c r="JB10" s="155"/>
      <c r="JC10" s="156"/>
      <c r="JD10" s="155"/>
      <c r="JE10" s="156"/>
      <c r="JF10" s="155"/>
      <c r="JG10" s="156"/>
      <c r="JH10" s="155"/>
      <c r="JI10" s="156"/>
      <c r="JJ10" s="155"/>
      <c r="JK10" s="156"/>
      <c r="JL10" s="155"/>
      <c r="JM10" s="156"/>
      <c r="JN10" s="155"/>
      <c r="JO10" s="156"/>
      <c r="JP10" s="155"/>
      <c r="JQ10" s="156"/>
      <c r="JR10" s="157"/>
      <c r="JS10" s="157"/>
      <c r="JT10" s="157"/>
      <c r="JU10" s="157"/>
      <c r="JV10" s="157"/>
      <c r="JW10" s="157"/>
      <c r="JX10" s="157"/>
      <c r="JY10" s="157"/>
      <c r="JZ10" s="157"/>
      <c r="KA10" s="157"/>
      <c r="KB10" s="157"/>
      <c r="KC10" s="157"/>
      <c r="KD10" s="157"/>
      <c r="KE10" s="158"/>
      <c r="KF10" s="159"/>
      <c r="KG10" s="157"/>
      <c r="KH10" s="157"/>
      <c r="KI10" s="157"/>
      <c r="KJ10" s="157"/>
      <c r="KK10" s="157"/>
      <c r="KL10" s="157"/>
      <c r="KM10" s="157"/>
      <c r="KN10" s="157"/>
      <c r="KO10" s="160"/>
      <c r="KP10" s="161"/>
      <c r="KQ10" s="157"/>
      <c r="KR10" s="157"/>
      <c r="KS10" s="157"/>
      <c r="KT10" s="157"/>
      <c r="KU10" s="157"/>
      <c r="KV10" s="157"/>
      <c r="KW10" s="157"/>
      <c r="KX10" s="157"/>
      <c r="KY10" s="158"/>
      <c r="KZ10" s="159"/>
      <c r="LA10" s="157"/>
      <c r="LB10" s="157"/>
      <c r="LC10" s="157"/>
      <c r="LD10" s="157"/>
      <c r="LE10" s="157"/>
      <c r="LF10" s="157"/>
      <c r="LG10" s="157"/>
      <c r="LH10" s="157"/>
      <c r="LI10" s="160"/>
      <c r="LJ10" s="161"/>
      <c r="LK10" s="157"/>
      <c r="LL10" s="157"/>
      <c r="LM10" s="157"/>
      <c r="LN10" s="157"/>
      <c r="LO10" s="157"/>
      <c r="LP10" s="157"/>
      <c r="LQ10" s="157"/>
      <c r="LR10" s="157"/>
      <c r="LS10" s="158"/>
      <c r="LT10" s="159"/>
      <c r="LU10" s="157"/>
      <c r="LV10" s="157"/>
      <c r="LW10" s="157"/>
      <c r="LX10" s="157"/>
      <c r="LY10" s="157"/>
      <c r="LZ10" s="157"/>
      <c r="MA10" s="157"/>
      <c r="MB10" s="157"/>
      <c r="MC10" s="160"/>
      <c r="MD10" s="161"/>
      <c r="ME10" s="157"/>
      <c r="MF10" s="157"/>
      <c r="MG10" s="157"/>
      <c r="MH10" s="157"/>
      <c r="MI10" s="157"/>
      <c r="MJ10" s="157"/>
      <c r="MK10" s="157"/>
      <c r="ML10" s="157"/>
      <c r="MM10" s="158"/>
      <c r="MN10" s="159"/>
      <c r="MO10" s="157"/>
      <c r="MP10" s="157"/>
      <c r="MQ10" s="157"/>
      <c r="MR10" s="157"/>
      <c r="MS10" s="157"/>
      <c r="MT10" s="157"/>
      <c r="MU10" s="157"/>
      <c r="MV10" s="157"/>
      <c r="MW10" s="160"/>
      <c r="MX10" s="159"/>
      <c r="MY10" s="157"/>
      <c r="MZ10" s="157"/>
      <c r="NA10" s="157"/>
      <c r="NB10" s="157"/>
      <c r="NC10" s="157"/>
      <c r="ND10" s="157"/>
      <c r="NE10" s="157"/>
      <c r="NF10" s="157"/>
      <c r="NG10" s="160"/>
      <c r="NH10" s="159"/>
      <c r="NI10" s="157"/>
      <c r="NJ10" s="157"/>
      <c r="NK10" s="157"/>
      <c r="NL10" s="157"/>
      <c r="NM10" s="157"/>
      <c r="NN10" s="157"/>
      <c r="NO10" s="157"/>
      <c r="NP10" s="157"/>
      <c r="NQ10" s="160"/>
      <c r="NR10" s="161"/>
      <c r="NS10" s="157"/>
      <c r="NT10" s="157"/>
      <c r="NU10" s="157"/>
      <c r="NV10" s="157"/>
      <c r="NW10" s="157"/>
      <c r="NX10" s="157"/>
      <c r="NY10" s="157"/>
      <c r="NZ10" s="157"/>
      <c r="OA10" s="158"/>
      <c r="OB10" s="159"/>
      <c r="OC10" s="157"/>
      <c r="OD10" s="157"/>
      <c r="OE10" s="157"/>
      <c r="OF10" s="157"/>
      <c r="OG10" s="157"/>
      <c r="OH10" s="157"/>
      <c r="OI10" s="157"/>
      <c r="OJ10" s="157"/>
      <c r="OK10" s="160"/>
      <c r="OL10" s="159"/>
      <c r="OM10" s="157"/>
      <c r="ON10" s="157"/>
      <c r="OO10" s="157"/>
      <c r="OP10" s="157"/>
      <c r="OQ10" s="157"/>
      <c r="OR10" s="157"/>
      <c r="OS10" s="157"/>
      <c r="OT10" s="157"/>
      <c r="OU10" s="160"/>
      <c r="OV10" s="159"/>
      <c r="OW10" s="157"/>
      <c r="OX10" s="157"/>
      <c r="OY10" s="157"/>
      <c r="OZ10" s="157"/>
      <c r="PA10" s="157"/>
      <c r="PB10" s="157"/>
      <c r="PC10" s="157"/>
      <c r="PD10" s="157"/>
      <c r="PE10" s="160"/>
      <c r="PF10" s="159"/>
      <c r="PG10" s="157"/>
      <c r="PH10" s="157"/>
      <c r="PI10" s="157"/>
      <c r="PJ10" s="157"/>
      <c r="PK10" s="157"/>
      <c r="PL10" s="157"/>
      <c r="PM10" s="157"/>
      <c r="PN10" s="157"/>
      <c r="PO10" s="160"/>
      <c r="PP10" s="159"/>
      <c r="PQ10" s="157"/>
      <c r="PR10" s="157"/>
      <c r="PS10" s="157"/>
      <c r="PT10" s="157"/>
      <c r="PU10" s="157"/>
      <c r="PV10" s="157"/>
      <c r="PW10" s="157"/>
      <c r="PX10" s="157"/>
      <c r="PY10" s="160"/>
      <c r="PZ10" s="159"/>
      <c r="QA10" s="157"/>
      <c r="QB10" s="157"/>
      <c r="QC10" s="157"/>
      <c r="QD10" s="157"/>
      <c r="QE10" s="157"/>
      <c r="QF10" s="157"/>
      <c r="QG10" s="157"/>
      <c r="QH10" s="157"/>
      <c r="QI10" s="160"/>
      <c r="QJ10" s="159"/>
      <c r="QK10" s="157"/>
      <c r="QL10" s="157"/>
      <c r="QM10" s="157"/>
      <c r="QN10" s="157"/>
      <c r="QO10" s="157"/>
      <c r="QP10" s="157"/>
      <c r="QQ10" s="157"/>
      <c r="QR10" s="157"/>
      <c r="QS10" s="160"/>
      <c r="QT10" s="159"/>
      <c r="QU10" s="157"/>
      <c r="QV10" s="157"/>
      <c r="QW10" s="157"/>
      <c r="QX10" s="157"/>
      <c r="QY10" s="157"/>
      <c r="QZ10" s="157"/>
      <c r="RA10" s="157"/>
      <c r="RB10" s="157"/>
      <c r="RC10" s="160"/>
      <c r="RD10" s="159"/>
      <c r="RE10" s="157"/>
      <c r="RF10" s="157"/>
      <c r="RG10" s="157"/>
      <c r="RH10" s="157"/>
      <c r="RI10" s="157"/>
      <c r="RJ10" s="157"/>
      <c r="RK10" s="157"/>
      <c r="RL10" s="157"/>
      <c r="RM10" s="160"/>
      <c r="RN10" s="159"/>
      <c r="RO10" s="157"/>
      <c r="RP10" s="157"/>
      <c r="RQ10" s="157"/>
      <c r="RR10" s="157"/>
      <c r="RS10" s="157"/>
      <c r="RT10" s="157"/>
      <c r="RU10" s="157"/>
      <c r="RV10" s="157"/>
      <c r="RW10" s="160"/>
      <c r="RX10" s="159"/>
      <c r="RY10" s="157"/>
      <c r="RZ10" s="157"/>
      <c r="SA10" s="157"/>
      <c r="SB10" s="157"/>
      <c r="SC10" s="157"/>
      <c r="SD10" s="157"/>
      <c r="SE10" s="157"/>
      <c r="SF10" s="157"/>
      <c r="SG10" s="160"/>
      <c r="SH10" s="159"/>
      <c r="SI10" s="157"/>
      <c r="SJ10" s="157"/>
      <c r="SK10" s="157"/>
      <c r="SL10" s="157"/>
      <c r="SM10" s="157"/>
      <c r="SN10" s="157"/>
      <c r="SO10" s="157"/>
      <c r="SP10" s="157"/>
      <c r="SQ10" s="160"/>
      <c r="SR10" s="159"/>
      <c r="SS10" s="157"/>
      <c r="ST10" s="157"/>
      <c r="SU10" s="157"/>
      <c r="SV10" s="157"/>
      <c r="SW10" s="157"/>
      <c r="SX10" s="157"/>
      <c r="SY10" s="157"/>
      <c r="SZ10" s="157"/>
      <c r="TA10" s="160"/>
      <c r="TB10" s="159"/>
      <c r="TC10" s="157"/>
      <c r="TD10" s="157"/>
      <c r="TE10" s="157"/>
      <c r="TF10" s="157"/>
      <c r="TG10" s="157"/>
      <c r="TH10" s="157"/>
      <c r="TI10" s="157"/>
      <c r="TJ10" s="157"/>
      <c r="TK10" s="160"/>
      <c r="TL10" s="150"/>
      <c r="TM10" s="150"/>
      <c r="TN10" s="150"/>
      <c r="TO10" s="150"/>
      <c r="TP10" s="150"/>
      <c r="TQ10" s="150"/>
      <c r="TR10" s="150"/>
      <c r="TS10" s="150"/>
      <c r="TT10" s="150"/>
      <c r="TU10" s="150"/>
      <c r="TV10" s="150"/>
      <c r="TW10" s="150"/>
      <c r="TX10" s="150"/>
      <c r="TY10" s="150"/>
      <c r="TZ10" s="150"/>
      <c r="UA10" s="150"/>
      <c r="UB10" s="150"/>
      <c r="UC10" s="150"/>
      <c r="UD10" s="150"/>
      <c r="UE10" s="150"/>
      <c r="UF10" s="150"/>
      <c r="UG10" s="150"/>
    </row>
    <row r="11" spans="1:553" ht="21" customHeight="1">
      <c r="A11" s="376" t="s">
        <v>321</v>
      </c>
      <c r="B11" s="370"/>
      <c r="C11" s="154"/>
      <c r="D11" s="359"/>
      <c r="E11" s="154"/>
      <c r="F11" s="359"/>
      <c r="G11" s="154"/>
      <c r="H11" s="359"/>
      <c r="I11" s="154"/>
      <c r="J11" s="359"/>
      <c r="K11" s="371"/>
      <c r="L11" s="159"/>
      <c r="M11" s="157"/>
      <c r="N11" s="157"/>
      <c r="O11" s="157"/>
      <c r="P11" s="157"/>
      <c r="Q11" s="157"/>
      <c r="R11" s="157"/>
      <c r="S11" s="157"/>
      <c r="T11" s="157"/>
      <c r="U11" s="160"/>
      <c r="V11" s="370"/>
      <c r="W11" s="154"/>
      <c r="X11" s="359"/>
      <c r="Y11" s="154"/>
      <c r="Z11" s="359"/>
      <c r="AA11" s="154"/>
      <c r="AB11" s="359"/>
      <c r="AC11" s="154"/>
      <c r="AD11" s="359"/>
      <c r="AE11" s="371"/>
      <c r="AF11" s="159"/>
      <c r="AG11" s="157"/>
      <c r="AH11" s="157"/>
      <c r="AI11" s="157"/>
      <c r="AJ11" s="157"/>
      <c r="AK11" s="157"/>
      <c r="AL11" s="157"/>
      <c r="AM11" s="157"/>
      <c r="AN11" s="157"/>
      <c r="AO11" s="160"/>
      <c r="AP11" s="159"/>
      <c r="AQ11" s="157"/>
      <c r="AR11" s="157"/>
      <c r="AS11" s="157"/>
      <c r="AT11" s="157"/>
      <c r="AU11" s="157"/>
      <c r="AV11" s="157"/>
      <c r="AW11" s="157"/>
      <c r="AX11" s="157"/>
      <c r="AY11" s="160"/>
      <c r="AZ11" s="159"/>
      <c r="BA11" s="157"/>
      <c r="BB11" s="157"/>
      <c r="BC11" s="157"/>
      <c r="BD11" s="157"/>
      <c r="BE11" s="157"/>
      <c r="BF11" s="157"/>
      <c r="BG11" s="157"/>
      <c r="BH11" s="157"/>
      <c r="BI11" s="160"/>
      <c r="BJ11" s="159"/>
      <c r="BK11" s="157"/>
      <c r="BL11" s="157"/>
      <c r="BM11" s="157"/>
      <c r="BN11" s="157"/>
      <c r="BO11" s="157"/>
      <c r="BP11" s="157"/>
      <c r="BQ11" s="157"/>
      <c r="BR11" s="157"/>
      <c r="BS11" s="160"/>
      <c r="BT11" s="159"/>
      <c r="BU11" s="157"/>
      <c r="BV11" s="157"/>
      <c r="BW11" s="157"/>
      <c r="BX11" s="157"/>
      <c r="BY11" s="157"/>
      <c r="BZ11" s="157"/>
      <c r="CA11" s="157"/>
      <c r="CB11" s="157"/>
      <c r="CC11" s="160"/>
      <c r="CD11" s="159"/>
      <c r="CE11" s="157"/>
      <c r="CF11" s="157"/>
      <c r="CG11" s="157"/>
      <c r="CH11" s="157"/>
      <c r="CI11" s="157"/>
      <c r="CJ11" s="157"/>
      <c r="CK11" s="157"/>
      <c r="CL11" s="157"/>
      <c r="CM11" s="160"/>
      <c r="CN11" s="159"/>
      <c r="CO11" s="157"/>
      <c r="CP11" s="157"/>
      <c r="CQ11" s="157"/>
      <c r="CR11" s="157"/>
      <c r="CS11" s="157"/>
      <c r="CT11" s="157"/>
      <c r="CU11" s="157"/>
      <c r="CV11" s="157"/>
      <c r="CW11" s="160"/>
      <c r="CX11" s="159"/>
      <c r="CY11" s="157"/>
      <c r="CZ11" s="157"/>
      <c r="DA11" s="157"/>
      <c r="DB11" s="157"/>
      <c r="DC11" s="157"/>
      <c r="DD11" s="157"/>
      <c r="DE11" s="157"/>
      <c r="DF11" s="157"/>
      <c r="DG11" s="160"/>
      <c r="DH11" s="159"/>
      <c r="DI11" s="157"/>
      <c r="DJ11" s="157"/>
      <c r="DK11" s="157"/>
      <c r="DL11" s="157"/>
      <c r="DM11" s="157"/>
      <c r="DN11" s="157"/>
      <c r="DO11" s="157"/>
      <c r="DP11" s="157"/>
      <c r="DQ11" s="160"/>
      <c r="DR11" s="159"/>
      <c r="DS11" s="157"/>
      <c r="DT11" s="157"/>
      <c r="DU11" s="157"/>
      <c r="DV11" s="157"/>
      <c r="DW11" s="157"/>
      <c r="DX11" s="157"/>
      <c r="DY11" s="157"/>
      <c r="DZ11" s="157"/>
      <c r="EA11" s="158"/>
      <c r="EB11" s="159"/>
      <c r="EC11" s="157"/>
      <c r="ED11" s="157"/>
      <c r="EE11" s="157"/>
      <c r="EF11" s="157"/>
      <c r="EG11" s="157"/>
      <c r="EH11" s="157"/>
      <c r="EI11" s="157"/>
      <c r="EJ11" s="157"/>
      <c r="EK11" s="160"/>
      <c r="EL11" s="161"/>
      <c r="EM11" s="157"/>
      <c r="EN11" s="157"/>
      <c r="EO11" s="157"/>
      <c r="EP11" s="157"/>
      <c r="EQ11" s="157"/>
      <c r="ER11" s="157"/>
      <c r="ES11" s="157"/>
      <c r="ET11" s="157"/>
      <c r="EU11" s="158"/>
      <c r="EV11" s="159"/>
      <c r="EW11" s="157"/>
      <c r="EX11" s="157"/>
      <c r="EY11" s="157"/>
      <c r="EZ11" s="157"/>
      <c r="FA11" s="157"/>
      <c r="FB11" s="157"/>
      <c r="FC11" s="157"/>
      <c r="FD11" s="157"/>
      <c r="FE11" s="160"/>
      <c r="FF11" s="161"/>
      <c r="FG11" s="157"/>
      <c r="FH11" s="157"/>
      <c r="FI11" s="157"/>
      <c r="FJ11" s="157"/>
      <c r="FK11" s="157"/>
      <c r="FL11" s="157"/>
      <c r="FM11" s="157"/>
      <c r="FN11" s="157"/>
      <c r="FO11" s="157"/>
      <c r="FP11" s="157"/>
      <c r="FQ11" s="157"/>
      <c r="FR11" s="157"/>
      <c r="FS11" s="157"/>
      <c r="FT11" s="157"/>
      <c r="FU11" s="157"/>
      <c r="FV11" s="157"/>
      <c r="FW11" s="157"/>
      <c r="FX11" s="157"/>
      <c r="FY11" s="158"/>
      <c r="FZ11" s="159"/>
      <c r="GA11" s="157"/>
      <c r="GB11" s="157"/>
      <c r="GC11" s="157"/>
      <c r="GD11" s="157"/>
      <c r="GE11" s="157"/>
      <c r="GF11" s="157"/>
      <c r="GG11" s="157"/>
      <c r="GH11" s="157"/>
      <c r="GI11" s="160"/>
      <c r="GJ11" s="161"/>
      <c r="GK11" s="157"/>
      <c r="GL11" s="157"/>
      <c r="GM11" s="157"/>
      <c r="GN11" s="157"/>
      <c r="GO11" s="157"/>
      <c r="GP11" s="157"/>
      <c r="GQ11" s="157"/>
      <c r="GR11" s="157"/>
      <c r="GS11" s="158"/>
      <c r="GT11" s="159"/>
      <c r="GU11" s="157"/>
      <c r="GV11" s="157"/>
      <c r="GW11" s="157"/>
      <c r="GX11" s="157"/>
      <c r="GY11" s="157"/>
      <c r="GZ11" s="157"/>
      <c r="HA11" s="157"/>
      <c r="HB11" s="157"/>
      <c r="HC11" s="160"/>
      <c r="HD11" s="161"/>
      <c r="HE11" s="157"/>
      <c r="HF11" s="157"/>
      <c r="HG11" s="157"/>
      <c r="HH11" s="157"/>
      <c r="HI11" s="157"/>
      <c r="HJ11" s="157"/>
      <c r="HK11" s="157"/>
      <c r="HL11" s="157"/>
      <c r="HM11" s="158"/>
      <c r="HN11" s="159"/>
      <c r="HO11" s="157"/>
      <c r="HP11" s="157"/>
      <c r="HQ11" s="157"/>
      <c r="HR11" s="157"/>
      <c r="HS11" s="157"/>
      <c r="HT11" s="157"/>
      <c r="HU11" s="157"/>
      <c r="HV11" s="157"/>
      <c r="HW11" s="160"/>
      <c r="HX11" s="161"/>
      <c r="HY11" s="157"/>
      <c r="HZ11" s="157"/>
      <c r="IA11" s="157"/>
      <c r="IB11" s="157"/>
      <c r="IC11" s="157"/>
      <c r="ID11" s="157"/>
      <c r="IE11" s="157"/>
      <c r="IF11" s="157"/>
      <c r="IG11" s="157"/>
      <c r="IH11" s="157"/>
      <c r="II11" s="157"/>
      <c r="IJ11" s="157"/>
      <c r="IK11" s="157"/>
      <c r="IL11" s="157"/>
      <c r="IM11" s="157"/>
      <c r="IN11" s="157"/>
      <c r="IO11" s="157"/>
      <c r="IP11" s="157"/>
      <c r="IQ11" s="158"/>
      <c r="IR11" s="159"/>
      <c r="IS11" s="157"/>
      <c r="IT11" s="157"/>
      <c r="IU11" s="157"/>
      <c r="IV11" s="157"/>
      <c r="IW11" s="157"/>
      <c r="IX11" s="157"/>
      <c r="IY11" s="157"/>
      <c r="IZ11" s="157"/>
      <c r="JA11" s="160"/>
      <c r="JB11" s="161"/>
      <c r="JC11" s="157"/>
      <c r="JD11" s="157"/>
      <c r="JE11" s="157"/>
      <c r="JF11" s="157"/>
      <c r="JG11" s="157"/>
      <c r="JH11" s="157"/>
      <c r="JI11" s="157"/>
      <c r="JJ11" s="157"/>
      <c r="JK11" s="157"/>
      <c r="JL11" s="157"/>
      <c r="JM11" s="157"/>
      <c r="JN11" s="157"/>
      <c r="JO11" s="157"/>
      <c r="JP11" s="157"/>
      <c r="JQ11" s="157"/>
      <c r="JR11" s="157"/>
      <c r="JS11" s="157"/>
      <c r="JT11" s="157"/>
      <c r="JU11" s="157"/>
      <c r="JV11" s="157"/>
      <c r="JW11" s="157"/>
      <c r="JX11" s="157"/>
      <c r="JY11" s="157"/>
      <c r="JZ11" s="157"/>
      <c r="KA11" s="157"/>
      <c r="KB11" s="157"/>
      <c r="KC11" s="157"/>
      <c r="KD11" s="157"/>
      <c r="KE11" s="158"/>
      <c r="KF11" s="159"/>
      <c r="KG11" s="157"/>
      <c r="KH11" s="157"/>
      <c r="KI11" s="157"/>
      <c r="KJ11" s="157"/>
      <c r="KK11" s="157"/>
      <c r="KL11" s="157"/>
      <c r="KM11" s="157"/>
      <c r="KN11" s="157"/>
      <c r="KO11" s="160"/>
      <c r="KP11" s="161"/>
      <c r="KQ11" s="157"/>
      <c r="KR11" s="157"/>
      <c r="KS11" s="157"/>
      <c r="KT11" s="157"/>
      <c r="KU11" s="157"/>
      <c r="KV11" s="157"/>
      <c r="KW11" s="157"/>
      <c r="KX11" s="157"/>
      <c r="KY11" s="158"/>
      <c r="KZ11" s="159"/>
      <c r="LA11" s="157"/>
      <c r="LB11" s="157"/>
      <c r="LC11" s="157"/>
      <c r="LD11" s="157"/>
      <c r="LE11" s="157"/>
      <c r="LF11" s="157"/>
      <c r="LG11" s="157"/>
      <c r="LH11" s="157"/>
      <c r="LI11" s="160"/>
      <c r="LJ11" s="161"/>
      <c r="LK11" s="157"/>
      <c r="LL11" s="157"/>
      <c r="LM11" s="157"/>
      <c r="LN11" s="157"/>
      <c r="LO11" s="157"/>
      <c r="LP11" s="157"/>
      <c r="LQ11" s="157"/>
      <c r="LR11" s="157"/>
      <c r="LS11" s="158"/>
      <c r="LT11" s="159"/>
      <c r="LU11" s="157"/>
      <c r="LV11" s="157"/>
      <c r="LW11" s="157"/>
      <c r="LX11" s="157"/>
      <c r="LY11" s="157"/>
      <c r="LZ11" s="157"/>
      <c r="MA11" s="157"/>
      <c r="MB11" s="157"/>
      <c r="MC11" s="160"/>
      <c r="MD11" s="161"/>
      <c r="ME11" s="157"/>
      <c r="MF11" s="157"/>
      <c r="MG11" s="157"/>
      <c r="MH11" s="157"/>
      <c r="MI11" s="157"/>
      <c r="MJ11" s="157"/>
      <c r="MK11" s="157"/>
      <c r="ML11" s="157"/>
      <c r="MM11" s="158"/>
      <c r="MN11" s="159"/>
      <c r="MO11" s="157"/>
      <c r="MP11" s="157"/>
      <c r="MQ11" s="157"/>
      <c r="MR11" s="157"/>
      <c r="MS11" s="157"/>
      <c r="MT11" s="157"/>
      <c r="MU11" s="157"/>
      <c r="MV11" s="157"/>
      <c r="MW11" s="160"/>
      <c r="MX11" s="159"/>
      <c r="MY11" s="157"/>
      <c r="MZ11" s="157"/>
      <c r="NA11" s="157"/>
      <c r="NB11" s="157"/>
      <c r="NC11" s="157"/>
      <c r="ND11" s="157"/>
      <c r="NE11" s="157"/>
      <c r="NF11" s="157"/>
      <c r="NG11" s="160"/>
      <c r="NH11" s="159"/>
      <c r="NI11" s="157"/>
      <c r="NJ11" s="157"/>
      <c r="NK11" s="157"/>
      <c r="NL11" s="157"/>
      <c r="NM11" s="157"/>
      <c r="NN11" s="157"/>
      <c r="NO11" s="157"/>
      <c r="NP11" s="157"/>
      <c r="NQ11" s="160"/>
      <c r="NR11" s="161"/>
      <c r="NS11" s="157"/>
      <c r="NT11" s="157"/>
      <c r="NU11" s="157"/>
      <c r="NV11" s="157"/>
      <c r="NW11" s="157"/>
      <c r="NX11" s="157"/>
      <c r="NY11" s="157"/>
      <c r="NZ11" s="157"/>
      <c r="OA11" s="158"/>
      <c r="OB11" s="159"/>
      <c r="OC11" s="157"/>
      <c r="OD11" s="157"/>
      <c r="OE11" s="157"/>
      <c r="OF11" s="157"/>
      <c r="OG11" s="157"/>
      <c r="OH11" s="157"/>
      <c r="OI11" s="157"/>
      <c r="OJ11" s="157"/>
      <c r="OK11" s="160"/>
      <c r="OL11" s="159"/>
      <c r="OM11" s="157"/>
      <c r="ON11" s="157"/>
      <c r="OO11" s="157"/>
      <c r="OP11" s="157"/>
      <c r="OQ11" s="157"/>
      <c r="OR11" s="157"/>
      <c r="OS11" s="157"/>
      <c r="OT11" s="157"/>
      <c r="OU11" s="160"/>
      <c r="OV11" s="159"/>
      <c r="OW11" s="157"/>
      <c r="OX11" s="157"/>
      <c r="OY11" s="157"/>
      <c r="OZ11" s="157"/>
      <c r="PA11" s="157"/>
      <c r="PB11" s="157"/>
      <c r="PC11" s="157"/>
      <c r="PD11" s="157"/>
      <c r="PE11" s="160"/>
      <c r="PF11" s="159"/>
      <c r="PG11" s="157"/>
      <c r="PH11" s="157"/>
      <c r="PI11" s="157"/>
      <c r="PJ11" s="157"/>
      <c r="PK11" s="157"/>
      <c r="PL11" s="157"/>
      <c r="PM11" s="157"/>
      <c r="PN11" s="157"/>
      <c r="PO11" s="160"/>
      <c r="PP11" s="159"/>
      <c r="PQ11" s="157"/>
      <c r="PR11" s="157"/>
      <c r="PS11" s="157"/>
      <c r="PT11" s="157"/>
      <c r="PU11" s="157"/>
      <c r="PV11" s="157"/>
      <c r="PW11" s="157"/>
      <c r="PX11" s="157"/>
      <c r="PY11" s="160"/>
      <c r="PZ11" s="159"/>
      <c r="QA11" s="157"/>
      <c r="QB11" s="157"/>
      <c r="QC11" s="157"/>
      <c r="QD11" s="157"/>
      <c r="QE11" s="157"/>
      <c r="QF11" s="157"/>
      <c r="QG11" s="157"/>
      <c r="QH11" s="157"/>
      <c r="QI11" s="160"/>
      <c r="QJ11" s="159"/>
      <c r="QK11" s="157"/>
      <c r="QL11" s="157"/>
      <c r="QM11" s="157"/>
      <c r="QN11" s="157"/>
      <c r="QO11" s="157"/>
      <c r="QP11" s="157"/>
      <c r="QQ11" s="157"/>
      <c r="QR11" s="157"/>
      <c r="QS11" s="160"/>
      <c r="QT11" s="159"/>
      <c r="QU11" s="157"/>
      <c r="QV11" s="157"/>
      <c r="QW11" s="157"/>
      <c r="QX11" s="157"/>
      <c r="QY11" s="157"/>
      <c r="QZ11" s="157"/>
      <c r="RA11" s="157"/>
      <c r="RB11" s="157"/>
      <c r="RC11" s="160"/>
      <c r="RD11" s="159"/>
      <c r="RE11" s="157"/>
      <c r="RF11" s="157" t="e">
        <f>IF('PLANNING EQUIPES'!#REF!&lt;&gt;"","X",IF('PLANNING EQUIPES'!#REF!&lt;&gt;"","X",""))</f>
        <v>#REF!</v>
      </c>
      <c r="RG11" s="157"/>
      <c r="RH11" s="157" t="e">
        <f>IF('PLANNING EQUIPES'!#REF!&lt;&gt;"","X",IF('PLANNING EQUIPES'!#REF!&lt;&gt;"","X",""))</f>
        <v>#REF!</v>
      </c>
      <c r="RI11" s="157"/>
      <c r="RJ11" s="157" t="e">
        <f>IF('PLANNING EQUIPES'!#REF!&lt;&gt;"","X",IF('PLANNING EQUIPES'!#REF!&lt;&gt;"","X",""))</f>
        <v>#REF!</v>
      </c>
      <c r="RK11" s="157"/>
      <c r="RL11" s="157" t="e">
        <f>IF('PLANNING EQUIPES'!#REF!&lt;&gt;"","X",IF('PLANNING EQUIPES'!#REF!&lt;&gt;"","X",""))</f>
        <v>#REF!</v>
      </c>
      <c r="RM11" s="160"/>
      <c r="RN11" s="159" t="e">
        <f>IF('PLANNING EQUIPES'!#REF!&lt;&gt;"","X",IF('PLANNING EQUIPES'!#REF!&lt;&gt;"","X",""))</f>
        <v>#REF!</v>
      </c>
      <c r="RO11" s="157"/>
      <c r="RP11" s="157" t="e">
        <f>IF('PLANNING EQUIPES'!#REF!&lt;&gt;"","X",IF('PLANNING EQUIPES'!#REF!&lt;&gt;"","X",""))</f>
        <v>#REF!</v>
      </c>
      <c r="RQ11" s="157"/>
      <c r="RR11" s="157" t="e">
        <f>IF('PLANNING EQUIPES'!#REF!&lt;&gt;"","X",IF('PLANNING EQUIPES'!#REF!&lt;&gt;"","X",""))</f>
        <v>#REF!</v>
      </c>
      <c r="RS11" s="157"/>
      <c r="RT11" s="157" t="e">
        <f>IF('PLANNING EQUIPES'!#REF!&lt;&gt;"","X",IF('PLANNING EQUIPES'!#REF!&lt;&gt;"","X",""))</f>
        <v>#REF!</v>
      </c>
      <c r="RU11" s="157"/>
      <c r="RV11" s="157" t="e">
        <f>IF('PLANNING EQUIPES'!#REF!&lt;&gt;"","X",IF('PLANNING EQUIPES'!#REF!&lt;&gt;"","X",""))</f>
        <v>#REF!</v>
      </c>
      <c r="RW11" s="160"/>
      <c r="RX11" s="159" t="e">
        <f>IF('PLANNING EQUIPES'!#REF!&lt;&gt;"","X",IF('PLANNING EQUIPES'!#REF!&lt;&gt;"","X",""))</f>
        <v>#REF!</v>
      </c>
      <c r="RY11" s="157"/>
      <c r="RZ11" s="157" t="e">
        <f>IF('PLANNING EQUIPES'!#REF!&lt;&gt;"","X",IF('PLANNING EQUIPES'!#REF!&lt;&gt;"","X",""))</f>
        <v>#REF!</v>
      </c>
      <c r="SA11" s="157"/>
      <c r="SB11" s="157" t="e">
        <f>IF('PLANNING EQUIPES'!#REF!&lt;&gt;"","X",IF('PLANNING EQUIPES'!#REF!&lt;&gt;"","X",""))</f>
        <v>#REF!</v>
      </c>
      <c r="SC11" s="157"/>
      <c r="SD11" s="157" t="e">
        <f>IF('PLANNING EQUIPES'!#REF!&lt;&gt;"","X",IF('PLANNING EQUIPES'!#REF!&lt;&gt;"","X",""))</f>
        <v>#REF!</v>
      </c>
      <c r="SE11" s="157"/>
      <c r="SF11" s="157" t="e">
        <f>IF('PLANNING EQUIPES'!#REF!&lt;&gt;"","X",IF('PLANNING EQUIPES'!#REF!&lt;&gt;"","X",""))</f>
        <v>#REF!</v>
      </c>
      <c r="SG11" s="160"/>
      <c r="SH11" s="159" t="e">
        <f>IF('PLANNING EQUIPES'!#REF!&lt;&gt;"","X",IF('PLANNING EQUIPES'!#REF!&lt;&gt;"","X",""))</f>
        <v>#REF!</v>
      </c>
      <c r="SI11" s="157"/>
      <c r="SJ11" s="157" t="e">
        <f>IF('PLANNING EQUIPES'!#REF!&lt;&gt;"","X",IF('PLANNING EQUIPES'!#REF!&lt;&gt;"","X",""))</f>
        <v>#REF!</v>
      </c>
      <c r="SK11" s="157"/>
      <c r="SL11" s="157" t="e">
        <f>IF('PLANNING EQUIPES'!#REF!&lt;&gt;"","X",IF('PLANNING EQUIPES'!#REF!&lt;&gt;"","X",""))</f>
        <v>#REF!</v>
      </c>
      <c r="SM11" s="157"/>
      <c r="SN11" s="157" t="e">
        <f>IF('PLANNING EQUIPES'!#REF!&lt;&gt;"","X",IF('PLANNING EQUIPES'!#REF!&lt;&gt;"","X",""))</f>
        <v>#REF!</v>
      </c>
      <c r="SO11" s="157"/>
      <c r="SP11" s="157" t="e">
        <f>IF('PLANNING EQUIPES'!#REF!&lt;&gt;"","X",IF('PLANNING EQUIPES'!#REF!&lt;&gt;"","X",""))</f>
        <v>#REF!</v>
      </c>
      <c r="SQ11" s="160"/>
      <c r="SR11" s="159" t="e">
        <f>IF('PLANNING EQUIPES'!#REF!&lt;&gt;"","X",IF('PLANNING EQUIPES'!#REF!&lt;&gt;"","X",""))</f>
        <v>#REF!</v>
      </c>
      <c r="SS11" s="157"/>
      <c r="ST11" s="157" t="e">
        <f>IF('PLANNING EQUIPES'!#REF!&lt;&gt;"","X",IF('PLANNING EQUIPES'!#REF!&lt;&gt;"","X",""))</f>
        <v>#REF!</v>
      </c>
      <c r="SU11" s="157"/>
      <c r="SV11" s="157" t="e">
        <f>IF('PLANNING EQUIPES'!#REF!&lt;&gt;"","X",IF('PLANNING EQUIPES'!#REF!&lt;&gt;"","X",""))</f>
        <v>#REF!</v>
      </c>
      <c r="SW11" s="157"/>
      <c r="SX11" s="157" t="e">
        <f>IF('PLANNING EQUIPES'!#REF!&lt;&gt;"","X",IF('PLANNING EQUIPES'!#REF!&lt;&gt;"","X",""))</f>
        <v>#REF!</v>
      </c>
      <c r="SY11" s="157"/>
      <c r="SZ11" s="157" t="e">
        <f>IF('PLANNING EQUIPES'!#REF!&lt;&gt;"","X",IF('PLANNING EQUIPES'!#REF!&lt;&gt;"","X",""))</f>
        <v>#REF!</v>
      </c>
      <c r="TA11" s="160"/>
      <c r="TB11" s="159" t="e">
        <f>IF('PLANNING EQUIPES'!#REF!&lt;&gt;"","X",IF('PLANNING EQUIPES'!#REF!&lt;&gt;"","X",""))</f>
        <v>#REF!</v>
      </c>
      <c r="TC11" s="157"/>
      <c r="TD11" s="157" t="e">
        <f>IF('PLANNING EQUIPES'!#REF!&lt;&gt;"","X",IF('PLANNING EQUIPES'!#REF!&lt;&gt;"","X",""))</f>
        <v>#REF!</v>
      </c>
      <c r="TE11" s="157"/>
      <c r="TF11" s="157" t="e">
        <f>IF('PLANNING EQUIPES'!#REF!&lt;&gt;"","X",IF('PLANNING EQUIPES'!#REF!&lt;&gt;"","X",""))</f>
        <v>#REF!</v>
      </c>
      <c r="TG11" s="157"/>
      <c r="TH11" s="157" t="e">
        <f>IF('PLANNING EQUIPES'!#REF!&lt;&gt;"","X",IF('PLANNING EQUIPES'!#REF!&lt;&gt;"","X",""))</f>
        <v>#REF!</v>
      </c>
      <c r="TI11" s="157"/>
      <c r="TJ11" s="157" t="e">
        <f>IF('PLANNING EQUIPES'!#REF!&lt;&gt;"","X",IF('PLANNING EQUIPES'!#REF!&lt;&gt;"","X",""))</f>
        <v>#REF!</v>
      </c>
      <c r="TK11" s="160"/>
      <c r="TL11" s="150"/>
      <c r="TM11" s="150"/>
      <c r="TN11" s="150"/>
      <c r="TO11" s="150"/>
      <c r="TP11" s="150"/>
      <c r="TQ11" s="150"/>
      <c r="TR11" s="150"/>
      <c r="TS11" s="150"/>
      <c r="TT11" s="150"/>
      <c r="TU11" s="150"/>
      <c r="TV11" s="150"/>
      <c r="TW11" s="150"/>
      <c r="TX11" s="150"/>
      <c r="TY11" s="150"/>
      <c r="TZ11" s="150"/>
      <c r="UA11" s="150"/>
      <c r="UB11" s="150"/>
      <c r="UC11" s="150"/>
      <c r="UD11" s="150"/>
      <c r="UE11" s="150"/>
      <c r="UF11" s="150"/>
      <c r="UG11" s="150"/>
    </row>
    <row r="12" spans="1:553" ht="21" customHeight="1">
      <c r="A12" s="377"/>
      <c r="B12" s="372"/>
      <c r="C12" s="156"/>
      <c r="D12" s="155"/>
      <c r="E12" s="156"/>
      <c r="F12" s="155"/>
      <c r="G12" s="156"/>
      <c r="H12" s="155"/>
      <c r="I12" s="156"/>
      <c r="J12" s="155"/>
      <c r="K12" s="373"/>
      <c r="L12" s="159"/>
      <c r="M12" s="157"/>
      <c r="N12" s="157"/>
      <c r="O12" s="157"/>
      <c r="P12" s="157"/>
      <c r="Q12" s="157"/>
      <c r="R12" s="157"/>
      <c r="S12" s="157"/>
      <c r="T12" s="157"/>
      <c r="U12" s="160"/>
      <c r="V12" s="372"/>
      <c r="W12" s="156"/>
      <c r="X12" s="155"/>
      <c r="Y12" s="156"/>
      <c r="Z12" s="155"/>
      <c r="AA12" s="156"/>
      <c r="AB12" s="155"/>
      <c r="AC12" s="156"/>
      <c r="AD12" s="155"/>
      <c r="AE12" s="373"/>
      <c r="AF12" s="159"/>
      <c r="AG12" s="157"/>
      <c r="AH12" s="157"/>
      <c r="AI12" s="157"/>
      <c r="AJ12" s="157"/>
      <c r="AK12" s="157"/>
      <c r="AL12" s="157"/>
      <c r="AM12" s="157"/>
      <c r="AN12" s="157"/>
      <c r="AO12" s="160"/>
      <c r="AP12" s="159"/>
      <c r="AQ12" s="157"/>
      <c r="AR12" s="157"/>
      <c r="AS12" s="157"/>
      <c r="AT12" s="157"/>
      <c r="AU12" s="157"/>
      <c r="AV12" s="157"/>
      <c r="AW12" s="157"/>
      <c r="AX12" s="157"/>
      <c r="AY12" s="160"/>
      <c r="AZ12" s="159"/>
      <c r="BA12" s="157"/>
      <c r="BB12" s="157"/>
      <c r="BC12" s="157"/>
      <c r="BD12" s="157"/>
      <c r="BE12" s="157"/>
      <c r="BF12" s="157"/>
      <c r="BG12" s="157"/>
      <c r="BH12" s="157"/>
      <c r="BI12" s="160"/>
      <c r="BJ12" s="159"/>
      <c r="BK12" s="157"/>
      <c r="BL12" s="157"/>
      <c r="BM12" s="157"/>
      <c r="BN12" s="157"/>
      <c r="BO12" s="157"/>
      <c r="BP12" s="157"/>
      <c r="BQ12" s="157"/>
      <c r="BR12" s="157"/>
      <c r="BS12" s="160"/>
      <c r="BT12" s="159"/>
      <c r="BU12" s="157"/>
      <c r="BV12" s="157"/>
      <c r="BW12" s="157"/>
      <c r="BX12" s="157"/>
      <c r="BY12" s="157"/>
      <c r="BZ12" s="157"/>
      <c r="CA12" s="157"/>
      <c r="CB12" s="157"/>
      <c r="CC12" s="160"/>
      <c r="CD12" s="159"/>
      <c r="CE12" s="157"/>
      <c r="CF12" s="157"/>
      <c r="CG12" s="157"/>
      <c r="CH12" s="157"/>
      <c r="CI12" s="157"/>
      <c r="CJ12" s="157"/>
      <c r="CK12" s="157"/>
      <c r="CL12" s="157"/>
      <c r="CM12" s="160"/>
      <c r="CN12" s="159"/>
      <c r="CO12" s="157"/>
      <c r="CP12" s="157"/>
      <c r="CQ12" s="157"/>
      <c r="CR12" s="157"/>
      <c r="CS12" s="157"/>
      <c r="CT12" s="157"/>
      <c r="CU12" s="157"/>
      <c r="CV12" s="157"/>
      <c r="CW12" s="160"/>
      <c r="CX12" s="159"/>
      <c r="CY12" s="157"/>
      <c r="CZ12" s="157"/>
      <c r="DA12" s="157"/>
      <c r="DB12" s="157"/>
      <c r="DC12" s="157"/>
      <c r="DD12" s="157"/>
      <c r="DE12" s="157"/>
      <c r="DF12" s="157"/>
      <c r="DG12" s="160"/>
      <c r="DH12" s="159"/>
      <c r="DI12" s="157"/>
      <c r="DJ12" s="157"/>
      <c r="DK12" s="157"/>
      <c r="DL12" s="157"/>
      <c r="DM12" s="157"/>
      <c r="DN12" s="157"/>
      <c r="DO12" s="157"/>
      <c r="DP12" s="157"/>
      <c r="DQ12" s="160"/>
      <c r="DR12" s="159"/>
      <c r="DS12" s="157"/>
      <c r="DT12" s="157"/>
      <c r="DU12" s="157"/>
      <c r="DV12" s="157"/>
      <c r="DW12" s="157"/>
      <c r="DX12" s="157"/>
      <c r="DY12" s="157"/>
      <c r="DZ12" s="157"/>
      <c r="EA12" s="158"/>
      <c r="EB12" s="159"/>
      <c r="EC12" s="157"/>
      <c r="ED12" s="157"/>
      <c r="EE12" s="157"/>
      <c r="EF12" s="157"/>
      <c r="EG12" s="157"/>
      <c r="EH12" s="157"/>
      <c r="EI12" s="157"/>
      <c r="EJ12" s="157"/>
      <c r="EK12" s="160"/>
      <c r="EL12" s="161"/>
      <c r="EM12" s="157"/>
      <c r="EN12" s="157"/>
      <c r="EO12" s="157"/>
      <c r="EP12" s="157"/>
      <c r="EQ12" s="157"/>
      <c r="ER12" s="157"/>
      <c r="ES12" s="157"/>
      <c r="ET12" s="157"/>
      <c r="EU12" s="158"/>
      <c r="EV12" s="159"/>
      <c r="EW12" s="157"/>
      <c r="EX12" s="157"/>
      <c r="EY12" s="157"/>
      <c r="EZ12" s="157"/>
      <c r="FA12" s="157"/>
      <c r="FB12" s="157"/>
      <c r="FC12" s="157"/>
      <c r="FD12" s="157"/>
      <c r="FE12" s="160"/>
      <c r="FF12" s="161"/>
      <c r="FG12" s="157"/>
      <c r="FH12" s="157"/>
      <c r="FI12" s="157"/>
      <c r="FJ12" s="157"/>
      <c r="FK12" s="157"/>
      <c r="FL12" s="157"/>
      <c r="FM12" s="157"/>
      <c r="FN12" s="157"/>
      <c r="FO12" s="157"/>
      <c r="FP12" s="157"/>
      <c r="FQ12" s="157"/>
      <c r="FR12" s="157"/>
      <c r="FS12" s="157"/>
      <c r="FT12" s="157"/>
      <c r="FU12" s="157"/>
      <c r="FV12" s="157"/>
      <c r="FW12" s="157"/>
      <c r="FX12" s="157"/>
      <c r="FY12" s="158"/>
      <c r="FZ12" s="159"/>
      <c r="GA12" s="157"/>
      <c r="GB12" s="157"/>
      <c r="GC12" s="157"/>
      <c r="GD12" s="157"/>
      <c r="GE12" s="157"/>
      <c r="GF12" s="157"/>
      <c r="GG12" s="157"/>
      <c r="GH12" s="157"/>
      <c r="GI12" s="160"/>
      <c r="GJ12" s="161"/>
      <c r="GK12" s="157"/>
      <c r="GL12" s="157"/>
      <c r="GM12" s="157"/>
      <c r="GN12" s="157"/>
      <c r="GO12" s="157"/>
      <c r="GP12" s="157"/>
      <c r="GQ12" s="157"/>
      <c r="GR12" s="157"/>
      <c r="GS12" s="158"/>
      <c r="GT12" s="159"/>
      <c r="GU12" s="157"/>
      <c r="GV12" s="157"/>
      <c r="GW12" s="157"/>
      <c r="GX12" s="157"/>
      <c r="GY12" s="157"/>
      <c r="GZ12" s="157"/>
      <c r="HA12" s="157"/>
      <c r="HB12" s="157"/>
      <c r="HC12" s="160"/>
      <c r="HD12" s="161"/>
      <c r="HE12" s="157"/>
      <c r="HF12" s="157"/>
      <c r="HG12" s="157"/>
      <c r="HH12" s="157"/>
      <c r="HI12" s="157"/>
      <c r="HJ12" s="157"/>
      <c r="HK12" s="157"/>
      <c r="HL12" s="157"/>
      <c r="HM12" s="158"/>
      <c r="HN12" s="159"/>
      <c r="HO12" s="157"/>
      <c r="HP12" s="157"/>
      <c r="HQ12" s="157"/>
      <c r="HR12" s="157"/>
      <c r="HS12" s="157"/>
      <c r="HT12" s="157"/>
      <c r="HU12" s="157"/>
      <c r="HV12" s="157"/>
      <c r="HW12" s="160"/>
      <c r="HX12" s="161"/>
      <c r="HY12" s="157"/>
      <c r="HZ12" s="157"/>
      <c r="IA12" s="157"/>
      <c r="IB12" s="157"/>
      <c r="IC12" s="157"/>
      <c r="ID12" s="157"/>
      <c r="IE12" s="157"/>
      <c r="IF12" s="157"/>
      <c r="IG12" s="157"/>
      <c r="IH12" s="157"/>
      <c r="II12" s="157"/>
      <c r="IJ12" s="157"/>
      <c r="IK12" s="157"/>
      <c r="IL12" s="157"/>
      <c r="IM12" s="157"/>
      <c r="IN12" s="157"/>
      <c r="IO12" s="157"/>
      <c r="IP12" s="157"/>
      <c r="IQ12" s="158"/>
      <c r="IR12" s="159"/>
      <c r="IS12" s="157"/>
      <c r="IT12" s="157"/>
      <c r="IU12" s="157"/>
      <c r="IV12" s="157"/>
      <c r="IW12" s="157"/>
      <c r="IX12" s="157"/>
      <c r="IY12" s="157"/>
      <c r="IZ12" s="157"/>
      <c r="JA12" s="160"/>
      <c r="JB12" s="161"/>
      <c r="JC12" s="157"/>
      <c r="JD12" s="157"/>
      <c r="JE12" s="157"/>
      <c r="JF12" s="157"/>
      <c r="JG12" s="157"/>
      <c r="JH12" s="157"/>
      <c r="JI12" s="157"/>
      <c r="JJ12" s="157"/>
      <c r="JK12" s="157"/>
      <c r="JL12" s="157"/>
      <c r="JM12" s="157"/>
      <c r="JN12" s="157"/>
      <c r="JO12" s="157"/>
      <c r="JP12" s="157"/>
      <c r="JQ12" s="157"/>
      <c r="JR12" s="157"/>
      <c r="JS12" s="157"/>
      <c r="JT12" s="157"/>
      <c r="JU12" s="157"/>
      <c r="JV12" s="157"/>
      <c r="JW12" s="157"/>
      <c r="JX12" s="157"/>
      <c r="JY12" s="157"/>
      <c r="JZ12" s="157"/>
      <c r="KA12" s="157"/>
      <c r="KB12" s="157"/>
      <c r="KC12" s="157"/>
      <c r="KD12" s="157"/>
      <c r="KE12" s="158"/>
      <c r="KF12" s="159"/>
      <c r="KG12" s="157"/>
      <c r="KH12" s="157"/>
      <c r="KI12" s="157"/>
      <c r="KJ12" s="157"/>
      <c r="KK12" s="157"/>
      <c r="KL12" s="157"/>
      <c r="KM12" s="157"/>
      <c r="KN12" s="157"/>
      <c r="KO12" s="160"/>
      <c r="KP12" s="161"/>
      <c r="KQ12" s="157"/>
      <c r="KR12" s="157"/>
      <c r="KS12" s="157"/>
      <c r="KT12" s="157"/>
      <c r="KU12" s="157"/>
      <c r="KV12" s="157"/>
      <c r="KW12" s="157"/>
      <c r="KX12" s="157"/>
      <c r="KY12" s="158"/>
      <c r="KZ12" s="159"/>
      <c r="LA12" s="157"/>
      <c r="LB12" s="157"/>
      <c r="LC12" s="157"/>
      <c r="LD12" s="157"/>
      <c r="LE12" s="157"/>
      <c r="LF12" s="157"/>
      <c r="LG12" s="157"/>
      <c r="LH12" s="157"/>
      <c r="LI12" s="160"/>
      <c r="LJ12" s="161"/>
      <c r="LK12" s="157"/>
      <c r="LL12" s="157"/>
      <c r="LM12" s="157"/>
      <c r="LN12" s="157"/>
      <c r="LO12" s="157"/>
      <c r="LP12" s="157"/>
      <c r="LQ12" s="157"/>
      <c r="LR12" s="157"/>
      <c r="LS12" s="158"/>
      <c r="LT12" s="159"/>
      <c r="LU12" s="157"/>
      <c r="LV12" s="157"/>
      <c r="LW12" s="157"/>
      <c r="LX12" s="157"/>
      <c r="LY12" s="157"/>
      <c r="LZ12" s="157"/>
      <c r="MA12" s="157"/>
      <c r="MB12" s="157"/>
      <c r="MC12" s="160"/>
      <c r="MD12" s="161"/>
      <c r="ME12" s="157"/>
      <c r="MF12" s="157"/>
      <c r="MG12" s="157"/>
      <c r="MH12" s="157"/>
      <c r="MI12" s="157"/>
      <c r="MJ12" s="157"/>
      <c r="MK12" s="157"/>
      <c r="ML12" s="157"/>
      <c r="MM12" s="158"/>
      <c r="MN12" s="159"/>
      <c r="MO12" s="157"/>
      <c r="MP12" s="157"/>
      <c r="MQ12" s="157"/>
      <c r="MR12" s="157"/>
      <c r="MS12" s="157"/>
      <c r="MT12" s="157"/>
      <c r="MU12" s="157"/>
      <c r="MV12" s="157"/>
      <c r="MW12" s="160"/>
      <c r="MX12" s="159"/>
      <c r="MY12" s="157"/>
      <c r="MZ12" s="157"/>
      <c r="NA12" s="157"/>
      <c r="NB12" s="157"/>
      <c r="NC12" s="157"/>
      <c r="ND12" s="157"/>
      <c r="NE12" s="157"/>
      <c r="NF12" s="157"/>
      <c r="NG12" s="160"/>
      <c r="NH12" s="159"/>
      <c r="NI12" s="157"/>
      <c r="NJ12" s="157"/>
      <c r="NK12" s="157"/>
      <c r="NL12" s="157"/>
      <c r="NM12" s="157"/>
      <c r="NN12" s="157"/>
      <c r="NO12" s="157"/>
      <c r="NP12" s="157"/>
      <c r="NQ12" s="160"/>
      <c r="NR12" s="161"/>
      <c r="NS12" s="157"/>
      <c r="NT12" s="157"/>
      <c r="NU12" s="157"/>
      <c r="NV12" s="157"/>
      <c r="NW12" s="157"/>
      <c r="NX12" s="157"/>
      <c r="NY12" s="157"/>
      <c r="NZ12" s="157"/>
      <c r="OA12" s="158"/>
      <c r="OB12" s="159"/>
      <c r="OC12" s="157"/>
      <c r="OD12" s="157"/>
      <c r="OE12" s="157"/>
      <c r="OF12" s="157"/>
      <c r="OG12" s="157"/>
      <c r="OH12" s="157"/>
      <c r="OI12" s="157"/>
      <c r="OJ12" s="157"/>
      <c r="OK12" s="160"/>
      <c r="OL12" s="159"/>
      <c r="OM12" s="157"/>
      <c r="ON12" s="157"/>
      <c r="OO12" s="157"/>
      <c r="OP12" s="157"/>
      <c r="OQ12" s="157"/>
      <c r="OR12" s="157"/>
      <c r="OS12" s="157"/>
      <c r="OT12" s="157"/>
      <c r="OU12" s="160"/>
      <c r="OV12" s="159"/>
      <c r="OW12" s="157"/>
      <c r="OX12" s="157"/>
      <c r="OY12" s="157"/>
      <c r="OZ12" s="157"/>
      <c r="PA12" s="157"/>
      <c r="PB12" s="157"/>
      <c r="PC12" s="157"/>
      <c r="PD12" s="157"/>
      <c r="PE12" s="160"/>
      <c r="PF12" s="159"/>
      <c r="PG12" s="157"/>
      <c r="PH12" s="157"/>
      <c r="PI12" s="157"/>
      <c r="PJ12" s="157"/>
      <c r="PK12" s="157"/>
      <c r="PL12" s="157"/>
      <c r="PM12" s="157"/>
      <c r="PN12" s="157"/>
      <c r="PO12" s="160"/>
      <c r="PP12" s="159"/>
      <c r="PQ12" s="157"/>
      <c r="PR12" s="157"/>
      <c r="PS12" s="157"/>
      <c r="PT12" s="157"/>
      <c r="PU12" s="157"/>
      <c r="PV12" s="157"/>
      <c r="PW12" s="157"/>
      <c r="PX12" s="157"/>
      <c r="PY12" s="160"/>
      <c r="PZ12" s="159"/>
      <c r="QA12" s="157"/>
      <c r="QB12" s="157"/>
      <c r="QC12" s="157"/>
      <c r="QD12" s="157"/>
      <c r="QE12" s="157"/>
      <c r="QF12" s="157"/>
      <c r="QG12" s="157"/>
      <c r="QH12" s="157"/>
      <c r="QI12" s="160"/>
      <c r="QJ12" s="159"/>
      <c r="QK12" s="157"/>
      <c r="QL12" s="157"/>
      <c r="QM12" s="157"/>
      <c r="QN12" s="157"/>
      <c r="QO12" s="157"/>
      <c r="QP12" s="157"/>
      <c r="QQ12" s="157"/>
      <c r="QR12" s="157"/>
      <c r="QS12" s="160"/>
      <c r="QT12" s="159"/>
      <c r="QU12" s="157"/>
      <c r="QV12" s="157"/>
      <c r="QW12" s="157"/>
      <c r="QX12" s="157"/>
      <c r="QY12" s="157"/>
      <c r="QZ12" s="157"/>
      <c r="RA12" s="157"/>
      <c r="RB12" s="157"/>
      <c r="RC12" s="160"/>
      <c r="RD12" s="159"/>
      <c r="RE12" s="157"/>
      <c r="RF12" s="157"/>
      <c r="RG12" s="157"/>
      <c r="RH12" s="157"/>
      <c r="RI12" s="157"/>
      <c r="RJ12" s="157"/>
      <c r="RK12" s="157"/>
      <c r="RL12" s="157"/>
      <c r="RM12" s="160"/>
      <c r="RN12" s="159"/>
      <c r="RO12" s="157"/>
      <c r="RP12" s="157"/>
      <c r="RQ12" s="157"/>
      <c r="RR12" s="157"/>
      <c r="RS12" s="157"/>
      <c r="RT12" s="157"/>
      <c r="RU12" s="157"/>
      <c r="RV12" s="157"/>
      <c r="RW12" s="160"/>
      <c r="RX12" s="159"/>
      <c r="RY12" s="157"/>
      <c r="RZ12" s="157"/>
      <c r="SA12" s="157"/>
      <c r="SB12" s="157"/>
      <c r="SC12" s="157"/>
      <c r="SD12" s="157"/>
      <c r="SE12" s="157"/>
      <c r="SF12" s="157"/>
      <c r="SG12" s="160"/>
      <c r="SH12" s="159"/>
      <c r="SI12" s="157"/>
      <c r="SJ12" s="157"/>
      <c r="SK12" s="157"/>
      <c r="SL12" s="157"/>
      <c r="SM12" s="157"/>
      <c r="SN12" s="157"/>
      <c r="SO12" s="157"/>
      <c r="SP12" s="157"/>
      <c r="SQ12" s="160"/>
      <c r="SR12" s="159"/>
      <c r="SS12" s="157"/>
      <c r="ST12" s="157"/>
      <c r="SU12" s="157"/>
      <c r="SV12" s="157"/>
      <c r="SW12" s="157"/>
      <c r="SX12" s="157"/>
      <c r="SY12" s="157"/>
      <c r="SZ12" s="157"/>
      <c r="TA12" s="160"/>
      <c r="TB12" s="159"/>
      <c r="TC12" s="157"/>
      <c r="TD12" s="157"/>
      <c r="TE12" s="157"/>
      <c r="TF12" s="157"/>
      <c r="TG12" s="157"/>
      <c r="TH12" s="157"/>
      <c r="TI12" s="157"/>
      <c r="TJ12" s="157"/>
      <c r="TK12" s="160"/>
      <c r="TL12" s="150"/>
      <c r="TM12" s="150"/>
      <c r="TN12" s="150"/>
      <c r="TO12" s="150"/>
      <c r="TP12" s="150"/>
      <c r="TQ12" s="150"/>
      <c r="TR12" s="150"/>
      <c r="TS12" s="150"/>
      <c r="TT12" s="150"/>
      <c r="TU12" s="150"/>
      <c r="TV12" s="150"/>
      <c r="TW12" s="150"/>
      <c r="TX12" s="150"/>
      <c r="TY12" s="150"/>
      <c r="TZ12" s="150"/>
      <c r="UA12" s="150"/>
      <c r="UB12" s="150"/>
      <c r="UC12" s="150"/>
      <c r="UD12" s="150"/>
      <c r="UE12" s="150"/>
      <c r="UF12" s="150"/>
      <c r="UG12" s="150"/>
    </row>
    <row r="13" spans="1:553" ht="21" customHeight="1">
      <c r="A13" s="377"/>
      <c r="B13" s="372"/>
      <c r="C13" s="156"/>
      <c r="D13" s="155"/>
      <c r="E13" s="156"/>
      <c r="F13" s="155"/>
      <c r="G13" s="156"/>
      <c r="H13" s="155"/>
      <c r="I13" s="156"/>
      <c r="J13" s="155"/>
      <c r="K13" s="373"/>
      <c r="L13" s="159"/>
      <c r="M13" s="157"/>
      <c r="N13" s="157"/>
      <c r="O13" s="157"/>
      <c r="P13" s="157"/>
      <c r="Q13" s="157"/>
      <c r="R13" s="157"/>
      <c r="S13" s="157"/>
      <c r="T13" s="157"/>
      <c r="U13" s="160"/>
      <c r="V13" s="372"/>
      <c r="W13" s="156"/>
      <c r="X13" s="155"/>
      <c r="Y13" s="156"/>
      <c r="Z13" s="155"/>
      <c r="AA13" s="156"/>
      <c r="AB13" s="155"/>
      <c r="AC13" s="156"/>
      <c r="AD13" s="155"/>
      <c r="AE13" s="373"/>
      <c r="AF13" s="159"/>
      <c r="AG13" s="157"/>
      <c r="AH13" s="157"/>
      <c r="AI13" s="157"/>
      <c r="AJ13" s="157"/>
      <c r="AK13" s="157"/>
      <c r="AL13" s="157"/>
      <c r="AM13" s="157"/>
      <c r="AN13" s="157"/>
      <c r="AO13" s="160"/>
      <c r="AP13" s="159"/>
      <c r="AQ13" s="157"/>
      <c r="AR13" s="157"/>
      <c r="AS13" s="157"/>
      <c r="AT13" s="157"/>
      <c r="AU13" s="157"/>
      <c r="AV13" s="157"/>
      <c r="AW13" s="157"/>
      <c r="AX13" s="157"/>
      <c r="AY13" s="160"/>
      <c r="AZ13" s="159"/>
      <c r="BA13" s="157"/>
      <c r="BB13" s="157"/>
      <c r="BC13" s="157"/>
      <c r="BD13" s="157"/>
      <c r="BE13" s="157"/>
      <c r="BF13" s="157"/>
      <c r="BG13" s="157"/>
      <c r="BH13" s="157"/>
      <c r="BI13" s="160"/>
      <c r="BJ13" s="159"/>
      <c r="BK13" s="157"/>
      <c r="BL13" s="157"/>
      <c r="BM13" s="157"/>
      <c r="BN13" s="157"/>
      <c r="BO13" s="157"/>
      <c r="BP13" s="157"/>
      <c r="BQ13" s="157"/>
      <c r="BR13" s="157"/>
      <c r="BS13" s="160"/>
      <c r="BT13" s="159"/>
      <c r="BU13" s="157"/>
      <c r="BV13" s="157"/>
      <c r="BW13" s="157"/>
      <c r="BX13" s="157"/>
      <c r="BY13" s="157"/>
      <c r="BZ13" s="157"/>
      <c r="CA13" s="157"/>
      <c r="CB13" s="157"/>
      <c r="CC13" s="160"/>
      <c r="CD13" s="159"/>
      <c r="CE13" s="157"/>
      <c r="CF13" s="157"/>
      <c r="CG13" s="157"/>
      <c r="CH13" s="157"/>
      <c r="CI13" s="157"/>
      <c r="CJ13" s="157"/>
      <c r="CK13" s="157"/>
      <c r="CL13" s="157"/>
      <c r="CM13" s="160"/>
      <c r="CN13" s="159"/>
      <c r="CO13" s="157"/>
      <c r="CP13" s="157"/>
      <c r="CQ13" s="157"/>
      <c r="CR13" s="157"/>
      <c r="CS13" s="157"/>
      <c r="CT13" s="157"/>
      <c r="CU13" s="157"/>
      <c r="CV13" s="157"/>
      <c r="CW13" s="160"/>
      <c r="CX13" s="159"/>
      <c r="CY13" s="157"/>
      <c r="CZ13" s="157"/>
      <c r="DA13" s="157"/>
      <c r="DB13" s="157"/>
      <c r="DC13" s="157"/>
      <c r="DD13" s="157"/>
      <c r="DE13" s="157"/>
      <c r="DF13" s="157"/>
      <c r="DG13" s="160"/>
      <c r="DH13" s="159"/>
      <c r="DI13" s="157"/>
      <c r="DJ13" s="157"/>
      <c r="DK13" s="157"/>
      <c r="DL13" s="157"/>
      <c r="DM13" s="157"/>
      <c r="DN13" s="157"/>
      <c r="DO13" s="157"/>
      <c r="DP13" s="157"/>
      <c r="DQ13" s="160"/>
      <c r="DR13" s="159"/>
      <c r="DS13" s="157"/>
      <c r="DT13" s="157"/>
      <c r="DU13" s="157"/>
      <c r="DV13" s="157"/>
      <c r="DW13" s="157"/>
      <c r="DX13" s="157"/>
      <c r="DY13" s="157"/>
      <c r="DZ13" s="157"/>
      <c r="EA13" s="158"/>
      <c r="EB13" s="159"/>
      <c r="EC13" s="157"/>
      <c r="ED13" s="157"/>
      <c r="EE13" s="157"/>
      <c r="EF13" s="157"/>
      <c r="EG13" s="157"/>
      <c r="EH13" s="157"/>
      <c r="EI13" s="157"/>
      <c r="EJ13" s="157"/>
      <c r="EK13" s="160"/>
      <c r="EL13" s="161"/>
      <c r="EM13" s="157"/>
      <c r="EN13" s="157"/>
      <c r="EO13" s="157"/>
      <c r="EP13" s="157"/>
      <c r="EQ13" s="157"/>
      <c r="ER13" s="157"/>
      <c r="ES13" s="157"/>
      <c r="ET13" s="157"/>
      <c r="EU13" s="158"/>
      <c r="EV13" s="159"/>
      <c r="EW13" s="157"/>
      <c r="EX13" s="157"/>
      <c r="EY13" s="157"/>
      <c r="EZ13" s="157"/>
      <c r="FA13" s="157"/>
      <c r="FB13" s="157"/>
      <c r="FC13" s="157"/>
      <c r="FD13" s="157"/>
      <c r="FE13" s="160"/>
      <c r="FF13" s="161"/>
      <c r="FG13" s="157"/>
      <c r="FH13" s="157"/>
      <c r="FI13" s="157"/>
      <c r="FJ13" s="157"/>
      <c r="FK13" s="157"/>
      <c r="FL13" s="157"/>
      <c r="FM13" s="157"/>
      <c r="FN13" s="157"/>
      <c r="FO13" s="157"/>
      <c r="FP13" s="157"/>
      <c r="FQ13" s="157"/>
      <c r="FR13" s="157"/>
      <c r="FS13" s="157"/>
      <c r="FT13" s="157"/>
      <c r="FU13" s="157"/>
      <c r="FV13" s="157"/>
      <c r="FW13" s="157"/>
      <c r="FX13" s="157"/>
      <c r="FY13" s="158"/>
      <c r="FZ13" s="159"/>
      <c r="GA13" s="157"/>
      <c r="GB13" s="157"/>
      <c r="GC13" s="157"/>
      <c r="GD13" s="157"/>
      <c r="GE13" s="157"/>
      <c r="GF13" s="157"/>
      <c r="GG13" s="157"/>
      <c r="GH13" s="157"/>
      <c r="GI13" s="160"/>
      <c r="GJ13" s="161"/>
      <c r="GK13" s="157"/>
      <c r="GL13" s="157"/>
      <c r="GM13" s="157"/>
      <c r="GN13" s="157"/>
      <c r="GO13" s="157"/>
      <c r="GP13" s="157"/>
      <c r="GQ13" s="157"/>
      <c r="GR13" s="157"/>
      <c r="GS13" s="158"/>
      <c r="GT13" s="159"/>
      <c r="GU13" s="157"/>
      <c r="GV13" s="157"/>
      <c r="GW13" s="157"/>
      <c r="GX13" s="157"/>
      <c r="GY13" s="157"/>
      <c r="GZ13" s="157"/>
      <c r="HA13" s="157"/>
      <c r="HB13" s="157"/>
      <c r="HC13" s="160"/>
      <c r="HD13" s="161"/>
      <c r="HE13" s="157"/>
      <c r="HF13" s="157"/>
      <c r="HG13" s="157"/>
      <c r="HH13" s="157"/>
      <c r="HI13" s="157"/>
      <c r="HJ13" s="157"/>
      <c r="HK13" s="157"/>
      <c r="HL13" s="157"/>
      <c r="HM13" s="158"/>
      <c r="HN13" s="159"/>
      <c r="HO13" s="157"/>
      <c r="HP13" s="157"/>
      <c r="HQ13" s="157"/>
      <c r="HR13" s="157"/>
      <c r="HS13" s="157"/>
      <c r="HT13" s="157"/>
      <c r="HU13" s="157"/>
      <c r="HV13" s="157"/>
      <c r="HW13" s="160"/>
      <c r="HX13" s="161"/>
      <c r="HY13" s="157"/>
      <c r="HZ13" s="157"/>
      <c r="IA13" s="157"/>
      <c r="IB13" s="157"/>
      <c r="IC13" s="157"/>
      <c r="ID13" s="157"/>
      <c r="IE13" s="157"/>
      <c r="IF13" s="157"/>
      <c r="IG13" s="157"/>
      <c r="IH13" s="157"/>
      <c r="II13" s="157"/>
      <c r="IJ13" s="157"/>
      <c r="IK13" s="157"/>
      <c r="IL13" s="157"/>
      <c r="IM13" s="157"/>
      <c r="IN13" s="157"/>
      <c r="IO13" s="157"/>
      <c r="IP13" s="157"/>
      <c r="IQ13" s="158"/>
      <c r="IR13" s="159"/>
      <c r="IS13" s="157"/>
      <c r="IT13" s="157"/>
      <c r="IU13" s="157"/>
      <c r="IV13" s="157"/>
      <c r="IW13" s="157"/>
      <c r="IX13" s="157"/>
      <c r="IY13" s="157"/>
      <c r="IZ13" s="157"/>
      <c r="JA13" s="160"/>
      <c r="JB13" s="161"/>
      <c r="JC13" s="157"/>
      <c r="JD13" s="157"/>
      <c r="JE13" s="157"/>
      <c r="JF13" s="157"/>
      <c r="JG13" s="157"/>
      <c r="JH13" s="157"/>
      <c r="JI13" s="157"/>
      <c r="JJ13" s="157"/>
      <c r="JK13" s="157"/>
      <c r="JL13" s="157"/>
      <c r="JM13" s="157"/>
      <c r="JN13" s="157"/>
      <c r="JO13" s="157"/>
      <c r="JP13" s="157"/>
      <c r="JQ13" s="157"/>
      <c r="JR13" s="157"/>
      <c r="JS13" s="157"/>
      <c r="JT13" s="157"/>
      <c r="JU13" s="157"/>
      <c r="JV13" s="157"/>
      <c r="JW13" s="157"/>
      <c r="JX13" s="157"/>
      <c r="JY13" s="157"/>
      <c r="JZ13" s="157"/>
      <c r="KA13" s="157"/>
      <c r="KB13" s="157"/>
      <c r="KC13" s="157"/>
      <c r="KD13" s="157"/>
      <c r="KE13" s="158"/>
      <c r="KF13" s="159"/>
      <c r="KG13" s="157"/>
      <c r="KH13" s="157"/>
      <c r="KI13" s="157"/>
      <c r="KJ13" s="157"/>
      <c r="KK13" s="157"/>
      <c r="KL13" s="157"/>
      <c r="KM13" s="157"/>
      <c r="KN13" s="157"/>
      <c r="KO13" s="160"/>
      <c r="KP13" s="161"/>
      <c r="KQ13" s="157"/>
      <c r="KR13" s="157"/>
      <c r="KS13" s="157"/>
      <c r="KT13" s="157"/>
      <c r="KU13" s="157"/>
      <c r="KV13" s="157"/>
      <c r="KW13" s="157"/>
      <c r="KX13" s="157"/>
      <c r="KY13" s="158"/>
      <c r="KZ13" s="159"/>
      <c r="LA13" s="157"/>
      <c r="LB13" s="157"/>
      <c r="LC13" s="157"/>
      <c r="LD13" s="157"/>
      <c r="LE13" s="157"/>
      <c r="LF13" s="157"/>
      <c r="LG13" s="157"/>
      <c r="LH13" s="157"/>
      <c r="LI13" s="160"/>
      <c r="LJ13" s="161"/>
      <c r="LK13" s="157"/>
      <c r="LL13" s="157"/>
      <c r="LM13" s="157"/>
      <c r="LN13" s="157"/>
      <c r="LO13" s="157"/>
      <c r="LP13" s="157"/>
      <c r="LQ13" s="157"/>
      <c r="LR13" s="157"/>
      <c r="LS13" s="158"/>
      <c r="LT13" s="159"/>
      <c r="LU13" s="157"/>
      <c r="LV13" s="157"/>
      <c r="LW13" s="157"/>
      <c r="LX13" s="157"/>
      <c r="LY13" s="157"/>
      <c r="LZ13" s="157"/>
      <c r="MA13" s="157"/>
      <c r="MB13" s="157"/>
      <c r="MC13" s="160"/>
      <c r="MD13" s="161"/>
      <c r="ME13" s="157"/>
      <c r="MF13" s="157"/>
      <c r="MG13" s="157"/>
      <c r="MH13" s="157"/>
      <c r="MI13" s="157"/>
      <c r="MJ13" s="157"/>
      <c r="MK13" s="157"/>
      <c r="ML13" s="157"/>
      <c r="MM13" s="158"/>
      <c r="MN13" s="159"/>
      <c r="MO13" s="157"/>
      <c r="MP13" s="157"/>
      <c r="MQ13" s="157"/>
      <c r="MR13" s="157"/>
      <c r="MS13" s="157"/>
      <c r="MT13" s="157"/>
      <c r="MU13" s="157"/>
      <c r="MV13" s="157"/>
      <c r="MW13" s="160"/>
      <c r="MX13" s="159"/>
      <c r="MY13" s="157"/>
      <c r="MZ13" s="157"/>
      <c r="NA13" s="157"/>
      <c r="NB13" s="157"/>
      <c r="NC13" s="157"/>
      <c r="ND13" s="157"/>
      <c r="NE13" s="157"/>
      <c r="NF13" s="157"/>
      <c r="NG13" s="160"/>
      <c r="NH13" s="159"/>
      <c r="NI13" s="157"/>
      <c r="NJ13" s="157"/>
      <c r="NK13" s="157"/>
      <c r="NL13" s="157"/>
      <c r="NM13" s="157"/>
      <c r="NN13" s="157"/>
      <c r="NO13" s="157"/>
      <c r="NP13" s="157"/>
      <c r="NQ13" s="160"/>
      <c r="NR13" s="161"/>
      <c r="NS13" s="157"/>
      <c r="NT13" s="157"/>
      <c r="NU13" s="157"/>
      <c r="NV13" s="157"/>
      <c r="NW13" s="157"/>
      <c r="NX13" s="157"/>
      <c r="NY13" s="157"/>
      <c r="NZ13" s="157"/>
      <c r="OA13" s="158"/>
      <c r="OB13" s="159"/>
      <c r="OC13" s="157"/>
      <c r="OD13" s="157"/>
      <c r="OE13" s="157"/>
      <c r="OF13" s="157"/>
      <c r="OG13" s="157"/>
      <c r="OH13" s="157"/>
      <c r="OI13" s="157"/>
      <c r="OJ13" s="157"/>
      <c r="OK13" s="160"/>
      <c r="OL13" s="159"/>
      <c r="OM13" s="157"/>
      <c r="ON13" s="157"/>
      <c r="OO13" s="157"/>
      <c r="OP13" s="157"/>
      <c r="OQ13" s="157"/>
      <c r="OR13" s="157"/>
      <c r="OS13" s="157"/>
      <c r="OT13" s="157"/>
      <c r="OU13" s="160"/>
      <c r="OV13" s="159"/>
      <c r="OW13" s="157"/>
      <c r="OX13" s="157"/>
      <c r="OY13" s="157"/>
      <c r="OZ13" s="157"/>
      <c r="PA13" s="157"/>
      <c r="PB13" s="157"/>
      <c r="PC13" s="157"/>
      <c r="PD13" s="157"/>
      <c r="PE13" s="160"/>
      <c r="PF13" s="159"/>
      <c r="PG13" s="157"/>
      <c r="PH13" s="157"/>
      <c r="PI13" s="157"/>
      <c r="PJ13" s="157"/>
      <c r="PK13" s="157"/>
      <c r="PL13" s="157"/>
      <c r="PM13" s="157"/>
      <c r="PN13" s="157"/>
      <c r="PO13" s="160"/>
      <c r="PP13" s="159"/>
      <c r="PQ13" s="157"/>
      <c r="PR13" s="157"/>
      <c r="PS13" s="157"/>
      <c r="PT13" s="157"/>
      <c r="PU13" s="157"/>
      <c r="PV13" s="157"/>
      <c r="PW13" s="157"/>
      <c r="PX13" s="157"/>
      <c r="PY13" s="160"/>
      <c r="PZ13" s="159"/>
      <c r="QA13" s="157"/>
      <c r="QB13" s="157"/>
      <c r="QC13" s="157"/>
      <c r="QD13" s="157"/>
      <c r="QE13" s="157"/>
      <c r="QF13" s="157"/>
      <c r="QG13" s="157"/>
      <c r="QH13" s="157"/>
      <c r="QI13" s="160"/>
      <c r="QJ13" s="159"/>
      <c r="QK13" s="157"/>
      <c r="QL13" s="157"/>
      <c r="QM13" s="157"/>
      <c r="QN13" s="157"/>
      <c r="QO13" s="157"/>
      <c r="QP13" s="157"/>
      <c r="QQ13" s="157"/>
      <c r="QR13" s="157"/>
      <c r="QS13" s="160"/>
      <c r="QT13" s="159"/>
      <c r="QU13" s="157"/>
      <c r="QV13" s="157"/>
      <c r="QW13" s="157"/>
      <c r="QX13" s="157"/>
      <c r="QY13" s="157"/>
      <c r="QZ13" s="157"/>
      <c r="RA13" s="157"/>
      <c r="RB13" s="157"/>
      <c r="RC13" s="160"/>
      <c r="RD13" s="159"/>
      <c r="RE13" s="157"/>
      <c r="RF13" s="157"/>
      <c r="RG13" s="157"/>
      <c r="RH13" s="157"/>
      <c r="RI13" s="157"/>
      <c r="RJ13" s="157"/>
      <c r="RK13" s="157"/>
      <c r="RL13" s="157"/>
      <c r="RM13" s="160"/>
      <c r="RN13" s="159"/>
      <c r="RO13" s="157"/>
      <c r="RP13" s="157"/>
      <c r="RQ13" s="157"/>
      <c r="RR13" s="157"/>
      <c r="RS13" s="157"/>
      <c r="RT13" s="157"/>
      <c r="RU13" s="157"/>
      <c r="RV13" s="157"/>
      <c r="RW13" s="160"/>
      <c r="RX13" s="159"/>
      <c r="RY13" s="157"/>
      <c r="RZ13" s="157"/>
      <c r="SA13" s="157"/>
      <c r="SB13" s="157"/>
      <c r="SC13" s="157"/>
      <c r="SD13" s="157"/>
      <c r="SE13" s="157"/>
      <c r="SF13" s="157"/>
      <c r="SG13" s="160"/>
      <c r="SH13" s="159"/>
      <c r="SI13" s="157"/>
      <c r="SJ13" s="157"/>
      <c r="SK13" s="157"/>
      <c r="SL13" s="157"/>
      <c r="SM13" s="157"/>
      <c r="SN13" s="157"/>
      <c r="SO13" s="157"/>
      <c r="SP13" s="157"/>
      <c r="SQ13" s="160"/>
      <c r="SR13" s="159"/>
      <c r="SS13" s="157"/>
      <c r="ST13" s="157"/>
      <c r="SU13" s="157"/>
      <c r="SV13" s="157"/>
      <c r="SW13" s="157"/>
      <c r="SX13" s="157"/>
      <c r="SY13" s="157"/>
      <c r="SZ13" s="157"/>
      <c r="TA13" s="160"/>
      <c r="TB13" s="159"/>
      <c r="TC13" s="157"/>
      <c r="TD13" s="157"/>
      <c r="TE13" s="157"/>
      <c r="TF13" s="157"/>
      <c r="TG13" s="157"/>
      <c r="TH13" s="157"/>
      <c r="TI13" s="157"/>
      <c r="TJ13" s="157"/>
      <c r="TK13" s="160"/>
      <c r="TL13" s="150"/>
      <c r="TM13" s="150"/>
      <c r="TN13" s="150"/>
      <c r="TO13" s="150"/>
      <c r="TP13" s="150"/>
      <c r="TQ13" s="150"/>
      <c r="TR13" s="150"/>
      <c r="TS13" s="150"/>
      <c r="TT13" s="150"/>
      <c r="TU13" s="150"/>
      <c r="TV13" s="150"/>
      <c r="TW13" s="150"/>
      <c r="TX13" s="150"/>
      <c r="TY13" s="150"/>
      <c r="TZ13" s="150"/>
      <c r="UA13" s="150"/>
      <c r="UB13" s="150"/>
      <c r="UC13" s="150"/>
      <c r="UD13" s="150"/>
      <c r="UE13" s="150"/>
      <c r="UF13" s="150"/>
      <c r="UG13" s="150"/>
    </row>
    <row r="14" spans="1:553" ht="21" customHeight="1" thickBot="1">
      <c r="A14" s="378"/>
      <c r="B14" s="374"/>
      <c r="C14" s="366"/>
      <c r="D14" s="365"/>
      <c r="E14" s="366"/>
      <c r="F14" s="365"/>
      <c r="G14" s="366"/>
      <c r="H14" s="365"/>
      <c r="I14" s="366"/>
      <c r="J14" s="365"/>
      <c r="K14" s="375"/>
      <c r="L14" s="159"/>
      <c r="M14" s="157"/>
      <c r="N14" s="157"/>
      <c r="O14" s="157"/>
      <c r="P14" s="157"/>
      <c r="Q14" s="157"/>
      <c r="R14" s="157"/>
      <c r="S14" s="157"/>
      <c r="T14" s="157"/>
      <c r="U14" s="160"/>
      <c r="V14" s="374"/>
      <c r="W14" s="366"/>
      <c r="X14" s="365"/>
      <c r="Y14" s="366"/>
      <c r="Z14" s="365"/>
      <c r="AA14" s="366"/>
      <c r="AB14" s="365"/>
      <c r="AC14" s="366"/>
      <c r="AD14" s="365"/>
      <c r="AE14" s="375"/>
      <c r="AF14" s="159"/>
      <c r="AG14" s="157"/>
      <c r="AH14" s="157"/>
      <c r="AI14" s="157"/>
      <c r="AJ14" s="157"/>
      <c r="AK14" s="157"/>
      <c r="AL14" s="157"/>
      <c r="AM14" s="157"/>
      <c r="AN14" s="157"/>
      <c r="AO14" s="160"/>
      <c r="AP14" s="159"/>
      <c r="AQ14" s="157"/>
      <c r="AR14" s="157"/>
      <c r="AS14" s="157"/>
      <c r="AT14" s="157"/>
      <c r="AU14" s="157"/>
      <c r="AV14" s="157"/>
      <c r="AW14" s="157"/>
      <c r="AX14" s="157"/>
      <c r="AY14" s="160"/>
      <c r="AZ14" s="159"/>
      <c r="BA14" s="157"/>
      <c r="BB14" s="157"/>
      <c r="BC14" s="157"/>
      <c r="BD14" s="157"/>
      <c r="BE14" s="157"/>
      <c r="BF14" s="157"/>
      <c r="BG14" s="157"/>
      <c r="BH14" s="157"/>
      <c r="BI14" s="160"/>
      <c r="BJ14" s="159"/>
      <c r="BK14" s="157"/>
      <c r="BL14" s="157"/>
      <c r="BM14" s="157"/>
      <c r="BN14" s="157"/>
      <c r="BO14" s="157"/>
      <c r="BP14" s="157"/>
      <c r="BQ14" s="157"/>
      <c r="BR14" s="157"/>
      <c r="BS14" s="160"/>
      <c r="BT14" s="159"/>
      <c r="BU14" s="157"/>
      <c r="BV14" s="157"/>
      <c r="BW14" s="157"/>
      <c r="BX14" s="157"/>
      <c r="BY14" s="157"/>
      <c r="BZ14" s="157"/>
      <c r="CA14" s="157"/>
      <c r="CB14" s="157"/>
      <c r="CC14" s="160"/>
      <c r="CD14" s="159"/>
      <c r="CE14" s="157"/>
      <c r="CF14" s="157"/>
      <c r="CG14" s="157"/>
      <c r="CH14" s="157"/>
      <c r="CI14" s="157"/>
      <c r="CJ14" s="157"/>
      <c r="CK14" s="157"/>
      <c r="CL14" s="157"/>
      <c r="CM14" s="160"/>
      <c r="CN14" s="159"/>
      <c r="CO14" s="157"/>
      <c r="CP14" s="157"/>
      <c r="CQ14" s="157"/>
      <c r="CR14" s="157"/>
      <c r="CS14" s="157"/>
      <c r="CT14" s="157"/>
      <c r="CU14" s="157"/>
      <c r="CV14" s="157"/>
      <c r="CW14" s="160"/>
      <c r="CX14" s="159"/>
      <c r="CY14" s="157"/>
      <c r="CZ14" s="157"/>
      <c r="DA14" s="157"/>
      <c r="DB14" s="157"/>
      <c r="DC14" s="157"/>
      <c r="DD14" s="157"/>
      <c r="DE14" s="157"/>
      <c r="DF14" s="157"/>
      <c r="DG14" s="160"/>
      <c r="DH14" s="159"/>
      <c r="DI14" s="157"/>
      <c r="DJ14" s="157"/>
      <c r="DK14" s="157"/>
      <c r="DL14" s="157"/>
      <c r="DM14" s="157"/>
      <c r="DN14" s="157"/>
      <c r="DO14" s="157"/>
      <c r="DP14" s="157"/>
      <c r="DQ14" s="160"/>
      <c r="DR14" s="159"/>
      <c r="DS14" s="157"/>
      <c r="DT14" s="157"/>
      <c r="DU14" s="157"/>
      <c r="DV14" s="157"/>
      <c r="DW14" s="157"/>
      <c r="DX14" s="157"/>
      <c r="DY14" s="157"/>
      <c r="DZ14" s="157"/>
      <c r="EA14" s="158"/>
      <c r="EB14" s="159"/>
      <c r="EC14" s="157"/>
      <c r="ED14" s="157"/>
      <c r="EE14" s="157"/>
      <c r="EF14" s="157"/>
      <c r="EG14" s="157"/>
      <c r="EH14" s="157"/>
      <c r="EI14" s="157"/>
      <c r="EJ14" s="157"/>
      <c r="EK14" s="160"/>
      <c r="EL14" s="161"/>
      <c r="EM14" s="157"/>
      <c r="EN14" s="157"/>
      <c r="EO14" s="157"/>
      <c r="EP14" s="157"/>
      <c r="EQ14" s="157"/>
      <c r="ER14" s="157"/>
      <c r="ES14" s="157"/>
      <c r="ET14" s="157"/>
      <c r="EU14" s="158"/>
      <c r="EV14" s="159"/>
      <c r="EW14" s="157"/>
      <c r="EX14" s="157"/>
      <c r="EY14" s="157"/>
      <c r="EZ14" s="157"/>
      <c r="FA14" s="157"/>
      <c r="FB14" s="157"/>
      <c r="FC14" s="157"/>
      <c r="FD14" s="157"/>
      <c r="FE14" s="160"/>
      <c r="FF14" s="161"/>
      <c r="FG14" s="157"/>
      <c r="FH14" s="157"/>
      <c r="FI14" s="157"/>
      <c r="FJ14" s="157"/>
      <c r="FK14" s="157"/>
      <c r="FL14" s="157"/>
      <c r="FM14" s="157"/>
      <c r="FN14" s="157"/>
      <c r="FO14" s="157"/>
      <c r="FP14" s="157"/>
      <c r="FQ14" s="157"/>
      <c r="FR14" s="157"/>
      <c r="FS14" s="157"/>
      <c r="FT14" s="157"/>
      <c r="FU14" s="157"/>
      <c r="FV14" s="157"/>
      <c r="FW14" s="157"/>
      <c r="FX14" s="157"/>
      <c r="FY14" s="158"/>
      <c r="FZ14" s="159"/>
      <c r="GA14" s="157"/>
      <c r="GB14" s="157"/>
      <c r="GC14" s="157"/>
      <c r="GD14" s="157"/>
      <c r="GE14" s="157"/>
      <c r="GF14" s="157"/>
      <c r="GG14" s="157"/>
      <c r="GH14" s="157"/>
      <c r="GI14" s="160"/>
      <c r="GJ14" s="161"/>
      <c r="GK14" s="157"/>
      <c r="GL14" s="157"/>
      <c r="GM14" s="157"/>
      <c r="GN14" s="157"/>
      <c r="GO14" s="157"/>
      <c r="GP14" s="157"/>
      <c r="GQ14" s="157"/>
      <c r="GR14" s="157"/>
      <c r="GS14" s="158"/>
      <c r="GT14" s="159"/>
      <c r="GU14" s="157"/>
      <c r="GV14" s="157"/>
      <c r="GW14" s="157"/>
      <c r="GX14" s="157"/>
      <c r="GY14" s="157"/>
      <c r="GZ14" s="157"/>
      <c r="HA14" s="157"/>
      <c r="HB14" s="157"/>
      <c r="HC14" s="160"/>
      <c r="HD14" s="161"/>
      <c r="HE14" s="157"/>
      <c r="HF14" s="157"/>
      <c r="HG14" s="157"/>
      <c r="HH14" s="157"/>
      <c r="HI14" s="157"/>
      <c r="HJ14" s="157"/>
      <c r="HK14" s="157"/>
      <c r="HL14" s="157"/>
      <c r="HM14" s="158"/>
      <c r="HN14" s="159"/>
      <c r="HO14" s="157"/>
      <c r="HP14" s="157"/>
      <c r="HQ14" s="157"/>
      <c r="HR14" s="157"/>
      <c r="HS14" s="157"/>
      <c r="HT14" s="157"/>
      <c r="HU14" s="157"/>
      <c r="HV14" s="157"/>
      <c r="HW14" s="160"/>
      <c r="HX14" s="161"/>
      <c r="HY14" s="157"/>
      <c r="HZ14" s="157"/>
      <c r="IA14" s="157"/>
      <c r="IB14" s="157"/>
      <c r="IC14" s="157"/>
      <c r="ID14" s="157"/>
      <c r="IE14" s="157"/>
      <c r="IF14" s="157"/>
      <c r="IG14" s="157"/>
      <c r="IH14" s="157"/>
      <c r="II14" s="157"/>
      <c r="IJ14" s="157"/>
      <c r="IK14" s="157"/>
      <c r="IL14" s="157"/>
      <c r="IM14" s="157"/>
      <c r="IN14" s="157"/>
      <c r="IO14" s="157"/>
      <c r="IP14" s="157"/>
      <c r="IQ14" s="158"/>
      <c r="IR14" s="159"/>
      <c r="IS14" s="157"/>
      <c r="IT14" s="157"/>
      <c r="IU14" s="157"/>
      <c r="IV14" s="157"/>
      <c r="IW14" s="157"/>
      <c r="IX14" s="157"/>
      <c r="IY14" s="157"/>
      <c r="IZ14" s="157"/>
      <c r="JA14" s="160"/>
      <c r="JB14" s="161"/>
      <c r="JC14" s="157"/>
      <c r="JD14" s="157"/>
      <c r="JE14" s="157"/>
      <c r="JF14" s="157"/>
      <c r="JG14" s="157"/>
      <c r="JH14" s="157"/>
      <c r="JI14" s="157"/>
      <c r="JJ14" s="157"/>
      <c r="JK14" s="157"/>
      <c r="JL14" s="157"/>
      <c r="JM14" s="157"/>
      <c r="JN14" s="157"/>
      <c r="JO14" s="157"/>
      <c r="JP14" s="157"/>
      <c r="JQ14" s="157"/>
      <c r="JR14" s="157"/>
      <c r="JS14" s="157"/>
      <c r="JT14" s="157"/>
      <c r="JU14" s="157"/>
      <c r="JV14" s="157"/>
      <c r="JW14" s="157"/>
      <c r="JX14" s="157"/>
      <c r="JY14" s="157"/>
      <c r="JZ14" s="157"/>
      <c r="KA14" s="157"/>
      <c r="KB14" s="157"/>
      <c r="KC14" s="157"/>
      <c r="KD14" s="157"/>
      <c r="KE14" s="158"/>
      <c r="KF14" s="159"/>
      <c r="KG14" s="157"/>
      <c r="KH14" s="157"/>
      <c r="KI14" s="157"/>
      <c r="KJ14" s="157"/>
      <c r="KK14" s="157"/>
      <c r="KL14" s="157"/>
      <c r="KM14" s="157"/>
      <c r="KN14" s="157"/>
      <c r="KO14" s="160"/>
      <c r="KP14" s="161"/>
      <c r="KQ14" s="157"/>
      <c r="KR14" s="157"/>
      <c r="KS14" s="157"/>
      <c r="KT14" s="157"/>
      <c r="KU14" s="157"/>
      <c r="KV14" s="157"/>
      <c r="KW14" s="157"/>
      <c r="KX14" s="157"/>
      <c r="KY14" s="158"/>
      <c r="KZ14" s="159"/>
      <c r="LA14" s="157"/>
      <c r="LB14" s="157"/>
      <c r="LC14" s="157"/>
      <c r="LD14" s="157"/>
      <c r="LE14" s="157"/>
      <c r="LF14" s="157"/>
      <c r="LG14" s="157"/>
      <c r="LH14" s="157"/>
      <c r="LI14" s="160"/>
      <c r="LJ14" s="161"/>
      <c r="LK14" s="157"/>
      <c r="LL14" s="157"/>
      <c r="LM14" s="157"/>
      <c r="LN14" s="157"/>
      <c r="LO14" s="157"/>
      <c r="LP14" s="157"/>
      <c r="LQ14" s="157"/>
      <c r="LR14" s="157"/>
      <c r="LS14" s="158"/>
      <c r="LT14" s="159"/>
      <c r="LU14" s="157"/>
      <c r="LV14" s="157"/>
      <c r="LW14" s="157"/>
      <c r="LX14" s="157"/>
      <c r="LY14" s="157"/>
      <c r="LZ14" s="157"/>
      <c r="MA14" s="157"/>
      <c r="MB14" s="157"/>
      <c r="MC14" s="160"/>
      <c r="MD14" s="161"/>
      <c r="ME14" s="157"/>
      <c r="MF14" s="157"/>
      <c r="MG14" s="157"/>
      <c r="MH14" s="157"/>
      <c r="MI14" s="157"/>
      <c r="MJ14" s="157"/>
      <c r="MK14" s="157"/>
      <c r="ML14" s="157"/>
      <c r="MM14" s="158"/>
      <c r="MN14" s="159"/>
      <c r="MO14" s="157"/>
      <c r="MP14" s="157"/>
      <c r="MQ14" s="157"/>
      <c r="MR14" s="157"/>
      <c r="MS14" s="157"/>
      <c r="MT14" s="157"/>
      <c r="MU14" s="157"/>
      <c r="MV14" s="157"/>
      <c r="MW14" s="160"/>
      <c r="MX14" s="159"/>
      <c r="MY14" s="157"/>
      <c r="MZ14" s="157"/>
      <c r="NA14" s="157"/>
      <c r="NB14" s="157"/>
      <c r="NC14" s="157"/>
      <c r="ND14" s="157"/>
      <c r="NE14" s="157"/>
      <c r="NF14" s="157"/>
      <c r="NG14" s="160"/>
      <c r="NH14" s="159"/>
      <c r="NI14" s="157"/>
      <c r="NJ14" s="157"/>
      <c r="NK14" s="157"/>
      <c r="NL14" s="157"/>
      <c r="NM14" s="157"/>
      <c r="NN14" s="157"/>
      <c r="NO14" s="157"/>
      <c r="NP14" s="157"/>
      <c r="NQ14" s="160"/>
      <c r="NR14" s="161"/>
      <c r="NS14" s="157"/>
      <c r="NT14" s="157"/>
      <c r="NU14" s="157"/>
      <c r="NV14" s="157"/>
      <c r="NW14" s="157"/>
      <c r="NX14" s="157"/>
      <c r="NY14" s="157"/>
      <c r="NZ14" s="157"/>
      <c r="OA14" s="158"/>
      <c r="OB14" s="159"/>
      <c r="OC14" s="157"/>
      <c r="OD14" s="157"/>
      <c r="OE14" s="157"/>
      <c r="OF14" s="157"/>
      <c r="OG14" s="157"/>
      <c r="OH14" s="157"/>
      <c r="OI14" s="157"/>
      <c r="OJ14" s="157"/>
      <c r="OK14" s="160"/>
      <c r="OL14" s="159"/>
      <c r="OM14" s="157"/>
      <c r="ON14" s="157"/>
      <c r="OO14" s="157"/>
      <c r="OP14" s="157"/>
      <c r="OQ14" s="157"/>
      <c r="OR14" s="157"/>
      <c r="OS14" s="157"/>
      <c r="OT14" s="157"/>
      <c r="OU14" s="160"/>
      <c r="OV14" s="159"/>
      <c r="OW14" s="157"/>
      <c r="OX14" s="157"/>
      <c r="OY14" s="157"/>
      <c r="OZ14" s="157"/>
      <c r="PA14" s="157"/>
      <c r="PB14" s="157"/>
      <c r="PC14" s="157"/>
      <c r="PD14" s="157"/>
      <c r="PE14" s="160"/>
      <c r="PF14" s="159"/>
      <c r="PG14" s="157"/>
      <c r="PH14" s="157"/>
      <c r="PI14" s="157"/>
      <c r="PJ14" s="157"/>
      <c r="PK14" s="157"/>
      <c r="PL14" s="157"/>
      <c r="PM14" s="157"/>
      <c r="PN14" s="157"/>
      <c r="PO14" s="160"/>
      <c r="PP14" s="159"/>
      <c r="PQ14" s="157"/>
      <c r="PR14" s="157"/>
      <c r="PS14" s="157"/>
      <c r="PT14" s="157"/>
      <c r="PU14" s="157"/>
      <c r="PV14" s="157"/>
      <c r="PW14" s="157"/>
      <c r="PX14" s="157"/>
      <c r="PY14" s="160"/>
      <c r="PZ14" s="159"/>
      <c r="QA14" s="157"/>
      <c r="QB14" s="157"/>
      <c r="QC14" s="157"/>
      <c r="QD14" s="157"/>
      <c r="QE14" s="157"/>
      <c r="QF14" s="157"/>
      <c r="QG14" s="157"/>
      <c r="QH14" s="157"/>
      <c r="QI14" s="160"/>
      <c r="QJ14" s="159"/>
      <c r="QK14" s="157"/>
      <c r="QL14" s="157"/>
      <c r="QM14" s="157"/>
      <c r="QN14" s="157"/>
      <c r="QO14" s="157"/>
      <c r="QP14" s="157"/>
      <c r="QQ14" s="157"/>
      <c r="QR14" s="157"/>
      <c r="QS14" s="160"/>
      <c r="QT14" s="159"/>
      <c r="QU14" s="157"/>
      <c r="QV14" s="157"/>
      <c r="QW14" s="157"/>
      <c r="QX14" s="157"/>
      <c r="QY14" s="157"/>
      <c r="QZ14" s="157"/>
      <c r="RA14" s="157"/>
      <c r="RB14" s="157"/>
      <c r="RC14" s="160"/>
      <c r="RD14" s="159"/>
      <c r="RE14" s="157"/>
      <c r="RF14" s="157"/>
      <c r="RG14" s="157"/>
      <c r="RH14" s="157"/>
      <c r="RI14" s="157"/>
      <c r="RJ14" s="157"/>
      <c r="RK14" s="157"/>
      <c r="RL14" s="157"/>
      <c r="RM14" s="160"/>
      <c r="RN14" s="159"/>
      <c r="RO14" s="157"/>
      <c r="RP14" s="157"/>
      <c r="RQ14" s="157"/>
      <c r="RR14" s="157"/>
      <c r="RS14" s="157"/>
      <c r="RT14" s="157"/>
      <c r="RU14" s="157"/>
      <c r="RV14" s="157"/>
      <c r="RW14" s="160"/>
      <c r="RX14" s="159"/>
      <c r="RY14" s="157"/>
      <c r="RZ14" s="157"/>
      <c r="SA14" s="157"/>
      <c r="SB14" s="157"/>
      <c r="SC14" s="157"/>
      <c r="SD14" s="157"/>
      <c r="SE14" s="157"/>
      <c r="SF14" s="157"/>
      <c r="SG14" s="160"/>
      <c r="SH14" s="159"/>
      <c r="SI14" s="157"/>
      <c r="SJ14" s="157"/>
      <c r="SK14" s="157"/>
      <c r="SL14" s="157"/>
      <c r="SM14" s="157"/>
      <c r="SN14" s="157"/>
      <c r="SO14" s="157"/>
      <c r="SP14" s="157"/>
      <c r="SQ14" s="160"/>
      <c r="SR14" s="159"/>
      <c r="SS14" s="157"/>
      <c r="ST14" s="157"/>
      <c r="SU14" s="157"/>
      <c r="SV14" s="157"/>
      <c r="SW14" s="157"/>
      <c r="SX14" s="157"/>
      <c r="SY14" s="157"/>
      <c r="SZ14" s="157"/>
      <c r="TA14" s="160"/>
      <c r="TB14" s="159"/>
      <c r="TC14" s="157"/>
      <c r="TD14" s="157"/>
      <c r="TE14" s="157"/>
      <c r="TF14" s="157"/>
      <c r="TG14" s="157"/>
      <c r="TH14" s="157"/>
      <c r="TI14" s="157"/>
      <c r="TJ14" s="157"/>
      <c r="TK14" s="160"/>
      <c r="TL14" s="150"/>
      <c r="TM14" s="150"/>
      <c r="TN14" s="150"/>
      <c r="TO14" s="150"/>
      <c r="TP14" s="150"/>
      <c r="TQ14" s="150"/>
      <c r="TR14" s="150"/>
      <c r="TS14" s="150"/>
      <c r="TT14" s="150"/>
      <c r="TU14" s="150"/>
      <c r="TV14" s="150"/>
      <c r="TW14" s="150"/>
      <c r="TX14" s="150"/>
      <c r="TY14" s="150"/>
      <c r="TZ14" s="150"/>
      <c r="UA14" s="150"/>
      <c r="UB14" s="150"/>
      <c r="UC14" s="150"/>
      <c r="UD14" s="150"/>
      <c r="UE14" s="150"/>
      <c r="UF14" s="150"/>
      <c r="UG14" s="150"/>
    </row>
    <row r="15" spans="1:553" ht="21" customHeight="1">
      <c r="A15" s="379" t="s">
        <v>322</v>
      </c>
      <c r="B15" s="370"/>
      <c r="C15" s="154"/>
      <c r="D15" s="359"/>
      <c r="E15" s="154"/>
      <c r="F15" s="359"/>
      <c r="G15" s="154"/>
      <c r="H15" s="359"/>
      <c r="I15" s="154"/>
      <c r="J15" s="359"/>
      <c r="K15" s="371"/>
      <c r="L15" s="159"/>
      <c r="M15" s="157"/>
      <c r="N15" s="157"/>
      <c r="O15" s="157"/>
      <c r="P15" s="157"/>
      <c r="Q15" s="157"/>
      <c r="R15" s="157"/>
      <c r="S15" s="157"/>
      <c r="T15" s="157"/>
      <c r="U15" s="160"/>
      <c r="V15" s="370"/>
      <c r="W15" s="154"/>
      <c r="X15" s="359"/>
      <c r="Y15" s="154"/>
      <c r="Z15" s="359"/>
      <c r="AA15" s="154"/>
      <c r="AB15" s="359"/>
      <c r="AC15" s="154"/>
      <c r="AD15" s="359"/>
      <c r="AE15" s="371"/>
      <c r="AF15" s="159"/>
      <c r="AG15" s="157"/>
      <c r="AH15" s="157"/>
      <c r="AI15" s="157"/>
      <c r="AJ15" s="157"/>
      <c r="AK15" s="157"/>
      <c r="AL15" s="157"/>
      <c r="AM15" s="157"/>
      <c r="AN15" s="157"/>
      <c r="AO15" s="160"/>
      <c r="AP15" s="159"/>
      <c r="AQ15" s="157"/>
      <c r="AR15" s="157"/>
      <c r="AS15" s="157"/>
      <c r="AT15" s="157"/>
      <c r="AU15" s="157"/>
      <c r="AV15" s="157"/>
      <c r="AW15" s="157"/>
      <c r="AX15" s="157"/>
      <c r="AY15" s="160"/>
      <c r="AZ15" s="159"/>
      <c r="BA15" s="157"/>
      <c r="BB15" s="157"/>
      <c r="BC15" s="157"/>
      <c r="BD15" s="157"/>
      <c r="BE15" s="157"/>
      <c r="BF15" s="157"/>
      <c r="BG15" s="157"/>
      <c r="BH15" s="157"/>
      <c r="BI15" s="160"/>
      <c r="BJ15" s="159"/>
      <c r="BK15" s="157"/>
      <c r="BL15" s="157"/>
      <c r="BM15" s="157"/>
      <c r="BN15" s="157"/>
      <c r="BO15" s="157"/>
      <c r="BP15" s="157"/>
      <c r="BQ15" s="157"/>
      <c r="BR15" s="157"/>
      <c r="BS15" s="160"/>
      <c r="BT15" s="159"/>
      <c r="BU15" s="157"/>
      <c r="BV15" s="157"/>
      <c r="BW15" s="157"/>
      <c r="BX15" s="157"/>
      <c r="BY15" s="157"/>
      <c r="BZ15" s="157"/>
      <c r="CA15" s="157"/>
      <c r="CB15" s="157"/>
      <c r="CC15" s="160"/>
      <c r="CD15" s="159"/>
      <c r="CE15" s="157"/>
      <c r="CF15" s="157"/>
      <c r="CG15" s="157"/>
      <c r="CH15" s="157"/>
      <c r="CI15" s="157"/>
      <c r="CJ15" s="157"/>
      <c r="CK15" s="157"/>
      <c r="CL15" s="157"/>
      <c r="CM15" s="160"/>
      <c r="CN15" s="159"/>
      <c r="CO15" s="157"/>
      <c r="CP15" s="157"/>
      <c r="CQ15" s="157"/>
      <c r="CR15" s="157"/>
      <c r="CS15" s="157"/>
      <c r="CT15" s="157"/>
      <c r="CU15" s="157"/>
      <c r="CV15" s="157"/>
      <c r="CW15" s="160"/>
      <c r="CX15" s="159"/>
      <c r="CY15" s="157"/>
      <c r="CZ15" s="157"/>
      <c r="DA15" s="157"/>
      <c r="DB15" s="157"/>
      <c r="DC15" s="157"/>
      <c r="DD15" s="157"/>
      <c r="DE15" s="157"/>
      <c r="DF15" s="157"/>
      <c r="DG15" s="160"/>
      <c r="DH15" s="159"/>
      <c r="DI15" s="157"/>
      <c r="DJ15" s="157"/>
      <c r="DK15" s="157"/>
      <c r="DL15" s="157"/>
      <c r="DM15" s="157"/>
      <c r="DN15" s="157"/>
      <c r="DO15" s="157"/>
      <c r="DP15" s="157"/>
      <c r="DQ15" s="160"/>
      <c r="DR15" s="159"/>
      <c r="DS15" s="157"/>
      <c r="DT15" s="157"/>
      <c r="DU15" s="157"/>
      <c r="DV15" s="157"/>
      <c r="DW15" s="157"/>
      <c r="DX15" s="157"/>
      <c r="DY15" s="157"/>
      <c r="DZ15" s="157"/>
      <c r="EA15" s="158"/>
      <c r="EB15" s="159"/>
      <c r="EC15" s="157"/>
      <c r="ED15" s="157"/>
      <c r="EE15" s="157"/>
      <c r="EF15" s="157"/>
      <c r="EG15" s="157"/>
      <c r="EH15" s="157"/>
      <c r="EI15" s="157"/>
      <c r="EJ15" s="157"/>
      <c r="EK15" s="160"/>
      <c r="EL15" s="161"/>
      <c r="EM15" s="157"/>
      <c r="EN15" s="157"/>
      <c r="EO15" s="157"/>
      <c r="EP15" s="157"/>
      <c r="EQ15" s="157"/>
      <c r="ER15" s="157"/>
      <c r="ES15" s="157"/>
      <c r="ET15" s="157"/>
      <c r="EU15" s="158"/>
      <c r="EV15" s="159"/>
      <c r="EW15" s="157"/>
      <c r="EX15" s="157"/>
      <c r="EY15" s="157"/>
      <c r="EZ15" s="157"/>
      <c r="FA15" s="157"/>
      <c r="FB15" s="157"/>
      <c r="FC15" s="157"/>
      <c r="FD15" s="157"/>
      <c r="FE15" s="160"/>
      <c r="FF15" s="161"/>
      <c r="FG15" s="157"/>
      <c r="FH15" s="157"/>
      <c r="FI15" s="157"/>
      <c r="FJ15" s="157"/>
      <c r="FK15" s="157"/>
      <c r="FL15" s="157"/>
      <c r="FM15" s="157"/>
      <c r="FN15" s="157"/>
      <c r="FO15" s="157"/>
      <c r="FP15" s="157"/>
      <c r="FQ15" s="157"/>
      <c r="FR15" s="157"/>
      <c r="FS15" s="157"/>
      <c r="FT15" s="157"/>
      <c r="FU15" s="157"/>
      <c r="FV15" s="157"/>
      <c r="FW15" s="157"/>
      <c r="FX15" s="157"/>
      <c r="FY15" s="158"/>
      <c r="FZ15" s="159"/>
      <c r="GA15" s="157"/>
      <c r="GB15" s="157"/>
      <c r="GC15" s="157"/>
      <c r="GD15" s="157"/>
      <c r="GE15" s="157"/>
      <c r="GF15" s="157"/>
      <c r="GG15" s="157"/>
      <c r="GH15" s="157"/>
      <c r="GI15" s="160"/>
      <c r="GJ15" s="161"/>
      <c r="GK15" s="157"/>
      <c r="GL15" s="157"/>
      <c r="GM15" s="157"/>
      <c r="GN15" s="157"/>
      <c r="GO15" s="157"/>
      <c r="GP15" s="157"/>
      <c r="GQ15" s="157"/>
      <c r="GR15" s="157"/>
      <c r="GS15" s="158"/>
      <c r="GT15" s="159"/>
      <c r="GU15" s="157"/>
      <c r="GV15" s="157"/>
      <c r="GW15" s="157"/>
      <c r="GX15" s="157"/>
      <c r="GY15" s="157"/>
      <c r="GZ15" s="157"/>
      <c r="HA15" s="157"/>
      <c r="HB15" s="157"/>
      <c r="HC15" s="160"/>
      <c r="HD15" s="161"/>
      <c r="HE15" s="157"/>
      <c r="HF15" s="157"/>
      <c r="HG15" s="157"/>
      <c r="HH15" s="157"/>
      <c r="HI15" s="157"/>
      <c r="HJ15" s="157"/>
      <c r="HK15" s="157"/>
      <c r="HL15" s="157"/>
      <c r="HM15" s="158"/>
      <c r="HN15" s="159"/>
      <c r="HO15" s="157"/>
      <c r="HP15" s="157"/>
      <c r="HQ15" s="157"/>
      <c r="HR15" s="157"/>
      <c r="HS15" s="157"/>
      <c r="HT15" s="157"/>
      <c r="HU15" s="157"/>
      <c r="HV15" s="157"/>
      <c r="HW15" s="160"/>
      <c r="HX15" s="161"/>
      <c r="HY15" s="157"/>
      <c r="HZ15" s="157"/>
      <c r="IA15" s="157"/>
      <c r="IB15" s="157"/>
      <c r="IC15" s="157"/>
      <c r="ID15" s="157"/>
      <c r="IE15" s="157"/>
      <c r="IF15" s="157"/>
      <c r="IG15" s="157"/>
      <c r="IH15" s="157"/>
      <c r="II15" s="157"/>
      <c r="IJ15" s="157"/>
      <c r="IK15" s="157"/>
      <c r="IL15" s="157"/>
      <c r="IM15" s="157"/>
      <c r="IN15" s="157"/>
      <c r="IO15" s="157"/>
      <c r="IP15" s="157"/>
      <c r="IQ15" s="158"/>
      <c r="IR15" s="159"/>
      <c r="IS15" s="157"/>
      <c r="IT15" s="157"/>
      <c r="IU15" s="157"/>
      <c r="IV15" s="157"/>
      <c r="IW15" s="157"/>
      <c r="IX15" s="157"/>
      <c r="IY15" s="157"/>
      <c r="IZ15" s="157"/>
      <c r="JA15" s="160"/>
      <c r="JB15" s="161"/>
      <c r="JC15" s="157"/>
      <c r="JD15" s="157"/>
      <c r="JE15" s="157"/>
      <c r="JF15" s="157"/>
      <c r="JG15" s="157"/>
      <c r="JH15" s="157"/>
      <c r="JI15" s="157"/>
      <c r="JJ15" s="157"/>
      <c r="JK15" s="157"/>
      <c r="JL15" s="157"/>
      <c r="JM15" s="157"/>
      <c r="JN15" s="157"/>
      <c r="JO15" s="157"/>
      <c r="JP15" s="157"/>
      <c r="JQ15" s="157"/>
      <c r="JR15" s="157"/>
      <c r="JS15" s="157"/>
      <c r="JT15" s="157"/>
      <c r="JU15" s="157"/>
      <c r="JV15" s="157"/>
      <c r="JW15" s="157"/>
      <c r="JX15" s="157"/>
      <c r="JY15" s="157"/>
      <c r="JZ15" s="157"/>
      <c r="KA15" s="157"/>
      <c r="KB15" s="157"/>
      <c r="KC15" s="157"/>
      <c r="KD15" s="157"/>
      <c r="KE15" s="158"/>
      <c r="KF15" s="159"/>
      <c r="KG15" s="157"/>
      <c r="KH15" s="157"/>
      <c r="KI15" s="157"/>
      <c r="KJ15" s="157"/>
      <c r="KK15" s="157"/>
      <c r="KL15" s="157"/>
      <c r="KM15" s="157"/>
      <c r="KN15" s="157"/>
      <c r="KO15" s="160"/>
      <c r="KP15" s="161"/>
      <c r="KQ15" s="157"/>
      <c r="KR15" s="157"/>
      <c r="KS15" s="157"/>
      <c r="KT15" s="157"/>
      <c r="KU15" s="157"/>
      <c r="KV15" s="157"/>
      <c r="KW15" s="157"/>
      <c r="KX15" s="157"/>
      <c r="KY15" s="158"/>
      <c r="KZ15" s="159"/>
      <c r="LA15" s="157"/>
      <c r="LB15" s="157"/>
      <c r="LC15" s="157"/>
      <c r="LD15" s="157"/>
      <c r="LE15" s="157"/>
      <c r="LF15" s="157"/>
      <c r="LG15" s="157"/>
      <c r="LH15" s="157"/>
      <c r="LI15" s="160"/>
      <c r="LJ15" s="161"/>
      <c r="LK15" s="157"/>
      <c r="LL15" s="157"/>
      <c r="LM15" s="157"/>
      <c r="LN15" s="157"/>
      <c r="LO15" s="157"/>
      <c r="LP15" s="157"/>
      <c r="LQ15" s="157"/>
      <c r="LR15" s="157"/>
      <c r="LS15" s="158"/>
      <c r="LT15" s="159"/>
      <c r="LU15" s="157"/>
      <c r="LV15" s="157"/>
      <c r="LW15" s="157"/>
      <c r="LX15" s="157"/>
      <c r="LY15" s="157"/>
      <c r="LZ15" s="157"/>
      <c r="MA15" s="157"/>
      <c r="MB15" s="157"/>
      <c r="MC15" s="160"/>
      <c r="MD15" s="161"/>
      <c r="ME15" s="157"/>
      <c r="MF15" s="157"/>
      <c r="MG15" s="157"/>
      <c r="MH15" s="157"/>
      <c r="MI15" s="157"/>
      <c r="MJ15" s="157"/>
      <c r="MK15" s="157"/>
      <c r="ML15" s="157"/>
      <c r="MM15" s="158"/>
      <c r="MN15" s="159"/>
      <c r="MO15" s="157"/>
      <c r="MP15" s="157"/>
      <c r="MQ15" s="157"/>
      <c r="MR15" s="157"/>
      <c r="MS15" s="157"/>
      <c r="MT15" s="157"/>
      <c r="MU15" s="157"/>
      <c r="MV15" s="157"/>
      <c r="MW15" s="160"/>
      <c r="MX15" s="159"/>
      <c r="MY15" s="157"/>
      <c r="MZ15" s="157"/>
      <c r="NA15" s="157"/>
      <c r="NB15" s="157"/>
      <c r="NC15" s="157"/>
      <c r="ND15" s="157"/>
      <c r="NE15" s="157"/>
      <c r="NF15" s="157"/>
      <c r="NG15" s="160"/>
      <c r="NH15" s="159"/>
      <c r="NI15" s="157"/>
      <c r="NJ15" s="157"/>
      <c r="NK15" s="157"/>
      <c r="NL15" s="157"/>
      <c r="NM15" s="157"/>
      <c r="NN15" s="157"/>
      <c r="NO15" s="157"/>
      <c r="NP15" s="157"/>
      <c r="NQ15" s="160"/>
      <c r="NR15" s="161"/>
      <c r="NS15" s="157"/>
      <c r="NT15" s="157"/>
      <c r="NU15" s="157"/>
      <c r="NV15" s="157"/>
      <c r="NW15" s="157"/>
      <c r="NX15" s="157"/>
      <c r="NY15" s="157"/>
      <c r="NZ15" s="157"/>
      <c r="OA15" s="158"/>
      <c r="OB15" s="159"/>
      <c r="OC15" s="157"/>
      <c r="OD15" s="157"/>
      <c r="OE15" s="157"/>
      <c r="OF15" s="157"/>
      <c r="OG15" s="157"/>
      <c r="OH15" s="157"/>
      <c r="OI15" s="157"/>
      <c r="OJ15" s="157"/>
      <c r="OK15" s="160"/>
      <c r="OL15" s="159"/>
      <c r="OM15" s="157"/>
      <c r="ON15" s="157"/>
      <c r="OO15" s="157"/>
      <c r="OP15" s="157"/>
      <c r="OQ15" s="157"/>
      <c r="OR15" s="157"/>
      <c r="OS15" s="157"/>
      <c r="OT15" s="157"/>
      <c r="OU15" s="160"/>
      <c r="OV15" s="159"/>
      <c r="OW15" s="157"/>
      <c r="OX15" s="157"/>
      <c r="OY15" s="157"/>
      <c r="OZ15" s="157"/>
      <c r="PA15" s="157"/>
      <c r="PB15" s="157"/>
      <c r="PC15" s="157"/>
      <c r="PD15" s="157"/>
      <c r="PE15" s="160"/>
      <c r="PF15" s="159"/>
      <c r="PG15" s="157"/>
      <c r="PH15" s="157"/>
      <c r="PI15" s="157"/>
      <c r="PJ15" s="157"/>
      <c r="PK15" s="157"/>
      <c r="PL15" s="157"/>
      <c r="PM15" s="157"/>
      <c r="PN15" s="157"/>
      <c r="PO15" s="160"/>
      <c r="PP15" s="159"/>
      <c r="PQ15" s="157"/>
      <c r="PR15" s="157"/>
      <c r="PS15" s="157"/>
      <c r="PT15" s="157"/>
      <c r="PU15" s="157"/>
      <c r="PV15" s="157"/>
      <c r="PW15" s="157"/>
      <c r="PX15" s="157"/>
      <c r="PY15" s="160"/>
      <c r="PZ15" s="159"/>
      <c r="QA15" s="157"/>
      <c r="QB15" s="157"/>
      <c r="QC15" s="157"/>
      <c r="QD15" s="157"/>
      <c r="QE15" s="157"/>
      <c r="QF15" s="157"/>
      <c r="QG15" s="157"/>
      <c r="QH15" s="157"/>
      <c r="QI15" s="160"/>
      <c r="QJ15" s="159"/>
      <c r="QK15" s="157"/>
      <c r="QL15" s="157"/>
      <c r="QM15" s="157"/>
      <c r="QN15" s="157"/>
      <c r="QO15" s="157"/>
      <c r="QP15" s="157"/>
      <c r="QQ15" s="157"/>
      <c r="QR15" s="157"/>
      <c r="QS15" s="160"/>
      <c r="QT15" s="159"/>
      <c r="QU15" s="157"/>
      <c r="QV15" s="157"/>
      <c r="QW15" s="157"/>
      <c r="QX15" s="157"/>
      <c r="QY15" s="157"/>
      <c r="QZ15" s="157"/>
      <c r="RA15" s="157"/>
      <c r="RB15" s="157"/>
      <c r="RC15" s="160"/>
      <c r="RD15" s="159"/>
      <c r="RE15" s="157"/>
      <c r="RF15" s="157"/>
      <c r="RG15" s="157"/>
      <c r="RH15" s="157"/>
      <c r="RI15" s="157"/>
      <c r="RJ15" s="157"/>
      <c r="RK15" s="157"/>
      <c r="RL15" s="157"/>
      <c r="RM15" s="160"/>
      <c r="RN15" s="159"/>
      <c r="RO15" s="157"/>
      <c r="RP15" s="157"/>
      <c r="RQ15" s="157"/>
      <c r="RR15" s="157"/>
      <c r="RS15" s="157"/>
      <c r="RT15" s="157"/>
      <c r="RU15" s="157"/>
      <c r="RV15" s="157"/>
      <c r="RW15" s="160"/>
      <c r="RX15" s="159"/>
      <c r="RY15" s="157"/>
      <c r="RZ15" s="157"/>
      <c r="SA15" s="157"/>
      <c r="SB15" s="157"/>
      <c r="SC15" s="157"/>
      <c r="SD15" s="157"/>
      <c r="SE15" s="157"/>
      <c r="SF15" s="157"/>
      <c r="SG15" s="160"/>
      <c r="SH15" s="159"/>
      <c r="SI15" s="157"/>
      <c r="SJ15" s="157"/>
      <c r="SK15" s="157"/>
      <c r="SL15" s="157"/>
      <c r="SM15" s="157"/>
      <c r="SN15" s="157"/>
      <c r="SO15" s="157"/>
      <c r="SP15" s="157"/>
      <c r="SQ15" s="160"/>
      <c r="SR15" s="159"/>
      <c r="SS15" s="157"/>
      <c r="ST15" s="157"/>
      <c r="SU15" s="157"/>
      <c r="SV15" s="157"/>
      <c r="SW15" s="157"/>
      <c r="SX15" s="157"/>
      <c r="SY15" s="157"/>
      <c r="SZ15" s="157"/>
      <c r="TA15" s="160"/>
      <c r="TB15" s="159"/>
      <c r="TC15" s="157"/>
      <c r="TD15" s="157"/>
      <c r="TE15" s="157"/>
      <c r="TF15" s="157"/>
      <c r="TG15" s="157"/>
      <c r="TH15" s="157"/>
      <c r="TI15" s="157"/>
      <c r="TJ15" s="157"/>
      <c r="TK15" s="160"/>
      <c r="TL15" s="150"/>
      <c r="TM15" s="150"/>
      <c r="TN15" s="150"/>
      <c r="TO15" s="150"/>
      <c r="TP15" s="150"/>
      <c r="TQ15" s="150"/>
      <c r="TR15" s="150"/>
      <c r="TS15" s="150"/>
      <c r="TT15" s="150"/>
      <c r="TU15" s="150"/>
      <c r="TV15" s="150"/>
      <c r="TW15" s="150"/>
      <c r="TX15" s="150"/>
      <c r="TY15" s="150"/>
      <c r="TZ15" s="150"/>
      <c r="UA15" s="150"/>
      <c r="UB15" s="150"/>
      <c r="UC15" s="150"/>
      <c r="UD15" s="150"/>
      <c r="UE15" s="150"/>
      <c r="UF15" s="150"/>
      <c r="UG15" s="150"/>
    </row>
    <row r="16" spans="1:553" ht="21" customHeight="1">
      <c r="A16" s="380"/>
      <c r="B16" s="372"/>
      <c r="C16" s="156"/>
      <c r="D16" s="155"/>
      <c r="E16" s="156"/>
      <c r="F16" s="155"/>
      <c r="G16" s="156"/>
      <c r="H16" s="155"/>
      <c r="I16" s="156"/>
      <c r="J16" s="155"/>
      <c r="K16" s="373"/>
      <c r="L16" s="159"/>
      <c r="M16" s="157"/>
      <c r="N16" s="157"/>
      <c r="O16" s="157"/>
      <c r="P16" s="157"/>
      <c r="Q16" s="157"/>
      <c r="R16" s="157"/>
      <c r="S16" s="157"/>
      <c r="T16" s="157"/>
      <c r="U16" s="160"/>
      <c r="V16" s="372"/>
      <c r="W16" s="156"/>
      <c r="X16" s="155"/>
      <c r="Y16" s="156"/>
      <c r="Z16" s="155"/>
      <c r="AA16" s="156"/>
      <c r="AB16" s="155"/>
      <c r="AC16" s="156"/>
      <c r="AD16" s="155"/>
      <c r="AE16" s="373"/>
      <c r="AF16" s="159"/>
      <c r="AG16" s="157"/>
      <c r="AH16" s="157"/>
      <c r="AI16" s="157"/>
      <c r="AJ16" s="157"/>
      <c r="AK16" s="157"/>
      <c r="AL16" s="157"/>
      <c r="AM16" s="157"/>
      <c r="AN16" s="157"/>
      <c r="AO16" s="160"/>
      <c r="AP16" s="159"/>
      <c r="AQ16" s="157"/>
      <c r="AR16" s="157"/>
      <c r="AS16" s="157"/>
      <c r="AT16" s="157"/>
      <c r="AU16" s="157"/>
      <c r="AV16" s="157"/>
      <c r="AW16" s="157"/>
      <c r="AX16" s="157"/>
      <c r="AY16" s="160"/>
      <c r="AZ16" s="159"/>
      <c r="BA16" s="157"/>
      <c r="BB16" s="157"/>
      <c r="BC16" s="157"/>
      <c r="BD16" s="157"/>
      <c r="BE16" s="157"/>
      <c r="BF16" s="157"/>
      <c r="BG16" s="157"/>
      <c r="BH16" s="157"/>
      <c r="BI16" s="160"/>
      <c r="BJ16" s="159"/>
      <c r="BK16" s="157"/>
      <c r="BL16" s="157"/>
      <c r="BM16" s="157"/>
      <c r="BN16" s="157"/>
      <c r="BO16" s="157"/>
      <c r="BP16" s="157"/>
      <c r="BQ16" s="157"/>
      <c r="BR16" s="157"/>
      <c r="BS16" s="160"/>
      <c r="BT16" s="159"/>
      <c r="BU16" s="157"/>
      <c r="BV16" s="157"/>
      <c r="BW16" s="157"/>
      <c r="BX16" s="157"/>
      <c r="BY16" s="157"/>
      <c r="BZ16" s="157"/>
      <c r="CA16" s="157"/>
      <c r="CB16" s="157"/>
      <c r="CC16" s="160"/>
      <c r="CD16" s="159"/>
      <c r="CE16" s="157"/>
      <c r="CF16" s="157"/>
      <c r="CG16" s="157"/>
      <c r="CH16" s="157"/>
      <c r="CI16" s="157"/>
      <c r="CJ16" s="157"/>
      <c r="CK16" s="157"/>
      <c r="CL16" s="157"/>
      <c r="CM16" s="160"/>
      <c r="CN16" s="159"/>
      <c r="CO16" s="157"/>
      <c r="CP16" s="157"/>
      <c r="CQ16" s="157"/>
      <c r="CR16" s="157"/>
      <c r="CS16" s="157"/>
      <c r="CT16" s="157"/>
      <c r="CU16" s="157"/>
      <c r="CV16" s="157"/>
      <c r="CW16" s="160"/>
      <c r="CX16" s="159"/>
      <c r="CY16" s="157"/>
      <c r="CZ16" s="157"/>
      <c r="DA16" s="157"/>
      <c r="DB16" s="157"/>
      <c r="DC16" s="157"/>
      <c r="DD16" s="157"/>
      <c r="DE16" s="157"/>
      <c r="DF16" s="157"/>
      <c r="DG16" s="160"/>
      <c r="DH16" s="159"/>
      <c r="DI16" s="157"/>
      <c r="DJ16" s="157"/>
      <c r="DK16" s="157"/>
      <c r="DL16" s="157"/>
      <c r="DM16" s="157"/>
      <c r="DN16" s="157"/>
      <c r="DO16" s="157"/>
      <c r="DP16" s="157"/>
      <c r="DQ16" s="160"/>
      <c r="DR16" s="159"/>
      <c r="DS16" s="157"/>
      <c r="DT16" s="157"/>
      <c r="DU16" s="157"/>
      <c r="DV16" s="157"/>
      <c r="DW16" s="157"/>
      <c r="DX16" s="157"/>
      <c r="DY16" s="157"/>
      <c r="DZ16" s="157"/>
      <c r="EA16" s="158"/>
      <c r="EB16" s="159"/>
      <c r="EC16" s="157"/>
      <c r="ED16" s="157"/>
      <c r="EE16" s="157"/>
      <c r="EF16" s="157"/>
      <c r="EG16" s="157"/>
      <c r="EH16" s="157"/>
      <c r="EI16" s="157"/>
      <c r="EJ16" s="157"/>
      <c r="EK16" s="160"/>
      <c r="EL16" s="161"/>
      <c r="EM16" s="157"/>
      <c r="EN16" s="157"/>
      <c r="EO16" s="157"/>
      <c r="EP16" s="157"/>
      <c r="EQ16" s="157"/>
      <c r="ER16" s="157"/>
      <c r="ES16" s="157"/>
      <c r="ET16" s="157"/>
      <c r="EU16" s="158"/>
      <c r="EV16" s="159"/>
      <c r="EW16" s="157"/>
      <c r="EX16" s="157"/>
      <c r="EY16" s="157"/>
      <c r="EZ16" s="157"/>
      <c r="FA16" s="157"/>
      <c r="FB16" s="157"/>
      <c r="FC16" s="157"/>
      <c r="FD16" s="157"/>
      <c r="FE16" s="160"/>
      <c r="FF16" s="161"/>
      <c r="FG16" s="157"/>
      <c r="FH16" s="157"/>
      <c r="FI16" s="157"/>
      <c r="FJ16" s="157"/>
      <c r="FK16" s="157"/>
      <c r="FL16" s="157"/>
      <c r="FM16" s="157"/>
      <c r="FN16" s="157"/>
      <c r="FO16" s="157"/>
      <c r="FP16" s="157"/>
      <c r="FQ16" s="157"/>
      <c r="FR16" s="157"/>
      <c r="FS16" s="157"/>
      <c r="FT16" s="157"/>
      <c r="FU16" s="157"/>
      <c r="FV16" s="157"/>
      <c r="FW16" s="157"/>
      <c r="FX16" s="157"/>
      <c r="FY16" s="158"/>
      <c r="FZ16" s="159"/>
      <c r="GA16" s="157"/>
      <c r="GB16" s="157"/>
      <c r="GC16" s="157"/>
      <c r="GD16" s="157"/>
      <c r="GE16" s="157"/>
      <c r="GF16" s="157"/>
      <c r="GG16" s="157"/>
      <c r="GH16" s="157"/>
      <c r="GI16" s="160"/>
      <c r="GJ16" s="161"/>
      <c r="GK16" s="157"/>
      <c r="GL16" s="157"/>
      <c r="GM16" s="157"/>
      <c r="GN16" s="157"/>
      <c r="GO16" s="157"/>
      <c r="GP16" s="157"/>
      <c r="GQ16" s="157"/>
      <c r="GR16" s="157"/>
      <c r="GS16" s="158"/>
      <c r="GT16" s="159"/>
      <c r="GU16" s="157"/>
      <c r="GV16" s="157"/>
      <c r="GW16" s="157"/>
      <c r="GX16" s="157"/>
      <c r="GY16" s="157"/>
      <c r="GZ16" s="157"/>
      <c r="HA16" s="157"/>
      <c r="HB16" s="157"/>
      <c r="HC16" s="160"/>
      <c r="HD16" s="161"/>
      <c r="HE16" s="157"/>
      <c r="HF16" s="157"/>
      <c r="HG16" s="157"/>
      <c r="HH16" s="157"/>
      <c r="HI16" s="157"/>
      <c r="HJ16" s="157"/>
      <c r="HK16" s="157"/>
      <c r="HL16" s="157"/>
      <c r="HM16" s="158"/>
      <c r="HN16" s="159"/>
      <c r="HO16" s="157"/>
      <c r="HP16" s="157"/>
      <c r="HQ16" s="157"/>
      <c r="HR16" s="157"/>
      <c r="HS16" s="157"/>
      <c r="HT16" s="157"/>
      <c r="HU16" s="157"/>
      <c r="HV16" s="157"/>
      <c r="HW16" s="160"/>
      <c r="HX16" s="161"/>
      <c r="HY16" s="157"/>
      <c r="HZ16" s="157"/>
      <c r="IA16" s="157"/>
      <c r="IB16" s="157"/>
      <c r="IC16" s="157"/>
      <c r="ID16" s="157"/>
      <c r="IE16" s="157"/>
      <c r="IF16" s="157"/>
      <c r="IG16" s="157"/>
      <c r="IH16" s="157"/>
      <c r="II16" s="157"/>
      <c r="IJ16" s="157"/>
      <c r="IK16" s="157"/>
      <c r="IL16" s="157"/>
      <c r="IM16" s="157"/>
      <c r="IN16" s="157"/>
      <c r="IO16" s="157"/>
      <c r="IP16" s="157"/>
      <c r="IQ16" s="158"/>
      <c r="IR16" s="159"/>
      <c r="IS16" s="157"/>
      <c r="IT16" s="157"/>
      <c r="IU16" s="157"/>
      <c r="IV16" s="157"/>
      <c r="IW16" s="157"/>
      <c r="IX16" s="157"/>
      <c r="IY16" s="157"/>
      <c r="IZ16" s="157"/>
      <c r="JA16" s="160"/>
      <c r="JB16" s="161"/>
      <c r="JC16" s="157"/>
      <c r="JD16" s="157"/>
      <c r="JE16" s="157"/>
      <c r="JF16" s="157"/>
      <c r="JG16" s="157"/>
      <c r="JH16" s="157"/>
      <c r="JI16" s="157"/>
      <c r="JJ16" s="157"/>
      <c r="JK16" s="157"/>
      <c r="JL16" s="157"/>
      <c r="JM16" s="157"/>
      <c r="JN16" s="157"/>
      <c r="JO16" s="157"/>
      <c r="JP16" s="157"/>
      <c r="JQ16" s="157"/>
      <c r="JR16" s="157"/>
      <c r="JS16" s="157"/>
      <c r="JT16" s="157"/>
      <c r="JU16" s="157"/>
      <c r="JV16" s="157"/>
      <c r="JW16" s="157"/>
      <c r="JX16" s="157"/>
      <c r="JY16" s="157"/>
      <c r="JZ16" s="157"/>
      <c r="KA16" s="157"/>
      <c r="KB16" s="157"/>
      <c r="KC16" s="157"/>
      <c r="KD16" s="157"/>
      <c r="KE16" s="158"/>
      <c r="KF16" s="159"/>
      <c r="KG16" s="157"/>
      <c r="KH16" s="157"/>
      <c r="KI16" s="157"/>
      <c r="KJ16" s="157"/>
      <c r="KK16" s="157"/>
      <c r="KL16" s="157"/>
      <c r="KM16" s="157"/>
      <c r="KN16" s="157"/>
      <c r="KO16" s="160"/>
      <c r="KP16" s="161"/>
      <c r="KQ16" s="157"/>
      <c r="KR16" s="157"/>
      <c r="KS16" s="157"/>
      <c r="KT16" s="157"/>
      <c r="KU16" s="157"/>
      <c r="KV16" s="157"/>
      <c r="KW16" s="157"/>
      <c r="KX16" s="157"/>
      <c r="KY16" s="158"/>
      <c r="KZ16" s="159"/>
      <c r="LA16" s="157"/>
      <c r="LB16" s="157"/>
      <c r="LC16" s="157"/>
      <c r="LD16" s="157"/>
      <c r="LE16" s="157"/>
      <c r="LF16" s="157"/>
      <c r="LG16" s="157"/>
      <c r="LH16" s="157"/>
      <c r="LI16" s="160"/>
      <c r="LJ16" s="161"/>
      <c r="LK16" s="157"/>
      <c r="LL16" s="157"/>
      <c r="LM16" s="157"/>
      <c r="LN16" s="157"/>
      <c r="LO16" s="157"/>
      <c r="LP16" s="157"/>
      <c r="LQ16" s="157"/>
      <c r="LR16" s="157"/>
      <c r="LS16" s="158"/>
      <c r="LT16" s="159"/>
      <c r="LU16" s="157"/>
      <c r="LV16" s="157"/>
      <c r="LW16" s="157"/>
      <c r="LX16" s="157"/>
      <c r="LY16" s="157"/>
      <c r="LZ16" s="157"/>
      <c r="MA16" s="157"/>
      <c r="MB16" s="157"/>
      <c r="MC16" s="160"/>
      <c r="MD16" s="161"/>
      <c r="ME16" s="157"/>
      <c r="MF16" s="157"/>
      <c r="MG16" s="157"/>
      <c r="MH16" s="157"/>
      <c r="MI16" s="157"/>
      <c r="MJ16" s="157"/>
      <c r="MK16" s="157"/>
      <c r="ML16" s="157"/>
      <c r="MM16" s="158"/>
      <c r="MN16" s="159"/>
      <c r="MO16" s="157"/>
      <c r="MP16" s="157"/>
      <c r="MQ16" s="157"/>
      <c r="MR16" s="157"/>
      <c r="MS16" s="157"/>
      <c r="MT16" s="157"/>
      <c r="MU16" s="157"/>
      <c r="MV16" s="157"/>
      <c r="MW16" s="160"/>
      <c r="MX16" s="159"/>
      <c r="MY16" s="157"/>
      <c r="MZ16" s="157"/>
      <c r="NA16" s="157"/>
      <c r="NB16" s="157"/>
      <c r="NC16" s="157"/>
      <c r="ND16" s="157"/>
      <c r="NE16" s="157"/>
      <c r="NF16" s="157"/>
      <c r="NG16" s="160"/>
      <c r="NH16" s="159"/>
      <c r="NI16" s="157"/>
      <c r="NJ16" s="157"/>
      <c r="NK16" s="157"/>
      <c r="NL16" s="157"/>
      <c r="NM16" s="157"/>
      <c r="NN16" s="157"/>
      <c r="NO16" s="157"/>
      <c r="NP16" s="157"/>
      <c r="NQ16" s="160"/>
      <c r="NR16" s="161"/>
      <c r="NS16" s="157"/>
      <c r="NT16" s="157"/>
      <c r="NU16" s="157"/>
      <c r="NV16" s="157"/>
      <c r="NW16" s="157"/>
      <c r="NX16" s="157"/>
      <c r="NY16" s="157"/>
      <c r="NZ16" s="157"/>
      <c r="OA16" s="158"/>
      <c r="OB16" s="159"/>
      <c r="OC16" s="157"/>
      <c r="OD16" s="157"/>
      <c r="OE16" s="157"/>
      <c r="OF16" s="157"/>
      <c r="OG16" s="157"/>
      <c r="OH16" s="157"/>
      <c r="OI16" s="157"/>
      <c r="OJ16" s="157"/>
      <c r="OK16" s="160"/>
      <c r="OL16" s="159"/>
      <c r="OM16" s="157"/>
      <c r="ON16" s="157"/>
      <c r="OO16" s="157"/>
      <c r="OP16" s="157"/>
      <c r="OQ16" s="157"/>
      <c r="OR16" s="157"/>
      <c r="OS16" s="157"/>
      <c r="OT16" s="157"/>
      <c r="OU16" s="160"/>
      <c r="OV16" s="159"/>
      <c r="OW16" s="157"/>
      <c r="OX16" s="157"/>
      <c r="OY16" s="157"/>
      <c r="OZ16" s="157"/>
      <c r="PA16" s="157"/>
      <c r="PB16" s="157"/>
      <c r="PC16" s="157"/>
      <c r="PD16" s="157"/>
      <c r="PE16" s="160"/>
      <c r="PF16" s="159"/>
      <c r="PG16" s="157"/>
      <c r="PH16" s="157"/>
      <c r="PI16" s="157"/>
      <c r="PJ16" s="157"/>
      <c r="PK16" s="157"/>
      <c r="PL16" s="157"/>
      <c r="PM16" s="157"/>
      <c r="PN16" s="157"/>
      <c r="PO16" s="160"/>
      <c r="PP16" s="159"/>
      <c r="PQ16" s="157"/>
      <c r="PR16" s="157"/>
      <c r="PS16" s="157"/>
      <c r="PT16" s="157"/>
      <c r="PU16" s="157"/>
      <c r="PV16" s="157"/>
      <c r="PW16" s="157"/>
      <c r="PX16" s="157"/>
      <c r="PY16" s="160"/>
      <c r="PZ16" s="159"/>
      <c r="QA16" s="157"/>
      <c r="QB16" s="157"/>
      <c r="QC16" s="157"/>
      <c r="QD16" s="157"/>
      <c r="QE16" s="157"/>
      <c r="QF16" s="157"/>
      <c r="QG16" s="157"/>
      <c r="QH16" s="157"/>
      <c r="QI16" s="160"/>
      <c r="QJ16" s="159"/>
      <c r="QK16" s="157"/>
      <c r="QL16" s="157"/>
      <c r="QM16" s="157"/>
      <c r="QN16" s="157"/>
      <c r="QO16" s="157"/>
      <c r="QP16" s="157"/>
      <c r="QQ16" s="157"/>
      <c r="QR16" s="157"/>
      <c r="QS16" s="160"/>
      <c r="QT16" s="159"/>
      <c r="QU16" s="157"/>
      <c r="QV16" s="157"/>
      <c r="QW16" s="157"/>
      <c r="QX16" s="157"/>
      <c r="QY16" s="157"/>
      <c r="QZ16" s="157"/>
      <c r="RA16" s="157"/>
      <c r="RB16" s="157"/>
      <c r="RC16" s="160"/>
      <c r="RD16" s="159"/>
      <c r="RE16" s="157"/>
      <c r="RF16" s="157"/>
      <c r="RG16" s="157"/>
      <c r="RH16" s="157"/>
      <c r="RI16" s="157"/>
      <c r="RJ16" s="157"/>
      <c r="RK16" s="157"/>
      <c r="RL16" s="157"/>
      <c r="RM16" s="160"/>
      <c r="RN16" s="159"/>
      <c r="RO16" s="157"/>
      <c r="RP16" s="157"/>
      <c r="RQ16" s="157"/>
      <c r="RR16" s="157"/>
      <c r="RS16" s="157"/>
      <c r="RT16" s="157"/>
      <c r="RU16" s="157"/>
      <c r="RV16" s="157"/>
      <c r="RW16" s="160"/>
      <c r="RX16" s="159"/>
      <c r="RY16" s="157"/>
      <c r="RZ16" s="157"/>
      <c r="SA16" s="157"/>
      <c r="SB16" s="157"/>
      <c r="SC16" s="157"/>
      <c r="SD16" s="157"/>
      <c r="SE16" s="157"/>
      <c r="SF16" s="157"/>
      <c r="SG16" s="160"/>
      <c r="SH16" s="159"/>
      <c r="SI16" s="157"/>
      <c r="SJ16" s="157"/>
      <c r="SK16" s="157"/>
      <c r="SL16" s="157"/>
      <c r="SM16" s="157"/>
      <c r="SN16" s="157"/>
      <c r="SO16" s="157"/>
      <c r="SP16" s="157"/>
      <c r="SQ16" s="160"/>
      <c r="SR16" s="159"/>
      <c r="SS16" s="157"/>
      <c r="ST16" s="157"/>
      <c r="SU16" s="157"/>
      <c r="SV16" s="157"/>
      <c r="SW16" s="157"/>
      <c r="SX16" s="157"/>
      <c r="SY16" s="157"/>
      <c r="SZ16" s="157"/>
      <c r="TA16" s="160"/>
      <c r="TB16" s="159"/>
      <c r="TC16" s="157"/>
      <c r="TD16" s="157"/>
      <c r="TE16" s="157"/>
      <c r="TF16" s="157"/>
      <c r="TG16" s="157"/>
      <c r="TH16" s="157"/>
      <c r="TI16" s="157"/>
      <c r="TJ16" s="157"/>
      <c r="TK16" s="160"/>
      <c r="TL16" s="150"/>
      <c r="TM16" s="150"/>
      <c r="TN16" s="150"/>
      <c r="TO16" s="150"/>
      <c r="TP16" s="150"/>
      <c r="TQ16" s="150"/>
      <c r="TR16" s="150"/>
      <c r="TS16" s="150"/>
      <c r="TT16" s="150"/>
      <c r="TU16" s="150"/>
      <c r="TV16" s="150"/>
      <c r="TW16" s="150"/>
      <c r="TX16" s="150"/>
      <c r="TY16" s="150"/>
      <c r="TZ16" s="150"/>
      <c r="UA16" s="150"/>
      <c r="UB16" s="150"/>
      <c r="UC16" s="150"/>
      <c r="UD16" s="150"/>
      <c r="UE16" s="150"/>
      <c r="UF16" s="150"/>
      <c r="UG16" s="150"/>
    </row>
    <row r="17" spans="1:553" ht="21" customHeight="1">
      <c r="A17" s="380"/>
      <c r="B17" s="372"/>
      <c r="C17" s="156"/>
      <c r="D17" s="155"/>
      <c r="E17" s="156"/>
      <c r="F17" s="155"/>
      <c r="G17" s="156"/>
      <c r="H17" s="155"/>
      <c r="I17" s="156"/>
      <c r="J17" s="155"/>
      <c r="K17" s="373"/>
      <c r="L17" s="159"/>
      <c r="M17" s="157"/>
      <c r="N17" s="157"/>
      <c r="O17" s="157"/>
      <c r="P17" s="157"/>
      <c r="Q17" s="157"/>
      <c r="R17" s="157"/>
      <c r="S17" s="157"/>
      <c r="T17" s="157"/>
      <c r="U17" s="160"/>
      <c r="V17" s="372"/>
      <c r="W17" s="156"/>
      <c r="X17" s="155"/>
      <c r="Y17" s="156"/>
      <c r="Z17" s="155"/>
      <c r="AA17" s="156"/>
      <c r="AB17" s="155"/>
      <c r="AC17" s="156"/>
      <c r="AD17" s="155"/>
      <c r="AE17" s="373"/>
      <c r="AF17" s="159"/>
      <c r="AG17" s="157"/>
      <c r="AH17" s="157"/>
      <c r="AI17" s="157"/>
      <c r="AJ17" s="157"/>
      <c r="AK17" s="157"/>
      <c r="AL17" s="157"/>
      <c r="AM17" s="157"/>
      <c r="AN17" s="157"/>
      <c r="AO17" s="160"/>
      <c r="AP17" s="159"/>
      <c r="AQ17" s="157"/>
      <c r="AR17" s="157"/>
      <c r="AS17" s="157"/>
      <c r="AT17" s="157"/>
      <c r="AU17" s="157"/>
      <c r="AV17" s="157"/>
      <c r="AW17" s="157"/>
      <c r="AX17" s="157"/>
      <c r="AY17" s="160"/>
      <c r="AZ17" s="159"/>
      <c r="BA17" s="157"/>
      <c r="BB17" s="157"/>
      <c r="BC17" s="157"/>
      <c r="BD17" s="157"/>
      <c r="BE17" s="157"/>
      <c r="BF17" s="157"/>
      <c r="BG17" s="157"/>
      <c r="BH17" s="157"/>
      <c r="BI17" s="160"/>
      <c r="BJ17" s="159"/>
      <c r="BK17" s="157"/>
      <c r="BL17" s="157"/>
      <c r="BM17" s="157"/>
      <c r="BN17" s="157"/>
      <c r="BO17" s="157"/>
      <c r="BP17" s="157"/>
      <c r="BQ17" s="157"/>
      <c r="BR17" s="157"/>
      <c r="BS17" s="160"/>
      <c r="BT17" s="159"/>
      <c r="BU17" s="157"/>
      <c r="BV17" s="157"/>
      <c r="BW17" s="157"/>
      <c r="BX17" s="157"/>
      <c r="BY17" s="157"/>
      <c r="BZ17" s="157"/>
      <c r="CA17" s="157"/>
      <c r="CB17" s="157"/>
      <c r="CC17" s="160"/>
      <c r="CD17" s="159"/>
      <c r="CE17" s="157"/>
      <c r="CF17" s="157"/>
      <c r="CG17" s="157"/>
      <c r="CH17" s="157"/>
      <c r="CI17" s="157"/>
      <c r="CJ17" s="157"/>
      <c r="CK17" s="157"/>
      <c r="CL17" s="157"/>
      <c r="CM17" s="160"/>
      <c r="CN17" s="159"/>
      <c r="CO17" s="157"/>
      <c r="CP17" s="157"/>
      <c r="CQ17" s="157"/>
      <c r="CR17" s="157"/>
      <c r="CS17" s="157"/>
      <c r="CT17" s="157"/>
      <c r="CU17" s="157"/>
      <c r="CV17" s="157"/>
      <c r="CW17" s="160"/>
      <c r="CX17" s="159"/>
      <c r="CY17" s="157"/>
      <c r="CZ17" s="157"/>
      <c r="DA17" s="157"/>
      <c r="DB17" s="157"/>
      <c r="DC17" s="157"/>
      <c r="DD17" s="157"/>
      <c r="DE17" s="157"/>
      <c r="DF17" s="157"/>
      <c r="DG17" s="160"/>
      <c r="DH17" s="159"/>
      <c r="DI17" s="157"/>
      <c r="DJ17" s="157"/>
      <c r="DK17" s="157"/>
      <c r="DL17" s="157"/>
      <c r="DM17" s="157"/>
      <c r="DN17" s="157"/>
      <c r="DO17" s="157"/>
      <c r="DP17" s="157"/>
      <c r="DQ17" s="160"/>
      <c r="DR17" s="159"/>
      <c r="DS17" s="157"/>
      <c r="DT17" s="157"/>
      <c r="DU17" s="157"/>
      <c r="DV17" s="157"/>
      <c r="DW17" s="157"/>
      <c r="DX17" s="157"/>
      <c r="DY17" s="157"/>
      <c r="DZ17" s="157"/>
      <c r="EA17" s="158"/>
      <c r="EB17" s="159"/>
      <c r="EC17" s="157"/>
      <c r="ED17" s="157"/>
      <c r="EE17" s="157"/>
      <c r="EF17" s="157"/>
      <c r="EG17" s="157"/>
      <c r="EH17" s="157"/>
      <c r="EI17" s="157"/>
      <c r="EJ17" s="157"/>
      <c r="EK17" s="160"/>
      <c r="EL17" s="161"/>
      <c r="EM17" s="157"/>
      <c r="EN17" s="157"/>
      <c r="EO17" s="157"/>
      <c r="EP17" s="157"/>
      <c r="EQ17" s="157"/>
      <c r="ER17" s="157"/>
      <c r="ES17" s="157"/>
      <c r="ET17" s="157"/>
      <c r="EU17" s="158"/>
      <c r="EV17" s="159"/>
      <c r="EW17" s="157"/>
      <c r="EX17" s="157"/>
      <c r="EY17" s="157"/>
      <c r="EZ17" s="157"/>
      <c r="FA17" s="157"/>
      <c r="FB17" s="157"/>
      <c r="FC17" s="157"/>
      <c r="FD17" s="157"/>
      <c r="FE17" s="160"/>
      <c r="FF17" s="161"/>
      <c r="FG17" s="157"/>
      <c r="FH17" s="157"/>
      <c r="FI17" s="157"/>
      <c r="FJ17" s="157"/>
      <c r="FK17" s="157"/>
      <c r="FL17" s="157"/>
      <c r="FM17" s="157"/>
      <c r="FN17" s="157"/>
      <c r="FO17" s="157"/>
      <c r="FP17" s="157"/>
      <c r="FQ17" s="157"/>
      <c r="FR17" s="157"/>
      <c r="FS17" s="157"/>
      <c r="FT17" s="157"/>
      <c r="FU17" s="157"/>
      <c r="FV17" s="157"/>
      <c r="FW17" s="157"/>
      <c r="FX17" s="157"/>
      <c r="FY17" s="158"/>
      <c r="FZ17" s="159"/>
      <c r="GA17" s="157"/>
      <c r="GB17" s="157"/>
      <c r="GC17" s="157"/>
      <c r="GD17" s="157"/>
      <c r="GE17" s="157"/>
      <c r="GF17" s="157"/>
      <c r="GG17" s="157"/>
      <c r="GH17" s="157"/>
      <c r="GI17" s="160"/>
      <c r="GJ17" s="161"/>
      <c r="GK17" s="157"/>
      <c r="GL17" s="157"/>
      <c r="GM17" s="157"/>
      <c r="GN17" s="157"/>
      <c r="GO17" s="157"/>
      <c r="GP17" s="157"/>
      <c r="GQ17" s="157"/>
      <c r="GR17" s="157"/>
      <c r="GS17" s="158"/>
      <c r="GT17" s="159"/>
      <c r="GU17" s="157"/>
      <c r="GV17" s="157"/>
      <c r="GW17" s="157"/>
      <c r="GX17" s="157"/>
      <c r="GY17" s="157"/>
      <c r="GZ17" s="157"/>
      <c r="HA17" s="157"/>
      <c r="HB17" s="157"/>
      <c r="HC17" s="160"/>
      <c r="HD17" s="161"/>
      <c r="HE17" s="157"/>
      <c r="HF17" s="157"/>
      <c r="HG17" s="157"/>
      <c r="HH17" s="157"/>
      <c r="HI17" s="157"/>
      <c r="HJ17" s="157"/>
      <c r="HK17" s="157"/>
      <c r="HL17" s="157"/>
      <c r="HM17" s="158"/>
      <c r="HN17" s="159"/>
      <c r="HO17" s="157"/>
      <c r="HP17" s="157"/>
      <c r="HQ17" s="157"/>
      <c r="HR17" s="157"/>
      <c r="HS17" s="157"/>
      <c r="HT17" s="157"/>
      <c r="HU17" s="157"/>
      <c r="HV17" s="157"/>
      <c r="HW17" s="160"/>
      <c r="HX17" s="161"/>
      <c r="HY17" s="157"/>
      <c r="HZ17" s="157"/>
      <c r="IA17" s="157"/>
      <c r="IB17" s="157"/>
      <c r="IC17" s="157"/>
      <c r="ID17" s="157"/>
      <c r="IE17" s="157"/>
      <c r="IF17" s="157"/>
      <c r="IG17" s="157"/>
      <c r="IH17" s="157"/>
      <c r="II17" s="157"/>
      <c r="IJ17" s="157"/>
      <c r="IK17" s="157"/>
      <c r="IL17" s="157"/>
      <c r="IM17" s="157"/>
      <c r="IN17" s="157"/>
      <c r="IO17" s="157"/>
      <c r="IP17" s="157"/>
      <c r="IQ17" s="158"/>
      <c r="IR17" s="159"/>
      <c r="IS17" s="157"/>
      <c r="IT17" s="157"/>
      <c r="IU17" s="157"/>
      <c r="IV17" s="157"/>
      <c r="IW17" s="157"/>
      <c r="IX17" s="157"/>
      <c r="IY17" s="157"/>
      <c r="IZ17" s="157"/>
      <c r="JA17" s="160"/>
      <c r="JB17" s="161"/>
      <c r="JC17" s="157"/>
      <c r="JD17" s="157"/>
      <c r="JE17" s="157"/>
      <c r="JF17" s="157"/>
      <c r="JG17" s="157"/>
      <c r="JH17" s="157"/>
      <c r="JI17" s="157"/>
      <c r="JJ17" s="157"/>
      <c r="JK17" s="157"/>
      <c r="JL17" s="157"/>
      <c r="JM17" s="157"/>
      <c r="JN17" s="157"/>
      <c r="JO17" s="157"/>
      <c r="JP17" s="157"/>
      <c r="JQ17" s="157"/>
      <c r="JR17" s="157"/>
      <c r="JS17" s="157"/>
      <c r="JT17" s="157"/>
      <c r="JU17" s="157"/>
      <c r="JV17" s="157"/>
      <c r="JW17" s="157"/>
      <c r="JX17" s="157"/>
      <c r="JY17" s="157"/>
      <c r="JZ17" s="157"/>
      <c r="KA17" s="157"/>
      <c r="KB17" s="157"/>
      <c r="KC17" s="157"/>
      <c r="KD17" s="157"/>
      <c r="KE17" s="158"/>
      <c r="KF17" s="159"/>
      <c r="KG17" s="157"/>
      <c r="KH17" s="157"/>
      <c r="KI17" s="157"/>
      <c r="KJ17" s="157"/>
      <c r="KK17" s="157"/>
      <c r="KL17" s="157"/>
      <c r="KM17" s="157"/>
      <c r="KN17" s="157"/>
      <c r="KO17" s="160"/>
      <c r="KP17" s="161"/>
      <c r="KQ17" s="157"/>
      <c r="KR17" s="157"/>
      <c r="KS17" s="157"/>
      <c r="KT17" s="157"/>
      <c r="KU17" s="157"/>
      <c r="KV17" s="157"/>
      <c r="KW17" s="157"/>
      <c r="KX17" s="157"/>
      <c r="KY17" s="158"/>
      <c r="KZ17" s="159"/>
      <c r="LA17" s="157"/>
      <c r="LB17" s="157"/>
      <c r="LC17" s="157"/>
      <c r="LD17" s="157"/>
      <c r="LE17" s="157"/>
      <c r="LF17" s="157"/>
      <c r="LG17" s="157"/>
      <c r="LH17" s="157"/>
      <c r="LI17" s="160"/>
      <c r="LJ17" s="161"/>
      <c r="LK17" s="157"/>
      <c r="LL17" s="157"/>
      <c r="LM17" s="157"/>
      <c r="LN17" s="157"/>
      <c r="LO17" s="157"/>
      <c r="LP17" s="157"/>
      <c r="LQ17" s="157"/>
      <c r="LR17" s="157"/>
      <c r="LS17" s="158"/>
      <c r="LT17" s="159"/>
      <c r="LU17" s="157"/>
      <c r="LV17" s="157"/>
      <c r="LW17" s="157"/>
      <c r="LX17" s="157"/>
      <c r="LY17" s="157"/>
      <c r="LZ17" s="157"/>
      <c r="MA17" s="157"/>
      <c r="MB17" s="157"/>
      <c r="MC17" s="160"/>
      <c r="MD17" s="161"/>
      <c r="ME17" s="157"/>
      <c r="MF17" s="157"/>
      <c r="MG17" s="157"/>
      <c r="MH17" s="157"/>
      <c r="MI17" s="157"/>
      <c r="MJ17" s="157"/>
      <c r="MK17" s="157"/>
      <c r="ML17" s="157"/>
      <c r="MM17" s="158"/>
      <c r="MN17" s="159"/>
      <c r="MO17" s="157"/>
      <c r="MP17" s="157"/>
      <c r="MQ17" s="157"/>
      <c r="MR17" s="157"/>
      <c r="MS17" s="157"/>
      <c r="MT17" s="157"/>
      <c r="MU17" s="157"/>
      <c r="MV17" s="157"/>
      <c r="MW17" s="160"/>
      <c r="MX17" s="159"/>
      <c r="MY17" s="157"/>
      <c r="MZ17" s="157"/>
      <c r="NA17" s="157"/>
      <c r="NB17" s="157"/>
      <c r="NC17" s="157"/>
      <c r="ND17" s="157"/>
      <c r="NE17" s="157"/>
      <c r="NF17" s="157"/>
      <c r="NG17" s="160"/>
      <c r="NH17" s="159"/>
      <c r="NI17" s="157"/>
      <c r="NJ17" s="157"/>
      <c r="NK17" s="157"/>
      <c r="NL17" s="157"/>
      <c r="NM17" s="157"/>
      <c r="NN17" s="157"/>
      <c r="NO17" s="157"/>
      <c r="NP17" s="157"/>
      <c r="NQ17" s="160"/>
      <c r="NR17" s="161"/>
      <c r="NS17" s="157"/>
      <c r="NT17" s="157"/>
      <c r="NU17" s="157"/>
      <c r="NV17" s="157"/>
      <c r="NW17" s="157"/>
      <c r="NX17" s="157"/>
      <c r="NY17" s="157"/>
      <c r="NZ17" s="157"/>
      <c r="OA17" s="158"/>
      <c r="OB17" s="159"/>
      <c r="OC17" s="157"/>
      <c r="OD17" s="157"/>
      <c r="OE17" s="157"/>
      <c r="OF17" s="157"/>
      <c r="OG17" s="157"/>
      <c r="OH17" s="157"/>
      <c r="OI17" s="157"/>
      <c r="OJ17" s="157"/>
      <c r="OK17" s="160"/>
      <c r="OL17" s="159"/>
      <c r="OM17" s="157"/>
      <c r="ON17" s="157"/>
      <c r="OO17" s="157"/>
      <c r="OP17" s="157"/>
      <c r="OQ17" s="157"/>
      <c r="OR17" s="157"/>
      <c r="OS17" s="157"/>
      <c r="OT17" s="157"/>
      <c r="OU17" s="160"/>
      <c r="OV17" s="159"/>
      <c r="OW17" s="157"/>
      <c r="OX17" s="157"/>
      <c r="OY17" s="157"/>
      <c r="OZ17" s="157"/>
      <c r="PA17" s="157"/>
      <c r="PB17" s="157"/>
      <c r="PC17" s="157"/>
      <c r="PD17" s="157"/>
      <c r="PE17" s="160"/>
      <c r="PF17" s="159"/>
      <c r="PG17" s="157"/>
      <c r="PH17" s="157"/>
      <c r="PI17" s="157"/>
      <c r="PJ17" s="157"/>
      <c r="PK17" s="157"/>
      <c r="PL17" s="157"/>
      <c r="PM17" s="157"/>
      <c r="PN17" s="157"/>
      <c r="PO17" s="160"/>
      <c r="PP17" s="159"/>
      <c r="PQ17" s="157"/>
      <c r="PR17" s="157"/>
      <c r="PS17" s="157"/>
      <c r="PT17" s="157"/>
      <c r="PU17" s="157"/>
      <c r="PV17" s="157"/>
      <c r="PW17" s="157"/>
      <c r="PX17" s="157"/>
      <c r="PY17" s="160"/>
      <c r="PZ17" s="159"/>
      <c r="QA17" s="157"/>
      <c r="QB17" s="157"/>
      <c r="QC17" s="157"/>
      <c r="QD17" s="157"/>
      <c r="QE17" s="157"/>
      <c r="QF17" s="157"/>
      <c r="QG17" s="157"/>
      <c r="QH17" s="157"/>
      <c r="QI17" s="160"/>
      <c r="QJ17" s="159"/>
      <c r="QK17" s="157"/>
      <c r="QL17" s="157"/>
      <c r="QM17" s="157"/>
      <c r="QN17" s="157"/>
      <c r="QO17" s="157"/>
      <c r="QP17" s="157"/>
      <c r="QQ17" s="157"/>
      <c r="QR17" s="157"/>
      <c r="QS17" s="160"/>
      <c r="QT17" s="159"/>
      <c r="QU17" s="157"/>
      <c r="QV17" s="157"/>
      <c r="QW17" s="157"/>
      <c r="QX17" s="157"/>
      <c r="QY17" s="157"/>
      <c r="QZ17" s="157"/>
      <c r="RA17" s="157"/>
      <c r="RB17" s="157"/>
      <c r="RC17" s="160"/>
      <c r="RD17" s="159"/>
      <c r="RE17" s="157"/>
      <c r="RF17" s="157"/>
      <c r="RG17" s="157"/>
      <c r="RH17" s="157"/>
      <c r="RI17" s="157"/>
      <c r="RJ17" s="157"/>
      <c r="RK17" s="157"/>
      <c r="RL17" s="157"/>
      <c r="RM17" s="160"/>
      <c r="RN17" s="159"/>
      <c r="RO17" s="157"/>
      <c r="RP17" s="157"/>
      <c r="RQ17" s="157"/>
      <c r="RR17" s="157"/>
      <c r="RS17" s="157"/>
      <c r="RT17" s="157"/>
      <c r="RU17" s="157"/>
      <c r="RV17" s="157"/>
      <c r="RW17" s="160"/>
      <c r="RX17" s="159"/>
      <c r="RY17" s="157"/>
      <c r="RZ17" s="157"/>
      <c r="SA17" s="157"/>
      <c r="SB17" s="157"/>
      <c r="SC17" s="157"/>
      <c r="SD17" s="157"/>
      <c r="SE17" s="157"/>
      <c r="SF17" s="157"/>
      <c r="SG17" s="160"/>
      <c r="SH17" s="159"/>
      <c r="SI17" s="157"/>
      <c r="SJ17" s="157"/>
      <c r="SK17" s="157"/>
      <c r="SL17" s="157"/>
      <c r="SM17" s="157"/>
      <c r="SN17" s="157"/>
      <c r="SO17" s="157"/>
      <c r="SP17" s="157"/>
      <c r="SQ17" s="160"/>
      <c r="SR17" s="159"/>
      <c r="SS17" s="157"/>
      <c r="ST17" s="157"/>
      <c r="SU17" s="157"/>
      <c r="SV17" s="157"/>
      <c r="SW17" s="157"/>
      <c r="SX17" s="157"/>
      <c r="SY17" s="157"/>
      <c r="SZ17" s="157"/>
      <c r="TA17" s="160"/>
      <c r="TB17" s="159"/>
      <c r="TC17" s="157"/>
      <c r="TD17" s="157"/>
      <c r="TE17" s="157"/>
      <c r="TF17" s="157"/>
      <c r="TG17" s="157"/>
      <c r="TH17" s="157"/>
      <c r="TI17" s="157"/>
      <c r="TJ17" s="157"/>
      <c r="TK17" s="160"/>
      <c r="TL17" s="150"/>
      <c r="TM17" s="150"/>
      <c r="TN17" s="150"/>
      <c r="TO17" s="150"/>
      <c r="TP17" s="150"/>
      <c r="TQ17" s="150"/>
      <c r="TR17" s="150"/>
      <c r="TS17" s="150"/>
      <c r="TT17" s="150"/>
      <c r="TU17" s="150"/>
      <c r="TV17" s="150"/>
      <c r="TW17" s="150"/>
      <c r="TX17" s="150"/>
      <c r="TY17" s="150"/>
      <c r="TZ17" s="150"/>
      <c r="UA17" s="150"/>
      <c r="UB17" s="150"/>
      <c r="UC17" s="150"/>
      <c r="UD17" s="150"/>
      <c r="UE17" s="150"/>
      <c r="UF17" s="150"/>
      <c r="UG17" s="150"/>
    </row>
    <row r="18" spans="1:553" ht="21" customHeight="1" thickBot="1">
      <c r="A18" s="381"/>
      <c r="B18" s="374"/>
      <c r="C18" s="366"/>
      <c r="D18" s="365"/>
      <c r="E18" s="366"/>
      <c r="F18" s="365"/>
      <c r="G18" s="366"/>
      <c r="H18" s="365"/>
      <c r="I18" s="366"/>
      <c r="J18" s="365"/>
      <c r="K18" s="375"/>
      <c r="L18" s="159"/>
      <c r="M18" s="157"/>
      <c r="N18" s="157"/>
      <c r="O18" s="157"/>
      <c r="P18" s="157"/>
      <c r="Q18" s="157"/>
      <c r="R18" s="157"/>
      <c r="S18" s="157"/>
      <c r="T18" s="157"/>
      <c r="U18" s="160"/>
      <c r="V18" s="374"/>
      <c r="W18" s="366"/>
      <c r="X18" s="365"/>
      <c r="Y18" s="366"/>
      <c r="Z18" s="365"/>
      <c r="AA18" s="366"/>
      <c r="AB18" s="365"/>
      <c r="AC18" s="366"/>
      <c r="AD18" s="365"/>
      <c r="AE18" s="375"/>
      <c r="AF18" s="159"/>
      <c r="AG18" s="157"/>
      <c r="AH18" s="157"/>
      <c r="AI18" s="157"/>
      <c r="AJ18" s="157"/>
      <c r="AK18" s="157"/>
      <c r="AL18" s="157"/>
      <c r="AM18" s="157"/>
      <c r="AN18" s="157"/>
      <c r="AO18" s="160"/>
      <c r="AP18" s="159"/>
      <c r="AQ18" s="157"/>
      <c r="AR18" s="157"/>
      <c r="AS18" s="157"/>
      <c r="AT18" s="157"/>
      <c r="AU18" s="157"/>
      <c r="AV18" s="157"/>
      <c r="AW18" s="157"/>
      <c r="AX18" s="157"/>
      <c r="AY18" s="160"/>
      <c r="AZ18" s="159"/>
      <c r="BA18" s="157"/>
      <c r="BB18" s="157"/>
      <c r="BC18" s="157"/>
      <c r="BD18" s="157"/>
      <c r="BE18" s="157"/>
      <c r="BF18" s="157"/>
      <c r="BG18" s="157"/>
      <c r="BH18" s="157"/>
      <c r="BI18" s="160"/>
      <c r="BJ18" s="159"/>
      <c r="BK18" s="157"/>
      <c r="BL18" s="157"/>
      <c r="BM18" s="157"/>
      <c r="BN18" s="157"/>
      <c r="BO18" s="157"/>
      <c r="BP18" s="157"/>
      <c r="BQ18" s="157"/>
      <c r="BR18" s="157"/>
      <c r="BS18" s="160"/>
      <c r="BT18" s="159"/>
      <c r="BU18" s="157"/>
      <c r="BV18" s="157"/>
      <c r="BW18" s="157"/>
      <c r="BX18" s="157"/>
      <c r="BY18" s="157"/>
      <c r="BZ18" s="157"/>
      <c r="CA18" s="157"/>
      <c r="CB18" s="157"/>
      <c r="CC18" s="160"/>
      <c r="CD18" s="159"/>
      <c r="CE18" s="157"/>
      <c r="CF18" s="157"/>
      <c r="CG18" s="157"/>
      <c r="CH18" s="157"/>
      <c r="CI18" s="157"/>
      <c r="CJ18" s="157"/>
      <c r="CK18" s="157"/>
      <c r="CL18" s="157"/>
      <c r="CM18" s="160"/>
      <c r="CN18" s="159"/>
      <c r="CO18" s="157"/>
      <c r="CP18" s="157"/>
      <c r="CQ18" s="157"/>
      <c r="CR18" s="157"/>
      <c r="CS18" s="157"/>
      <c r="CT18" s="157"/>
      <c r="CU18" s="157"/>
      <c r="CV18" s="157"/>
      <c r="CW18" s="160"/>
      <c r="CX18" s="159"/>
      <c r="CY18" s="157"/>
      <c r="CZ18" s="157"/>
      <c r="DA18" s="157"/>
      <c r="DB18" s="157"/>
      <c r="DC18" s="157"/>
      <c r="DD18" s="157"/>
      <c r="DE18" s="157"/>
      <c r="DF18" s="157"/>
      <c r="DG18" s="160"/>
      <c r="DH18" s="159"/>
      <c r="DI18" s="157"/>
      <c r="DJ18" s="157"/>
      <c r="DK18" s="157"/>
      <c r="DL18" s="157"/>
      <c r="DM18" s="157"/>
      <c r="DN18" s="157"/>
      <c r="DO18" s="157"/>
      <c r="DP18" s="157"/>
      <c r="DQ18" s="160"/>
      <c r="DR18" s="159"/>
      <c r="DS18" s="157"/>
      <c r="DT18" s="157"/>
      <c r="DU18" s="157"/>
      <c r="DV18" s="157"/>
      <c r="DW18" s="157"/>
      <c r="DX18" s="157"/>
      <c r="DY18" s="157"/>
      <c r="DZ18" s="157"/>
      <c r="EA18" s="158"/>
      <c r="EB18" s="159"/>
      <c r="EC18" s="157"/>
      <c r="ED18" s="157"/>
      <c r="EE18" s="157"/>
      <c r="EF18" s="157"/>
      <c r="EG18" s="157"/>
      <c r="EH18" s="157"/>
      <c r="EI18" s="157"/>
      <c r="EJ18" s="157"/>
      <c r="EK18" s="160"/>
      <c r="EL18" s="161"/>
      <c r="EM18" s="157"/>
      <c r="EN18" s="157"/>
      <c r="EO18" s="157"/>
      <c r="EP18" s="157"/>
      <c r="EQ18" s="157"/>
      <c r="ER18" s="157"/>
      <c r="ES18" s="157"/>
      <c r="ET18" s="157"/>
      <c r="EU18" s="158"/>
      <c r="EV18" s="159"/>
      <c r="EW18" s="157"/>
      <c r="EX18" s="157"/>
      <c r="EY18" s="157"/>
      <c r="EZ18" s="157"/>
      <c r="FA18" s="157"/>
      <c r="FB18" s="157"/>
      <c r="FC18" s="157"/>
      <c r="FD18" s="157"/>
      <c r="FE18" s="160"/>
      <c r="FF18" s="161"/>
      <c r="FG18" s="157"/>
      <c r="FH18" s="157"/>
      <c r="FI18" s="157"/>
      <c r="FJ18" s="157"/>
      <c r="FK18" s="157"/>
      <c r="FL18" s="157"/>
      <c r="FM18" s="157"/>
      <c r="FN18" s="157"/>
      <c r="FO18" s="157"/>
      <c r="FP18" s="157"/>
      <c r="FQ18" s="157"/>
      <c r="FR18" s="157"/>
      <c r="FS18" s="157"/>
      <c r="FT18" s="157"/>
      <c r="FU18" s="157"/>
      <c r="FV18" s="157"/>
      <c r="FW18" s="157"/>
      <c r="FX18" s="157"/>
      <c r="FY18" s="158"/>
      <c r="FZ18" s="159"/>
      <c r="GA18" s="157"/>
      <c r="GB18" s="157"/>
      <c r="GC18" s="157"/>
      <c r="GD18" s="157"/>
      <c r="GE18" s="157"/>
      <c r="GF18" s="157"/>
      <c r="GG18" s="157"/>
      <c r="GH18" s="157"/>
      <c r="GI18" s="160"/>
      <c r="GJ18" s="161"/>
      <c r="GK18" s="157"/>
      <c r="GL18" s="157"/>
      <c r="GM18" s="157"/>
      <c r="GN18" s="157"/>
      <c r="GO18" s="157"/>
      <c r="GP18" s="157"/>
      <c r="GQ18" s="157"/>
      <c r="GR18" s="157"/>
      <c r="GS18" s="158"/>
      <c r="GT18" s="159"/>
      <c r="GU18" s="157"/>
      <c r="GV18" s="157"/>
      <c r="GW18" s="157"/>
      <c r="GX18" s="157"/>
      <c r="GY18" s="157"/>
      <c r="GZ18" s="157"/>
      <c r="HA18" s="157"/>
      <c r="HB18" s="157"/>
      <c r="HC18" s="160"/>
      <c r="HD18" s="161"/>
      <c r="HE18" s="157"/>
      <c r="HF18" s="157"/>
      <c r="HG18" s="157"/>
      <c r="HH18" s="157"/>
      <c r="HI18" s="157"/>
      <c r="HJ18" s="157"/>
      <c r="HK18" s="157"/>
      <c r="HL18" s="157"/>
      <c r="HM18" s="158"/>
      <c r="HN18" s="159"/>
      <c r="HO18" s="157"/>
      <c r="HP18" s="157"/>
      <c r="HQ18" s="157"/>
      <c r="HR18" s="157"/>
      <c r="HS18" s="157"/>
      <c r="HT18" s="157"/>
      <c r="HU18" s="157"/>
      <c r="HV18" s="157"/>
      <c r="HW18" s="160"/>
      <c r="HX18" s="161"/>
      <c r="HY18" s="157"/>
      <c r="HZ18" s="157"/>
      <c r="IA18" s="157"/>
      <c r="IB18" s="157"/>
      <c r="IC18" s="157"/>
      <c r="ID18" s="157"/>
      <c r="IE18" s="157"/>
      <c r="IF18" s="157"/>
      <c r="IG18" s="157"/>
      <c r="IH18" s="157"/>
      <c r="II18" s="157"/>
      <c r="IJ18" s="157"/>
      <c r="IK18" s="157"/>
      <c r="IL18" s="157"/>
      <c r="IM18" s="157"/>
      <c r="IN18" s="157"/>
      <c r="IO18" s="157"/>
      <c r="IP18" s="157"/>
      <c r="IQ18" s="158"/>
      <c r="IR18" s="159"/>
      <c r="IS18" s="157"/>
      <c r="IT18" s="157"/>
      <c r="IU18" s="157"/>
      <c r="IV18" s="157"/>
      <c r="IW18" s="157"/>
      <c r="IX18" s="157"/>
      <c r="IY18" s="157"/>
      <c r="IZ18" s="157"/>
      <c r="JA18" s="160"/>
      <c r="JB18" s="161"/>
      <c r="JC18" s="157"/>
      <c r="JD18" s="157"/>
      <c r="JE18" s="157"/>
      <c r="JF18" s="157"/>
      <c r="JG18" s="157"/>
      <c r="JH18" s="157"/>
      <c r="JI18" s="157"/>
      <c r="JJ18" s="157"/>
      <c r="JK18" s="157"/>
      <c r="JL18" s="157"/>
      <c r="JM18" s="157"/>
      <c r="JN18" s="157"/>
      <c r="JO18" s="157"/>
      <c r="JP18" s="157"/>
      <c r="JQ18" s="157"/>
      <c r="JR18" s="157"/>
      <c r="JS18" s="157"/>
      <c r="JT18" s="157"/>
      <c r="JU18" s="157"/>
      <c r="JV18" s="157"/>
      <c r="JW18" s="157"/>
      <c r="JX18" s="157"/>
      <c r="JY18" s="157"/>
      <c r="JZ18" s="157"/>
      <c r="KA18" s="157"/>
      <c r="KB18" s="157"/>
      <c r="KC18" s="157"/>
      <c r="KD18" s="157"/>
      <c r="KE18" s="158"/>
      <c r="KF18" s="159"/>
      <c r="KG18" s="157"/>
      <c r="KH18" s="157"/>
      <c r="KI18" s="157"/>
      <c r="KJ18" s="157"/>
      <c r="KK18" s="157"/>
      <c r="KL18" s="157"/>
      <c r="KM18" s="157"/>
      <c r="KN18" s="157"/>
      <c r="KO18" s="160"/>
      <c r="KP18" s="161"/>
      <c r="KQ18" s="157"/>
      <c r="KR18" s="157"/>
      <c r="KS18" s="157"/>
      <c r="KT18" s="157"/>
      <c r="KU18" s="157"/>
      <c r="KV18" s="157"/>
      <c r="KW18" s="157"/>
      <c r="KX18" s="157"/>
      <c r="KY18" s="158"/>
      <c r="KZ18" s="159"/>
      <c r="LA18" s="157"/>
      <c r="LB18" s="157"/>
      <c r="LC18" s="157"/>
      <c r="LD18" s="157"/>
      <c r="LE18" s="157"/>
      <c r="LF18" s="157"/>
      <c r="LG18" s="157"/>
      <c r="LH18" s="157"/>
      <c r="LI18" s="160"/>
      <c r="LJ18" s="161"/>
      <c r="LK18" s="157"/>
      <c r="LL18" s="157"/>
      <c r="LM18" s="157"/>
      <c r="LN18" s="157"/>
      <c r="LO18" s="157"/>
      <c r="LP18" s="157"/>
      <c r="LQ18" s="157"/>
      <c r="LR18" s="157"/>
      <c r="LS18" s="158"/>
      <c r="LT18" s="159"/>
      <c r="LU18" s="157"/>
      <c r="LV18" s="157"/>
      <c r="LW18" s="157"/>
      <c r="LX18" s="157"/>
      <c r="LY18" s="157"/>
      <c r="LZ18" s="157"/>
      <c r="MA18" s="157"/>
      <c r="MB18" s="157"/>
      <c r="MC18" s="160"/>
      <c r="MD18" s="161"/>
      <c r="ME18" s="157"/>
      <c r="MF18" s="157"/>
      <c r="MG18" s="157"/>
      <c r="MH18" s="157"/>
      <c r="MI18" s="157"/>
      <c r="MJ18" s="157"/>
      <c r="MK18" s="157"/>
      <c r="ML18" s="157"/>
      <c r="MM18" s="158"/>
      <c r="MN18" s="159"/>
      <c r="MO18" s="157"/>
      <c r="MP18" s="157"/>
      <c r="MQ18" s="157"/>
      <c r="MR18" s="157"/>
      <c r="MS18" s="157"/>
      <c r="MT18" s="157"/>
      <c r="MU18" s="157"/>
      <c r="MV18" s="157"/>
      <c r="MW18" s="160"/>
      <c r="MX18" s="159"/>
      <c r="MY18" s="157"/>
      <c r="MZ18" s="157"/>
      <c r="NA18" s="157"/>
      <c r="NB18" s="157"/>
      <c r="NC18" s="157"/>
      <c r="ND18" s="157"/>
      <c r="NE18" s="157"/>
      <c r="NF18" s="157"/>
      <c r="NG18" s="160"/>
      <c r="NH18" s="159"/>
      <c r="NI18" s="157"/>
      <c r="NJ18" s="157"/>
      <c r="NK18" s="157"/>
      <c r="NL18" s="157"/>
      <c r="NM18" s="157"/>
      <c r="NN18" s="157"/>
      <c r="NO18" s="157"/>
      <c r="NP18" s="157"/>
      <c r="NQ18" s="160"/>
      <c r="NR18" s="161"/>
      <c r="NS18" s="157"/>
      <c r="NT18" s="157"/>
      <c r="NU18" s="157"/>
      <c r="NV18" s="157"/>
      <c r="NW18" s="157"/>
      <c r="NX18" s="157"/>
      <c r="NY18" s="157"/>
      <c r="NZ18" s="157"/>
      <c r="OA18" s="158"/>
      <c r="OB18" s="159"/>
      <c r="OC18" s="157"/>
      <c r="OD18" s="157"/>
      <c r="OE18" s="157"/>
      <c r="OF18" s="157"/>
      <c r="OG18" s="157"/>
      <c r="OH18" s="157"/>
      <c r="OI18" s="157"/>
      <c r="OJ18" s="157"/>
      <c r="OK18" s="160"/>
      <c r="OL18" s="159"/>
      <c r="OM18" s="157"/>
      <c r="ON18" s="157"/>
      <c r="OO18" s="157"/>
      <c r="OP18" s="157"/>
      <c r="OQ18" s="157"/>
      <c r="OR18" s="157"/>
      <c r="OS18" s="157"/>
      <c r="OT18" s="157"/>
      <c r="OU18" s="160"/>
      <c r="OV18" s="159"/>
      <c r="OW18" s="157"/>
      <c r="OX18" s="157"/>
      <c r="OY18" s="157"/>
      <c r="OZ18" s="157"/>
      <c r="PA18" s="157"/>
      <c r="PB18" s="157"/>
      <c r="PC18" s="157"/>
      <c r="PD18" s="157"/>
      <c r="PE18" s="160"/>
      <c r="PF18" s="159"/>
      <c r="PG18" s="157"/>
      <c r="PH18" s="157"/>
      <c r="PI18" s="157"/>
      <c r="PJ18" s="157"/>
      <c r="PK18" s="157"/>
      <c r="PL18" s="157"/>
      <c r="PM18" s="157"/>
      <c r="PN18" s="157"/>
      <c r="PO18" s="160"/>
      <c r="PP18" s="159"/>
      <c r="PQ18" s="157"/>
      <c r="PR18" s="157"/>
      <c r="PS18" s="157"/>
      <c r="PT18" s="157"/>
      <c r="PU18" s="157"/>
      <c r="PV18" s="157"/>
      <c r="PW18" s="157"/>
      <c r="PX18" s="157"/>
      <c r="PY18" s="160"/>
      <c r="PZ18" s="159"/>
      <c r="QA18" s="157"/>
      <c r="QB18" s="157"/>
      <c r="QC18" s="157"/>
      <c r="QD18" s="157"/>
      <c r="QE18" s="157"/>
      <c r="QF18" s="157"/>
      <c r="QG18" s="157"/>
      <c r="QH18" s="157"/>
      <c r="QI18" s="160"/>
      <c r="QJ18" s="159"/>
      <c r="QK18" s="157"/>
      <c r="QL18" s="157"/>
      <c r="QM18" s="157"/>
      <c r="QN18" s="157"/>
      <c r="QO18" s="157"/>
      <c r="QP18" s="157"/>
      <c r="QQ18" s="157"/>
      <c r="QR18" s="157"/>
      <c r="QS18" s="160"/>
      <c r="QT18" s="159"/>
      <c r="QU18" s="157"/>
      <c r="QV18" s="157"/>
      <c r="QW18" s="157"/>
      <c r="QX18" s="157"/>
      <c r="QY18" s="157"/>
      <c r="QZ18" s="157"/>
      <c r="RA18" s="157"/>
      <c r="RB18" s="157"/>
      <c r="RC18" s="160"/>
      <c r="RD18" s="159"/>
      <c r="RE18" s="157"/>
      <c r="RF18" s="157"/>
      <c r="RG18" s="157"/>
      <c r="RH18" s="157"/>
      <c r="RI18" s="157"/>
      <c r="RJ18" s="157"/>
      <c r="RK18" s="157"/>
      <c r="RL18" s="157"/>
      <c r="RM18" s="160"/>
      <c r="RN18" s="159"/>
      <c r="RO18" s="157"/>
      <c r="RP18" s="157"/>
      <c r="RQ18" s="157"/>
      <c r="RR18" s="157"/>
      <c r="RS18" s="157"/>
      <c r="RT18" s="157"/>
      <c r="RU18" s="157"/>
      <c r="RV18" s="157"/>
      <c r="RW18" s="160"/>
      <c r="RX18" s="159"/>
      <c r="RY18" s="157"/>
      <c r="RZ18" s="157"/>
      <c r="SA18" s="157"/>
      <c r="SB18" s="157"/>
      <c r="SC18" s="157"/>
      <c r="SD18" s="157"/>
      <c r="SE18" s="157"/>
      <c r="SF18" s="157"/>
      <c r="SG18" s="160"/>
      <c r="SH18" s="159"/>
      <c r="SI18" s="157"/>
      <c r="SJ18" s="157"/>
      <c r="SK18" s="157"/>
      <c r="SL18" s="157"/>
      <c r="SM18" s="157"/>
      <c r="SN18" s="157"/>
      <c r="SO18" s="157"/>
      <c r="SP18" s="157"/>
      <c r="SQ18" s="160"/>
      <c r="SR18" s="159"/>
      <c r="SS18" s="157"/>
      <c r="ST18" s="157"/>
      <c r="SU18" s="157"/>
      <c r="SV18" s="157"/>
      <c r="SW18" s="157"/>
      <c r="SX18" s="157"/>
      <c r="SY18" s="157"/>
      <c r="SZ18" s="157"/>
      <c r="TA18" s="160"/>
      <c r="TB18" s="159"/>
      <c r="TC18" s="157"/>
      <c r="TD18" s="157"/>
      <c r="TE18" s="157"/>
      <c r="TF18" s="157"/>
      <c r="TG18" s="157"/>
      <c r="TH18" s="157"/>
      <c r="TI18" s="157"/>
      <c r="TJ18" s="157"/>
      <c r="TK18" s="160"/>
      <c r="TL18" s="150"/>
      <c r="TM18" s="150"/>
      <c r="TN18" s="150"/>
      <c r="TO18" s="150"/>
      <c r="TP18" s="150"/>
      <c r="TQ18" s="150"/>
      <c r="TR18" s="150"/>
      <c r="TS18" s="150"/>
      <c r="TT18" s="150"/>
      <c r="TU18" s="150"/>
      <c r="TV18" s="150"/>
      <c r="TW18" s="150"/>
      <c r="TX18" s="150"/>
      <c r="TY18" s="150"/>
      <c r="TZ18" s="150"/>
      <c r="UA18" s="150"/>
      <c r="UB18" s="150"/>
      <c r="UC18" s="150"/>
      <c r="UD18" s="150"/>
      <c r="UE18" s="150"/>
      <c r="UF18" s="150"/>
      <c r="UG18" s="150"/>
    </row>
    <row r="19" spans="1:553" s="86" customFormat="1">
      <c r="L19" s="84"/>
      <c r="M19" s="84"/>
      <c r="N19" s="84"/>
      <c r="O19" s="84"/>
      <c r="P19" s="84"/>
      <c r="Q19" s="84"/>
      <c r="R19" s="84"/>
      <c r="S19" s="108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O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84"/>
      <c r="CB19" s="84"/>
      <c r="CC19" s="84"/>
      <c r="CD19" s="84"/>
      <c r="CE19" s="84"/>
      <c r="CF19" s="84"/>
      <c r="CG19" s="84"/>
      <c r="CH19" s="84"/>
      <c r="CI19" s="84"/>
      <c r="CJ19" s="84"/>
      <c r="CK19" s="84"/>
      <c r="CL19" s="84"/>
      <c r="CM19" s="84"/>
      <c r="CN19" s="84"/>
      <c r="CO19" s="84"/>
      <c r="CP19" s="84"/>
      <c r="CQ19" s="84"/>
      <c r="CR19" s="84"/>
      <c r="CS19" s="84"/>
      <c r="CT19" s="84"/>
      <c r="CU19" s="84"/>
      <c r="CV19" s="84"/>
      <c r="CW19" s="84"/>
      <c r="CX19" s="84"/>
      <c r="CY19" s="84"/>
      <c r="CZ19" s="84"/>
      <c r="DA19" s="84"/>
      <c r="DB19" s="84"/>
      <c r="DC19" s="84"/>
      <c r="DD19" s="84"/>
      <c r="DE19" s="84"/>
      <c r="DF19" s="84"/>
      <c r="DG19" s="84"/>
      <c r="DH19" s="84"/>
      <c r="DI19" s="84"/>
      <c r="DJ19" s="84"/>
      <c r="DK19" s="84"/>
      <c r="DL19" s="84"/>
      <c r="DM19" s="84"/>
      <c r="DN19" s="84"/>
      <c r="DO19" s="84"/>
      <c r="DP19" s="84"/>
      <c r="DQ19" s="84"/>
      <c r="DR19" s="84"/>
      <c r="DS19" s="84"/>
      <c r="DT19" s="84"/>
      <c r="DU19" s="84"/>
      <c r="DV19" s="84"/>
      <c r="DW19" s="84"/>
      <c r="DX19" s="84"/>
      <c r="DY19" s="84"/>
      <c r="DZ19" s="84"/>
      <c r="EA19" s="84"/>
      <c r="EB19" s="84"/>
      <c r="EC19" s="84"/>
      <c r="ED19" s="84"/>
      <c r="EE19" s="84"/>
      <c r="EF19" s="84"/>
      <c r="EG19" s="84"/>
      <c r="EH19" s="84"/>
      <c r="EI19" s="84"/>
      <c r="EJ19" s="84"/>
      <c r="EK19" s="84"/>
      <c r="EL19" s="84"/>
      <c r="EM19" s="84"/>
      <c r="EN19" s="84"/>
      <c r="EO19" s="84"/>
      <c r="EP19" s="84"/>
      <c r="EQ19" s="84"/>
      <c r="ER19" s="84"/>
      <c r="ES19" s="84"/>
      <c r="ET19" s="84"/>
      <c r="EU19" s="84"/>
      <c r="FP19" s="84"/>
      <c r="FQ19" s="84"/>
      <c r="FR19" s="84"/>
      <c r="FS19" s="84"/>
      <c r="FT19" s="84"/>
      <c r="FU19" s="84"/>
      <c r="FV19" s="84"/>
      <c r="FW19" s="84"/>
      <c r="FX19" s="84"/>
      <c r="FY19" s="84"/>
      <c r="FZ19" s="84"/>
      <c r="GA19" s="84"/>
      <c r="GB19" s="84"/>
      <c r="GC19" s="84"/>
      <c r="GD19" s="84"/>
      <c r="GE19" s="84"/>
      <c r="GF19" s="84"/>
      <c r="GG19" s="84"/>
      <c r="GH19" s="84"/>
      <c r="GI19" s="84"/>
      <c r="GJ19" s="84"/>
      <c r="GK19" s="84"/>
      <c r="GL19" s="84"/>
      <c r="GM19" s="84"/>
      <c r="GN19" s="84"/>
      <c r="GO19" s="84"/>
      <c r="GP19" s="84"/>
      <c r="GQ19" s="84"/>
      <c r="GR19" s="84"/>
      <c r="GS19" s="84"/>
      <c r="GT19" s="84"/>
      <c r="GU19" s="84"/>
      <c r="GV19" s="84"/>
      <c r="GW19" s="84"/>
      <c r="GX19" s="84"/>
      <c r="GY19" s="84"/>
      <c r="GZ19" s="84"/>
      <c r="HA19" s="84"/>
      <c r="HB19" s="84"/>
      <c r="HC19" s="84"/>
      <c r="HD19" s="84"/>
      <c r="HE19" s="84"/>
      <c r="HF19" s="84"/>
      <c r="HG19" s="84"/>
      <c r="HH19" s="84"/>
      <c r="HI19" s="84"/>
      <c r="HJ19" s="84"/>
      <c r="HK19" s="84"/>
      <c r="HL19" s="84"/>
      <c r="HM19" s="84"/>
      <c r="HN19" s="84"/>
      <c r="HO19" s="84"/>
      <c r="HP19" s="84"/>
      <c r="HQ19" s="84"/>
      <c r="HR19" s="84"/>
      <c r="HS19" s="84"/>
      <c r="HT19" s="84"/>
      <c r="HU19" s="84"/>
      <c r="HV19" s="84"/>
      <c r="HW19" s="84"/>
      <c r="HX19" s="84"/>
      <c r="HY19" s="84"/>
      <c r="HZ19" s="84"/>
      <c r="IA19" s="84"/>
      <c r="IB19" s="84"/>
      <c r="IC19" s="84"/>
      <c r="ID19" s="84"/>
      <c r="IE19" s="84"/>
      <c r="IF19" s="84"/>
      <c r="IG19" s="84"/>
      <c r="IH19" s="84"/>
      <c r="II19" s="84"/>
      <c r="IJ19" s="84"/>
      <c r="IK19" s="84"/>
      <c r="IL19" s="84"/>
      <c r="IM19" s="84"/>
      <c r="IN19" s="84"/>
      <c r="IO19" s="84"/>
      <c r="IP19" s="84"/>
      <c r="IQ19" s="84"/>
      <c r="IR19" s="84"/>
      <c r="IS19" s="84"/>
      <c r="IT19" s="84"/>
      <c r="IU19" s="84"/>
      <c r="IV19" s="84"/>
      <c r="IW19" s="84"/>
      <c r="IX19" s="84"/>
      <c r="IY19" s="84"/>
      <c r="IZ19" s="84"/>
      <c r="JA19" s="84"/>
      <c r="JB19" s="84"/>
      <c r="JC19" s="84"/>
      <c r="JD19" s="84"/>
      <c r="JE19" s="84"/>
      <c r="JF19" s="84"/>
      <c r="JG19" s="84"/>
      <c r="JH19" s="84"/>
      <c r="JI19" s="84"/>
      <c r="JJ19" s="84"/>
      <c r="JK19" s="84"/>
      <c r="JL19" s="84"/>
      <c r="JM19" s="84"/>
      <c r="JN19" s="84"/>
      <c r="JO19" s="84"/>
      <c r="JP19" s="84"/>
      <c r="JQ19" s="84"/>
      <c r="JR19" s="84"/>
      <c r="JS19" s="84"/>
      <c r="JT19" s="84"/>
      <c r="JU19" s="84"/>
      <c r="JV19" s="84"/>
      <c r="JW19" s="84"/>
      <c r="JX19" s="84"/>
      <c r="JY19" s="84"/>
      <c r="JZ19" s="84"/>
      <c r="KA19" s="84"/>
      <c r="KB19" s="84"/>
      <c r="KC19" s="84"/>
      <c r="KD19" s="84"/>
      <c r="KE19" s="84"/>
      <c r="KF19" s="84"/>
      <c r="KG19" s="84"/>
      <c r="KH19" s="84"/>
      <c r="KI19" s="84"/>
      <c r="KJ19" s="84"/>
      <c r="KK19" s="84"/>
      <c r="KL19" s="84"/>
      <c r="KM19" s="84"/>
      <c r="KN19" s="84"/>
      <c r="KO19" s="84"/>
      <c r="KP19" s="84"/>
      <c r="KQ19" s="84"/>
      <c r="KR19" s="84"/>
      <c r="KS19" s="84"/>
      <c r="KT19" s="84"/>
      <c r="KU19" s="84"/>
      <c r="KV19" s="84"/>
      <c r="KW19" s="84"/>
      <c r="KX19" s="84"/>
      <c r="KY19" s="84"/>
      <c r="KZ19" s="84"/>
      <c r="LA19" s="84"/>
      <c r="LB19" s="84"/>
      <c r="LC19" s="84"/>
      <c r="LD19" s="84"/>
      <c r="LE19" s="84"/>
      <c r="LF19" s="84"/>
      <c r="LG19" s="84"/>
      <c r="LH19" s="84"/>
      <c r="LI19" s="84"/>
      <c r="LJ19" s="84"/>
      <c r="LK19" s="84"/>
      <c r="LL19" s="84"/>
      <c r="LM19" s="84"/>
      <c r="LN19" s="84"/>
      <c r="LO19" s="84"/>
      <c r="LP19" s="84"/>
      <c r="LQ19" s="84"/>
      <c r="LR19" s="84"/>
      <c r="LS19" s="84"/>
      <c r="LT19" s="84"/>
      <c r="LU19" s="84"/>
      <c r="LV19" s="84"/>
      <c r="LW19" s="84"/>
      <c r="LX19" s="84"/>
      <c r="LY19" s="84"/>
      <c r="LZ19" s="84"/>
      <c r="MA19" s="84"/>
      <c r="MB19" s="84"/>
      <c r="MC19" s="84"/>
      <c r="MD19" s="84"/>
      <c r="ME19" s="84"/>
      <c r="MF19" s="84"/>
      <c r="MG19" s="84"/>
      <c r="MH19" s="84"/>
      <c r="MI19" s="84"/>
      <c r="MJ19" s="84"/>
      <c r="MK19" s="84"/>
      <c r="ML19" s="84"/>
      <c r="MM19" s="84"/>
      <c r="MN19" s="84"/>
      <c r="MO19" s="84"/>
      <c r="MP19" s="84"/>
      <c r="MQ19" s="84"/>
      <c r="MR19" s="84"/>
      <c r="MS19" s="84"/>
      <c r="MT19" s="84"/>
      <c r="MU19" s="84"/>
      <c r="MV19" s="84"/>
      <c r="MW19" s="84"/>
      <c r="MX19" s="84"/>
      <c r="MY19" s="84"/>
      <c r="MZ19" s="84"/>
      <c r="NA19" s="84"/>
      <c r="NB19" s="84"/>
      <c r="NC19" s="84"/>
      <c r="ND19" s="84"/>
      <c r="NE19" s="84"/>
      <c r="NF19" s="84"/>
      <c r="NG19" s="84"/>
      <c r="NH19" s="84"/>
      <c r="NI19" s="84"/>
      <c r="NJ19" s="84"/>
      <c r="NK19" s="84"/>
      <c r="NL19" s="84"/>
      <c r="NM19" s="84"/>
      <c r="NN19" s="84"/>
      <c r="NO19" s="84"/>
      <c r="NP19" s="84"/>
      <c r="NQ19" s="84"/>
      <c r="NR19" s="84"/>
      <c r="NS19" s="84"/>
      <c r="NT19" s="84"/>
      <c r="NU19" s="84"/>
      <c r="NV19" s="84"/>
      <c r="NW19" s="84"/>
      <c r="NX19" s="84"/>
      <c r="NY19" s="84"/>
      <c r="NZ19" s="84"/>
      <c r="OA19" s="84"/>
      <c r="OB19" s="84"/>
      <c r="OC19" s="84"/>
      <c r="OD19" s="84"/>
      <c r="OE19" s="84"/>
      <c r="OF19" s="84"/>
      <c r="OG19" s="84"/>
      <c r="OH19" s="84"/>
      <c r="OI19" s="84"/>
      <c r="OJ19" s="84"/>
      <c r="OK19" s="84"/>
      <c r="OL19" s="84"/>
      <c r="OM19" s="84"/>
      <c r="ON19" s="84"/>
      <c r="OO19" s="84"/>
      <c r="OP19" s="84"/>
      <c r="OQ19" s="84"/>
      <c r="OR19" s="84"/>
      <c r="OS19" s="84"/>
      <c r="OT19" s="84"/>
      <c r="OU19" s="84"/>
      <c r="OV19" s="84"/>
      <c r="OW19" s="84"/>
      <c r="OX19" s="84"/>
      <c r="OY19" s="84"/>
      <c r="OZ19" s="84"/>
      <c r="PA19" s="84"/>
      <c r="PB19" s="84"/>
      <c r="PC19" s="84"/>
      <c r="PD19" s="84"/>
      <c r="PE19" s="84"/>
      <c r="PF19" s="84"/>
      <c r="PG19" s="84"/>
      <c r="PH19" s="84"/>
      <c r="PI19" s="84"/>
      <c r="PJ19" s="84"/>
      <c r="PK19" s="84"/>
      <c r="PL19" s="84"/>
      <c r="PM19" s="84"/>
      <c r="PN19" s="84"/>
      <c r="PO19" s="84"/>
      <c r="PP19" s="84"/>
      <c r="PQ19" s="84"/>
      <c r="PR19" s="84"/>
      <c r="PS19" s="84"/>
      <c r="PT19" s="84"/>
      <c r="PU19" s="84"/>
      <c r="PV19" s="84"/>
      <c r="PW19" s="84"/>
      <c r="PX19" s="84"/>
      <c r="PY19" s="84"/>
      <c r="PZ19" s="84"/>
      <c r="QA19" s="84"/>
      <c r="QB19" s="84"/>
      <c r="QC19" s="84"/>
      <c r="QD19" s="84"/>
      <c r="QE19" s="84"/>
      <c r="QF19" s="84"/>
      <c r="QG19" s="84"/>
      <c r="QH19" s="84"/>
      <c r="QI19" s="84"/>
      <c r="QJ19" s="84"/>
      <c r="QK19" s="84"/>
      <c r="QL19" s="84"/>
      <c r="QM19" s="84"/>
      <c r="QN19" s="84"/>
      <c r="QO19" s="84"/>
      <c r="QP19" s="84"/>
      <c r="QQ19" s="84"/>
      <c r="QR19" s="84"/>
      <c r="QS19" s="84"/>
      <c r="QT19" s="84"/>
      <c r="QU19" s="84"/>
      <c r="QV19" s="84"/>
      <c r="QW19" s="84"/>
      <c r="QX19" s="84"/>
      <c r="QY19" s="84"/>
      <c r="QZ19" s="84"/>
      <c r="RA19" s="84"/>
      <c r="RB19" s="84"/>
      <c r="RC19" s="84"/>
      <c r="RD19" s="84"/>
      <c r="RE19" s="84"/>
      <c r="RF19" s="84"/>
      <c r="RG19" s="84"/>
      <c r="RH19" s="84"/>
      <c r="RI19" s="84"/>
      <c r="RJ19" s="84"/>
      <c r="RK19" s="84"/>
      <c r="RL19" s="84"/>
      <c r="RM19" s="84"/>
      <c r="RN19" s="84"/>
      <c r="RO19" s="84"/>
      <c r="RP19" s="84"/>
      <c r="RQ19" s="84"/>
      <c r="RR19" s="84"/>
      <c r="RS19" s="84"/>
      <c r="RT19" s="84"/>
      <c r="RU19" s="84"/>
      <c r="RV19" s="84"/>
      <c r="RW19" s="84"/>
      <c r="RX19" s="84"/>
      <c r="RY19" s="84"/>
      <c r="RZ19" s="84"/>
      <c r="SA19" s="84"/>
      <c r="SB19" s="84"/>
      <c r="SC19" s="84"/>
      <c r="SD19" s="84"/>
      <c r="SE19" s="84"/>
      <c r="SF19" s="84"/>
      <c r="SG19" s="84"/>
      <c r="SH19" s="84"/>
      <c r="SI19" s="84"/>
      <c r="SJ19" s="84"/>
      <c r="SK19" s="84"/>
      <c r="SL19" s="84"/>
      <c r="SM19" s="84"/>
      <c r="SN19" s="84"/>
      <c r="SO19" s="84"/>
      <c r="SP19" s="84"/>
      <c r="SQ19" s="84"/>
      <c r="SR19" s="84"/>
      <c r="SS19" s="84"/>
      <c r="ST19" s="84"/>
      <c r="SU19" s="84"/>
      <c r="SV19" s="84"/>
      <c r="SW19" s="84"/>
      <c r="SX19" s="84"/>
      <c r="SY19" s="84"/>
      <c r="SZ19" s="84"/>
      <c r="TA19" s="84"/>
      <c r="TB19" s="84"/>
      <c r="TC19" s="84"/>
      <c r="TD19" s="84"/>
      <c r="TE19" s="84"/>
      <c r="TF19" s="84"/>
      <c r="TG19" s="84"/>
      <c r="TH19" s="84"/>
      <c r="TI19" s="84"/>
      <c r="TJ19" s="84"/>
      <c r="TK19" s="84"/>
      <c r="TL19" s="84"/>
      <c r="TM19" s="84"/>
      <c r="TN19" s="84"/>
      <c r="TO19" s="84"/>
      <c r="TP19" s="84"/>
      <c r="TQ19" s="84"/>
      <c r="TR19" s="84"/>
      <c r="TS19" s="84"/>
      <c r="TT19" s="84"/>
      <c r="TU19" s="84"/>
      <c r="TV19" s="84"/>
      <c r="TW19" s="84"/>
      <c r="TX19" s="84"/>
      <c r="TY19" s="84"/>
      <c r="TZ19" s="84"/>
      <c r="UA19" s="84"/>
      <c r="UB19" s="84"/>
      <c r="UC19" s="84"/>
      <c r="UD19" s="84"/>
      <c r="UE19" s="84"/>
      <c r="UF19" s="84"/>
      <c r="UG19" s="84"/>
    </row>
    <row r="566" spans="31:31">
      <c r="AE566" s="86" t="s">
        <v>481</v>
      </c>
    </row>
  </sheetData>
  <dataConsolidate link="1"/>
  <mergeCells count="354">
    <mergeCell ref="V7:W7"/>
    <mergeCell ref="X7:Y7"/>
    <mergeCell ref="Z7:AA7"/>
    <mergeCell ref="AB7:AC7"/>
    <mergeCell ref="AF7:AG7"/>
    <mergeCell ref="AH7:AI7"/>
    <mergeCell ref="AJ7:AK7"/>
    <mergeCell ref="AL7:AM7"/>
    <mergeCell ref="AN7:AO7"/>
    <mergeCell ref="AP7:AQ7"/>
    <mergeCell ref="AD7:AE7"/>
    <mergeCell ref="V10:W10"/>
    <mergeCell ref="X10:Y10"/>
    <mergeCell ref="Z10:AA10"/>
    <mergeCell ref="AB10:AC10"/>
    <mergeCell ref="AD10:AE10"/>
    <mergeCell ref="BJ1:BS1"/>
    <mergeCell ref="BT1:CC1"/>
    <mergeCell ref="CD1:CM1"/>
    <mergeCell ref="CN1:CW1"/>
    <mergeCell ref="CX1:DG1"/>
    <mergeCell ref="B1:K1"/>
    <mergeCell ref="L1:U1"/>
    <mergeCell ref="V1:AE1"/>
    <mergeCell ref="AF1:AO1"/>
    <mergeCell ref="AP1:AY1"/>
    <mergeCell ref="X2:Y2"/>
    <mergeCell ref="Z2:AA2"/>
    <mergeCell ref="AB2:AC2"/>
    <mergeCell ref="AD2:AE2"/>
    <mergeCell ref="AF2:AG2"/>
    <mergeCell ref="AH2:AI2"/>
    <mergeCell ref="L2:M2"/>
    <mergeCell ref="N2:O2"/>
    <mergeCell ref="P2:Q2"/>
    <mergeCell ref="R2:S2"/>
    <mergeCell ref="T2:U2"/>
    <mergeCell ref="V2:W2"/>
    <mergeCell ref="AV2:AW2"/>
    <mergeCell ref="AX2:AY2"/>
    <mergeCell ref="AJ2:AK2"/>
    <mergeCell ref="AL2:AM2"/>
    <mergeCell ref="B2:C2"/>
    <mergeCell ref="D2:E2"/>
    <mergeCell ref="F2:G2"/>
    <mergeCell ref="H2:I2"/>
    <mergeCell ref="J2:K2"/>
    <mergeCell ref="AN2:AO2"/>
    <mergeCell ref="AP2:AQ2"/>
    <mergeCell ref="AR2:AS2"/>
    <mergeCell ref="AT2:AU2"/>
    <mergeCell ref="SR1:TA1"/>
    <mergeCell ref="TB1:TK1"/>
    <mergeCell ref="AZ1:BI1"/>
    <mergeCell ref="MD1:MM1"/>
    <mergeCell ref="MN1:MW1"/>
    <mergeCell ref="IH1:IQ1"/>
    <mergeCell ref="IR1:JA1"/>
    <mergeCell ref="JB1:JK1"/>
    <mergeCell ref="JL1:JU1"/>
    <mergeCell ref="JV1:KE1"/>
    <mergeCell ref="KF1:KO1"/>
    <mergeCell ref="FZ1:GI1"/>
    <mergeCell ref="GJ1:GS1"/>
    <mergeCell ref="GT1:HC1"/>
    <mergeCell ref="HD1:HM1"/>
    <mergeCell ref="HN1:HW1"/>
    <mergeCell ref="HX1:IG1"/>
    <mergeCell ref="DH1:DQ1"/>
    <mergeCell ref="DR1:EA1"/>
    <mergeCell ref="EB1:EK1"/>
    <mergeCell ref="EL1:EU1"/>
    <mergeCell ref="EV1:FE1"/>
    <mergeCell ref="FF1:FO1"/>
    <mergeCell ref="FP1:FY1"/>
    <mergeCell ref="PF1:PO1"/>
    <mergeCell ref="PP1:PY1"/>
    <mergeCell ref="PZ1:QI1"/>
    <mergeCell ref="QJ1:QS1"/>
    <mergeCell ref="QT1:RC1"/>
    <mergeCell ref="RD1:RM1"/>
    <mergeCell ref="MX1:NG1"/>
    <mergeCell ref="NH1:NQ1"/>
    <mergeCell ref="CZ2:DA2"/>
    <mergeCell ref="DB2:DC2"/>
    <mergeCell ref="CF2:CG2"/>
    <mergeCell ref="CH2:CI2"/>
    <mergeCell ref="CJ2:CK2"/>
    <mergeCell ref="CL2:CM2"/>
    <mergeCell ref="CN2:CO2"/>
    <mergeCell ref="CP2:CQ2"/>
    <mergeCell ref="BT2:BU2"/>
    <mergeCell ref="BV2:BW2"/>
    <mergeCell ref="BX2:BY2"/>
    <mergeCell ref="BZ2:CA2"/>
    <mergeCell ref="CB2:CC2"/>
    <mergeCell ref="CD2:CE2"/>
    <mergeCell ref="ET2:EU2"/>
    <mergeCell ref="EV2:EW2"/>
    <mergeCell ref="EX2:EY2"/>
    <mergeCell ref="GV2:GW2"/>
    <mergeCell ref="GX2:GY2"/>
    <mergeCell ref="GZ2:HA2"/>
    <mergeCell ref="HB2:HC2"/>
    <mergeCell ref="HD2:HE2"/>
    <mergeCell ref="HF2:HG2"/>
    <mergeCell ref="GJ2:GK2"/>
    <mergeCell ref="GL2:GM2"/>
    <mergeCell ref="GN2:GO2"/>
    <mergeCell ref="GP2:GQ2"/>
    <mergeCell ref="GR2:GS2"/>
    <mergeCell ref="GT2:GU2"/>
    <mergeCell ref="RN1:RW1"/>
    <mergeCell ref="RX1:SG1"/>
    <mergeCell ref="SH1:SQ1"/>
    <mergeCell ref="NR1:OA1"/>
    <mergeCell ref="OB1:OK1"/>
    <mergeCell ref="OL1:OU1"/>
    <mergeCell ref="OV1:PE1"/>
    <mergeCell ref="KP1:KY1"/>
    <mergeCell ref="KZ1:LI1"/>
    <mergeCell ref="LJ1:LS1"/>
    <mergeCell ref="LT1:MC1"/>
    <mergeCell ref="BH2:BI2"/>
    <mergeCell ref="BJ2:BK2"/>
    <mergeCell ref="BL2:BM2"/>
    <mergeCell ref="BN2:BO2"/>
    <mergeCell ref="BP2:BQ2"/>
    <mergeCell ref="BR2:BS2"/>
    <mergeCell ref="FL2:FM2"/>
    <mergeCell ref="FN2:FO2"/>
    <mergeCell ref="FP2:FQ2"/>
    <mergeCell ref="FR2:FS2"/>
    <mergeCell ref="FT2:FU2"/>
    <mergeCell ref="FV2:FW2"/>
    <mergeCell ref="EZ2:FA2"/>
    <mergeCell ref="FB2:FC2"/>
    <mergeCell ref="FD2:FE2"/>
    <mergeCell ref="FF2:FG2"/>
    <mergeCell ref="FH2:FI2"/>
    <mergeCell ref="FJ2:FK2"/>
    <mergeCell ref="EN2:EO2"/>
    <mergeCell ref="EP2:EQ2"/>
    <mergeCell ref="ER2:ES2"/>
    <mergeCell ref="AZ2:BA2"/>
    <mergeCell ref="BB2:BC2"/>
    <mergeCell ref="BD2:BE2"/>
    <mergeCell ref="BF2:BG2"/>
    <mergeCell ref="EB2:EC2"/>
    <mergeCell ref="ED2:EE2"/>
    <mergeCell ref="EF2:EG2"/>
    <mergeCell ref="EH2:EI2"/>
    <mergeCell ref="EJ2:EK2"/>
    <mergeCell ref="EL2:EM2"/>
    <mergeCell ref="DP2:DQ2"/>
    <mergeCell ref="DR2:DS2"/>
    <mergeCell ref="DT2:DU2"/>
    <mergeCell ref="DV2:DW2"/>
    <mergeCell ref="DX2:DY2"/>
    <mergeCell ref="DZ2:EA2"/>
    <mergeCell ref="DD2:DE2"/>
    <mergeCell ref="DF2:DG2"/>
    <mergeCell ref="DH2:DI2"/>
    <mergeCell ref="DJ2:DK2"/>
    <mergeCell ref="DL2:DM2"/>
    <mergeCell ref="DN2:DO2"/>
    <mergeCell ref="CR2:CS2"/>
    <mergeCell ref="CT2:CU2"/>
    <mergeCell ref="CV2:CW2"/>
    <mergeCell ref="CX2:CY2"/>
    <mergeCell ref="FX2:FY2"/>
    <mergeCell ref="FZ2:GA2"/>
    <mergeCell ref="GB2:GC2"/>
    <mergeCell ref="GD2:GE2"/>
    <mergeCell ref="GF2:GG2"/>
    <mergeCell ref="GH2:GI2"/>
    <mergeCell ref="IF2:IG2"/>
    <mergeCell ref="IH2:II2"/>
    <mergeCell ref="IJ2:IK2"/>
    <mergeCell ref="IL2:IM2"/>
    <mergeCell ref="IN2:IO2"/>
    <mergeCell ref="IP2:IQ2"/>
    <mergeCell ref="HT2:HU2"/>
    <mergeCell ref="HV2:HW2"/>
    <mergeCell ref="HX2:HY2"/>
    <mergeCell ref="HZ2:IA2"/>
    <mergeCell ref="IB2:IC2"/>
    <mergeCell ref="ID2:IE2"/>
    <mergeCell ref="HH2:HI2"/>
    <mergeCell ref="HJ2:HK2"/>
    <mergeCell ref="HL2:HM2"/>
    <mergeCell ref="HN2:HO2"/>
    <mergeCell ref="HP2:HQ2"/>
    <mergeCell ref="HR2:HS2"/>
    <mergeCell ref="JP2:JQ2"/>
    <mergeCell ref="JR2:JS2"/>
    <mergeCell ref="JT2:JU2"/>
    <mergeCell ref="JV2:JW2"/>
    <mergeCell ref="JX2:JY2"/>
    <mergeCell ref="JZ2:KA2"/>
    <mergeCell ref="JD2:JE2"/>
    <mergeCell ref="JF2:JG2"/>
    <mergeCell ref="JH2:JI2"/>
    <mergeCell ref="JJ2:JK2"/>
    <mergeCell ref="JL2:JM2"/>
    <mergeCell ref="JN2:JO2"/>
    <mergeCell ref="IR2:IS2"/>
    <mergeCell ref="IT2:IU2"/>
    <mergeCell ref="IV2:IW2"/>
    <mergeCell ref="IX2:IY2"/>
    <mergeCell ref="IZ2:JA2"/>
    <mergeCell ref="JB2:JC2"/>
    <mergeCell ref="KZ2:LA2"/>
    <mergeCell ref="LB2:LC2"/>
    <mergeCell ref="LD2:LE2"/>
    <mergeCell ref="LF2:LG2"/>
    <mergeCell ref="LH2:LI2"/>
    <mergeCell ref="LJ2:LK2"/>
    <mergeCell ref="KN2:KO2"/>
    <mergeCell ref="KP2:KQ2"/>
    <mergeCell ref="KR2:KS2"/>
    <mergeCell ref="KT2:KU2"/>
    <mergeCell ref="KV2:KW2"/>
    <mergeCell ref="KX2:KY2"/>
    <mergeCell ref="KB2:KC2"/>
    <mergeCell ref="KD2:KE2"/>
    <mergeCell ref="KF2:KG2"/>
    <mergeCell ref="KH2:KI2"/>
    <mergeCell ref="KJ2:KK2"/>
    <mergeCell ref="KL2:KM2"/>
    <mergeCell ref="MJ2:MK2"/>
    <mergeCell ref="ML2:MM2"/>
    <mergeCell ref="MN2:MO2"/>
    <mergeCell ref="MP2:MQ2"/>
    <mergeCell ref="MR2:MS2"/>
    <mergeCell ref="MT2:MU2"/>
    <mergeCell ref="LX2:LY2"/>
    <mergeCell ref="LZ2:MA2"/>
    <mergeCell ref="MB2:MC2"/>
    <mergeCell ref="MD2:ME2"/>
    <mergeCell ref="MF2:MG2"/>
    <mergeCell ref="MH2:MI2"/>
    <mergeCell ref="LL2:LM2"/>
    <mergeCell ref="LN2:LO2"/>
    <mergeCell ref="LP2:LQ2"/>
    <mergeCell ref="LR2:LS2"/>
    <mergeCell ref="LT2:LU2"/>
    <mergeCell ref="LV2:LW2"/>
    <mergeCell ref="NT2:NU2"/>
    <mergeCell ref="NV2:NW2"/>
    <mergeCell ref="NX2:NY2"/>
    <mergeCell ref="NZ2:OA2"/>
    <mergeCell ref="OB2:OC2"/>
    <mergeCell ref="OD2:OE2"/>
    <mergeCell ref="NH2:NI2"/>
    <mergeCell ref="NJ2:NK2"/>
    <mergeCell ref="NL2:NM2"/>
    <mergeCell ref="NN2:NO2"/>
    <mergeCell ref="NP2:NQ2"/>
    <mergeCell ref="NR2:NS2"/>
    <mergeCell ref="MV2:MW2"/>
    <mergeCell ref="MX2:MY2"/>
    <mergeCell ref="MZ2:NA2"/>
    <mergeCell ref="NB2:NC2"/>
    <mergeCell ref="ND2:NE2"/>
    <mergeCell ref="NF2:NG2"/>
    <mergeCell ref="PD2:PE2"/>
    <mergeCell ref="PF2:PG2"/>
    <mergeCell ref="PH2:PI2"/>
    <mergeCell ref="PJ2:PK2"/>
    <mergeCell ref="PL2:PM2"/>
    <mergeCell ref="PN2:PO2"/>
    <mergeCell ref="OR2:OS2"/>
    <mergeCell ref="OT2:OU2"/>
    <mergeCell ref="OV2:OW2"/>
    <mergeCell ref="OX2:OY2"/>
    <mergeCell ref="OZ2:PA2"/>
    <mergeCell ref="PB2:PC2"/>
    <mergeCell ref="OF2:OG2"/>
    <mergeCell ref="OH2:OI2"/>
    <mergeCell ref="OJ2:OK2"/>
    <mergeCell ref="OL2:OM2"/>
    <mergeCell ref="ON2:OO2"/>
    <mergeCell ref="OP2:OQ2"/>
    <mergeCell ref="QN2:QO2"/>
    <mergeCell ref="QP2:QQ2"/>
    <mergeCell ref="QR2:QS2"/>
    <mergeCell ref="QT2:QU2"/>
    <mergeCell ref="QV2:QW2"/>
    <mergeCell ref="QX2:QY2"/>
    <mergeCell ref="QB2:QC2"/>
    <mergeCell ref="QD2:QE2"/>
    <mergeCell ref="QF2:QG2"/>
    <mergeCell ref="QH2:QI2"/>
    <mergeCell ref="QJ2:QK2"/>
    <mergeCell ref="QL2:QM2"/>
    <mergeCell ref="PP2:PQ2"/>
    <mergeCell ref="PR2:PS2"/>
    <mergeCell ref="PT2:PU2"/>
    <mergeCell ref="PV2:PW2"/>
    <mergeCell ref="PX2:PY2"/>
    <mergeCell ref="PZ2:QA2"/>
    <mergeCell ref="RX2:RY2"/>
    <mergeCell ref="RZ2:SA2"/>
    <mergeCell ref="SB2:SC2"/>
    <mergeCell ref="SD2:SE2"/>
    <mergeCell ref="SF2:SG2"/>
    <mergeCell ref="SH2:SI2"/>
    <mergeCell ref="RL2:RM2"/>
    <mergeCell ref="RN2:RO2"/>
    <mergeCell ref="RP2:RQ2"/>
    <mergeCell ref="RR2:RS2"/>
    <mergeCell ref="RT2:RU2"/>
    <mergeCell ref="RV2:RW2"/>
    <mergeCell ref="QZ2:RA2"/>
    <mergeCell ref="RB2:RC2"/>
    <mergeCell ref="RD2:RE2"/>
    <mergeCell ref="RF2:RG2"/>
    <mergeCell ref="RH2:RI2"/>
    <mergeCell ref="RJ2:RK2"/>
    <mergeCell ref="TH2:TI2"/>
    <mergeCell ref="TJ2:TK2"/>
    <mergeCell ref="A3:A6"/>
    <mergeCell ref="A7:A10"/>
    <mergeCell ref="A11:A14"/>
    <mergeCell ref="A15:A18"/>
    <mergeCell ref="SV2:SW2"/>
    <mergeCell ref="SX2:SY2"/>
    <mergeCell ref="SZ2:TA2"/>
    <mergeCell ref="TB2:TC2"/>
    <mergeCell ref="TD2:TE2"/>
    <mergeCell ref="TF2:TG2"/>
    <mergeCell ref="SJ2:SK2"/>
    <mergeCell ref="SL2:SM2"/>
    <mergeCell ref="SN2:SO2"/>
    <mergeCell ref="SP2:SQ2"/>
    <mergeCell ref="SR2:SS2"/>
    <mergeCell ref="ST2:SU2"/>
    <mergeCell ref="F7:G7"/>
    <mergeCell ref="F10:G10"/>
    <mergeCell ref="H7:I7"/>
    <mergeCell ref="J7:K7"/>
    <mergeCell ref="H10:I10"/>
    <mergeCell ref="J10:K10"/>
    <mergeCell ref="L7:M7"/>
    <mergeCell ref="L10:M10"/>
    <mergeCell ref="N7:O7"/>
    <mergeCell ref="P7:Q7"/>
    <mergeCell ref="R7:S7"/>
    <mergeCell ref="N10:O10"/>
    <mergeCell ref="P10:Q10"/>
    <mergeCell ref="R10:S10"/>
    <mergeCell ref="T7:U7"/>
    <mergeCell ref="T10:U10"/>
  </mergeCells>
  <conditionalFormatting sqref="H3:JQ6 H7:H9 J7:J9 L7:L9 N7:N9 P7:P9 R7:R9 T7:T9 V7:V10 AH7:AH9 AJ7:AJ9 AL7:AL9 AN7:AN9 AP7:AP9 AR7:JQ9 AF7:AF9 X10 Z10 AB10 AD10 AF10:JQ10">
    <cfRule type="cellIs" dxfId="14" priority="14" operator="equal">
      <formula>"X"</formula>
    </cfRule>
  </conditionalFormatting>
  <conditionalFormatting sqref="F7:F9">
    <cfRule type="cellIs" dxfId="13" priority="13" operator="equal">
      <formula>"X"</formula>
    </cfRule>
  </conditionalFormatting>
  <conditionalFormatting sqref="F10:G10">
    <cfRule type="cellIs" dxfId="12" priority="12" operator="equal">
      <formula>"ASTREINTE"</formula>
    </cfRule>
  </conditionalFormatting>
  <conditionalFormatting sqref="H10:I10">
    <cfRule type="cellIs" dxfId="11" priority="11" operator="equal">
      <formula>"ASTREINTE"</formula>
    </cfRule>
  </conditionalFormatting>
  <conditionalFormatting sqref="J10:K10">
    <cfRule type="cellIs" dxfId="10" priority="10" operator="equal">
      <formula>"ASTREINTE"</formula>
    </cfRule>
  </conditionalFormatting>
  <conditionalFormatting sqref="L10:M10">
    <cfRule type="cellIs" dxfId="9" priority="9" operator="equal">
      <formula>"ASTREINTE"</formula>
    </cfRule>
  </conditionalFormatting>
  <conditionalFormatting sqref="N10:O10">
    <cfRule type="cellIs" dxfId="8" priority="8" operator="equal">
      <formula>"ASTREINTE"</formula>
    </cfRule>
  </conditionalFormatting>
  <conditionalFormatting sqref="P10:Q10">
    <cfRule type="cellIs" dxfId="7" priority="7" operator="equal">
      <formula>"ASTREINTE"</formula>
    </cfRule>
  </conditionalFormatting>
  <conditionalFormatting sqref="R10:S10">
    <cfRule type="cellIs" dxfId="6" priority="6" operator="equal">
      <formula>"ASTREINTE"</formula>
    </cfRule>
  </conditionalFormatting>
  <conditionalFormatting sqref="T10:U10">
    <cfRule type="cellIs" dxfId="5" priority="5" operator="equal">
      <formula>"ASTREINTE"</formula>
    </cfRule>
  </conditionalFormatting>
  <conditionalFormatting sqref="X7:X9">
    <cfRule type="cellIs" dxfId="4" priority="4" operator="equal">
      <formula>"X"</formula>
    </cfRule>
  </conditionalFormatting>
  <conditionalFormatting sqref="Z7:Z9">
    <cfRule type="cellIs" dxfId="3" priority="3" operator="equal">
      <formula>"X"</formula>
    </cfRule>
  </conditionalFormatting>
  <conditionalFormatting sqref="AB7:AB9">
    <cfRule type="cellIs" dxfId="2" priority="2" operator="equal">
      <formula>"X"</formula>
    </cfRule>
  </conditionalFormatting>
  <conditionalFormatting sqref="AD7:AD9">
    <cfRule type="cellIs" dxfId="1" priority="1" operator="equal">
      <formula>"X"</formula>
    </cfRule>
  </conditionalFormatting>
  <printOptions horizontalCentered="1" verticalCentered="1"/>
  <pageMargins left="0" right="0" top="0" bottom="0" header="0" footer="0"/>
  <pageSetup paperSize="8" scale="21" orientation="landscape" r:id="rId1"/>
  <colBreaks count="3" manualBreakCount="3">
    <brk id="191" max="1048575" man="1"/>
    <brk id="201" max="1048575" man="1"/>
    <brk id="2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3">
    <pageSetUpPr fitToPage="1"/>
  </sheetPr>
  <dimension ref="A1:XFD124"/>
  <sheetViews>
    <sheetView showGridLines="0" view="pageBreakPreview" topLeftCell="B1" zoomScale="40" zoomScaleNormal="60" zoomScaleSheetLayoutView="40" workbookViewId="0">
      <pane xSplit="1" topLeftCell="C1" activePane="topRight" state="frozenSplit"/>
      <selection activeCell="I58" sqref="I58:J63"/>
      <selection pane="topRight" activeCell="D3" sqref="D3:D8"/>
    </sheetView>
  </sheetViews>
  <sheetFormatPr baseColWidth="10" defaultColWidth="11.42578125" defaultRowHeight="32.1" customHeight="1"/>
  <cols>
    <col min="1" max="1" width="8.28515625" style="23" customWidth="1"/>
    <col min="2" max="2" width="30.7109375" style="31" customWidth="1"/>
    <col min="3" max="7" width="43.5703125" style="23" customWidth="1"/>
    <col min="8" max="8" width="43.5703125" style="31" customWidth="1"/>
    <col min="9" max="12" width="43.5703125" style="23" customWidth="1"/>
    <col min="13" max="16" width="0" style="23" hidden="1" customWidth="1"/>
    <col min="17" max="16384" width="11.42578125" style="23"/>
  </cols>
  <sheetData>
    <row r="1" spans="1:14 16384:16384" ht="23.25" customHeight="1">
      <c r="A1" s="342"/>
      <c r="B1" s="344" t="e">
        <f>"SEMAINE : "&amp; WEEKNUM(C2,2)</f>
        <v>#REF!</v>
      </c>
      <c r="C1" s="344"/>
      <c r="D1" s="344"/>
      <c r="E1" s="344"/>
      <c r="F1" s="344"/>
      <c r="G1" s="344"/>
      <c r="H1" s="344"/>
      <c r="I1" s="344"/>
      <c r="J1" s="344"/>
      <c r="K1" s="344"/>
      <c r="L1" s="345"/>
    </row>
    <row r="2" spans="1:14 16384:16384" ht="34.5" customHeight="1" thickBot="1">
      <c r="A2" s="343"/>
      <c r="B2" s="24" t="s">
        <v>26</v>
      </c>
      <c r="C2" s="346" t="e">
        <f>+#REF!</f>
        <v>#REF!</v>
      </c>
      <c r="D2" s="347"/>
      <c r="E2" s="348" t="e">
        <f>C2+1</f>
        <v>#REF!</v>
      </c>
      <c r="F2" s="348"/>
      <c r="G2" s="348" t="e">
        <f>E2+1</f>
        <v>#REF!</v>
      </c>
      <c r="H2" s="348"/>
      <c r="I2" s="349" t="e">
        <f>G2+1</f>
        <v>#REF!</v>
      </c>
      <c r="J2" s="349"/>
      <c r="K2" s="348" t="e">
        <f>I2+1</f>
        <v>#REF!</v>
      </c>
      <c r="L2" s="350"/>
    </row>
    <row r="3" spans="1:14 16384:16384" ht="26.25" customHeight="1">
      <c r="A3" s="335"/>
      <c r="B3" s="338" t="s">
        <v>28</v>
      </c>
      <c r="C3" s="25"/>
      <c r="D3" s="25"/>
      <c r="E3" s="25" t="s">
        <v>172</v>
      </c>
      <c r="F3" s="25" t="s">
        <v>172</v>
      </c>
      <c r="G3" s="25" t="s">
        <v>172</v>
      </c>
      <c r="H3" s="25" t="s">
        <v>172</v>
      </c>
      <c r="I3" s="25" t="s">
        <v>209</v>
      </c>
      <c r="J3" s="25" t="s">
        <v>209</v>
      </c>
      <c r="K3" s="25" t="s">
        <v>209</v>
      </c>
      <c r="L3" s="25" t="s">
        <v>209</v>
      </c>
      <c r="XFD3" s="25"/>
    </row>
    <row r="4" spans="1:14 16384:16384" ht="37.5" customHeight="1">
      <c r="A4" s="336"/>
      <c r="B4" s="338"/>
      <c r="C4" s="26" t="s">
        <v>77</v>
      </c>
      <c r="D4" s="26" t="s">
        <v>77</v>
      </c>
      <c r="E4" s="26" t="s">
        <v>312</v>
      </c>
      <c r="F4" s="26" t="s">
        <v>312</v>
      </c>
      <c r="G4" s="26" t="s">
        <v>312</v>
      </c>
      <c r="H4" s="26" t="s">
        <v>312</v>
      </c>
      <c r="I4" s="26" t="s">
        <v>313</v>
      </c>
      <c r="J4" s="26" t="s">
        <v>313</v>
      </c>
      <c r="K4" s="26" t="s">
        <v>313</v>
      </c>
      <c r="L4" s="26" t="s">
        <v>313</v>
      </c>
    </row>
    <row r="5" spans="1:14 16384:16384" ht="26.25" customHeight="1">
      <c r="A5" s="336"/>
      <c r="B5" s="338"/>
      <c r="C5" s="27"/>
      <c r="D5" s="27"/>
      <c r="E5" s="27" t="s">
        <v>31</v>
      </c>
      <c r="F5" s="27" t="s">
        <v>31</v>
      </c>
      <c r="G5" s="27" t="s">
        <v>31</v>
      </c>
      <c r="H5" s="27" t="s">
        <v>31</v>
      </c>
      <c r="I5" s="27" t="s">
        <v>31</v>
      </c>
      <c r="J5" s="27" t="s">
        <v>31</v>
      </c>
      <c r="K5" s="27" t="s">
        <v>31</v>
      </c>
      <c r="L5" s="27" t="s">
        <v>31</v>
      </c>
      <c r="M5" s="27" t="s">
        <v>31</v>
      </c>
      <c r="N5" s="27" t="s">
        <v>31</v>
      </c>
    </row>
    <row r="6" spans="1:14 16384:16384" ht="26.25" customHeight="1">
      <c r="A6" s="336"/>
      <c r="B6" s="338" t="s">
        <v>32</v>
      </c>
      <c r="C6" s="25"/>
      <c r="D6" s="25"/>
      <c r="E6" s="25" t="s">
        <v>172</v>
      </c>
      <c r="F6" s="25" t="s">
        <v>172</v>
      </c>
      <c r="G6" s="25" t="s">
        <v>172</v>
      </c>
      <c r="H6" s="25" t="s">
        <v>172</v>
      </c>
      <c r="I6" s="25" t="s">
        <v>209</v>
      </c>
      <c r="J6" s="25" t="s">
        <v>209</v>
      </c>
      <c r="K6" s="25" t="s">
        <v>209</v>
      </c>
      <c r="L6" s="25" t="s">
        <v>209</v>
      </c>
    </row>
    <row r="7" spans="1:14 16384:16384" ht="37.5" customHeight="1">
      <c r="A7" s="336"/>
      <c r="B7" s="338"/>
      <c r="C7" s="26" t="s">
        <v>77</v>
      </c>
      <c r="D7" s="26" t="s">
        <v>77</v>
      </c>
      <c r="E7" s="26" t="s">
        <v>312</v>
      </c>
      <c r="F7" s="26" t="s">
        <v>312</v>
      </c>
      <c r="G7" s="26" t="s">
        <v>312</v>
      </c>
      <c r="H7" s="26" t="s">
        <v>312</v>
      </c>
      <c r="I7" s="26" t="s">
        <v>313</v>
      </c>
      <c r="J7" s="26" t="s">
        <v>313</v>
      </c>
      <c r="K7" s="26" t="s">
        <v>313</v>
      </c>
      <c r="L7" s="26" t="s">
        <v>313</v>
      </c>
    </row>
    <row r="8" spans="1:14 16384:16384" ht="26.25" customHeight="1">
      <c r="A8" s="336"/>
      <c r="B8" s="338"/>
      <c r="C8" s="27"/>
      <c r="D8" s="27"/>
      <c r="E8" s="27" t="s">
        <v>31</v>
      </c>
      <c r="F8" s="27" t="s">
        <v>31</v>
      </c>
      <c r="G8" s="27" t="s">
        <v>31</v>
      </c>
      <c r="H8" s="27" t="s">
        <v>31</v>
      </c>
      <c r="I8" s="27" t="s">
        <v>31</v>
      </c>
      <c r="J8" s="27" t="s">
        <v>31</v>
      </c>
      <c r="K8" s="27" t="s">
        <v>31</v>
      </c>
      <c r="L8" s="27" t="s">
        <v>31</v>
      </c>
      <c r="M8" s="27" t="s">
        <v>31</v>
      </c>
      <c r="N8" s="27" t="s">
        <v>31</v>
      </c>
    </row>
    <row r="9" spans="1:14 16384:16384" ht="26.25" customHeight="1">
      <c r="A9" s="336"/>
      <c r="B9" s="338" t="s">
        <v>33</v>
      </c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4 16384:16384" ht="37.5" customHeight="1">
      <c r="A10" s="336"/>
      <c r="B10" s="338"/>
      <c r="C10" s="26" t="s">
        <v>87</v>
      </c>
      <c r="D10" s="26" t="s">
        <v>87</v>
      </c>
      <c r="E10" s="26" t="s">
        <v>87</v>
      </c>
      <c r="F10" s="26" t="s">
        <v>87</v>
      </c>
      <c r="G10" s="26" t="s">
        <v>87</v>
      </c>
      <c r="H10" s="26" t="s">
        <v>87</v>
      </c>
      <c r="I10" s="26" t="s">
        <v>87</v>
      </c>
      <c r="J10" s="26" t="s">
        <v>87</v>
      </c>
      <c r="K10" s="26" t="s">
        <v>87</v>
      </c>
      <c r="L10" s="26" t="s">
        <v>87</v>
      </c>
    </row>
    <row r="11" spans="1:14 16384:16384" ht="26.25" customHeight="1">
      <c r="A11" s="336"/>
      <c r="B11" s="338"/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1:14 16384:16384" ht="27.75" customHeight="1">
      <c r="A12" s="336"/>
      <c r="B12" s="338" t="s">
        <v>35</v>
      </c>
      <c r="C12" s="25"/>
      <c r="D12" s="25"/>
      <c r="E12" s="25" t="s">
        <v>200</v>
      </c>
      <c r="F12" s="25" t="s">
        <v>200</v>
      </c>
      <c r="G12" s="25" t="s">
        <v>200</v>
      </c>
      <c r="H12" s="25" t="s">
        <v>200</v>
      </c>
      <c r="I12" s="25" t="s">
        <v>200</v>
      </c>
      <c r="J12" s="25" t="s">
        <v>200</v>
      </c>
      <c r="K12" s="25" t="s">
        <v>200</v>
      </c>
      <c r="L12" s="25" t="s">
        <v>200</v>
      </c>
    </row>
    <row r="13" spans="1:14 16384:16384" ht="41.25" customHeight="1">
      <c r="A13" s="336"/>
      <c r="B13" s="338"/>
      <c r="C13" s="26" t="s">
        <v>77</v>
      </c>
      <c r="D13" s="26" t="s">
        <v>77</v>
      </c>
      <c r="E13" s="26" t="s">
        <v>210</v>
      </c>
      <c r="F13" s="26" t="s">
        <v>210</v>
      </c>
      <c r="G13" s="26" t="s">
        <v>210</v>
      </c>
      <c r="H13" s="26" t="s">
        <v>210</v>
      </c>
      <c r="I13" s="26" t="s">
        <v>210</v>
      </c>
      <c r="J13" s="26" t="s">
        <v>210</v>
      </c>
      <c r="K13" s="26" t="s">
        <v>210</v>
      </c>
      <c r="L13" s="26" t="s">
        <v>210</v>
      </c>
    </row>
    <row r="14" spans="1:14 16384:16384" ht="27.75" customHeight="1">
      <c r="A14" s="336"/>
      <c r="B14" s="338"/>
      <c r="C14" s="27"/>
      <c r="D14" s="27"/>
      <c r="E14" s="27" t="s">
        <v>211</v>
      </c>
      <c r="F14" s="27" t="s">
        <v>211</v>
      </c>
      <c r="G14" s="27" t="s">
        <v>211</v>
      </c>
      <c r="H14" s="27" t="s">
        <v>211</v>
      </c>
      <c r="I14" s="27" t="s">
        <v>211</v>
      </c>
      <c r="J14" s="27" t="s">
        <v>211</v>
      </c>
      <c r="K14" s="27" t="s">
        <v>211</v>
      </c>
      <c r="L14" s="27" t="s">
        <v>211</v>
      </c>
    </row>
    <row r="15" spans="1:14 16384:16384" ht="27.75" customHeight="1">
      <c r="A15" s="336"/>
      <c r="B15" s="328" t="s">
        <v>36</v>
      </c>
      <c r="C15" s="25"/>
      <c r="D15" s="25"/>
      <c r="E15" s="25" t="s">
        <v>199</v>
      </c>
      <c r="F15" s="25" t="s">
        <v>199</v>
      </c>
      <c r="G15" s="25" t="s">
        <v>205</v>
      </c>
      <c r="H15" s="25" t="s">
        <v>212</v>
      </c>
      <c r="I15" s="25"/>
      <c r="J15" s="25"/>
      <c r="K15" s="25"/>
      <c r="L15" s="25"/>
    </row>
    <row r="16" spans="1:14 16384:16384" ht="41.25" customHeight="1">
      <c r="A16" s="336"/>
      <c r="B16" s="329"/>
      <c r="C16" s="26" t="s">
        <v>77</v>
      </c>
      <c r="D16" s="26" t="s">
        <v>77</v>
      </c>
      <c r="E16" s="26" t="s">
        <v>314</v>
      </c>
      <c r="F16" s="26" t="s">
        <v>314</v>
      </c>
      <c r="G16" s="26" t="s">
        <v>223</v>
      </c>
      <c r="H16" s="26" t="s">
        <v>315</v>
      </c>
      <c r="I16" s="26" t="s">
        <v>77</v>
      </c>
      <c r="J16" s="26" t="s">
        <v>77</v>
      </c>
      <c r="K16" s="26" t="s">
        <v>77</v>
      </c>
      <c r="L16" s="26" t="s">
        <v>77</v>
      </c>
    </row>
    <row r="17" spans="1:16" ht="26.25" customHeight="1">
      <c r="A17" s="336"/>
      <c r="B17" s="329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18" spans="1:16" ht="26.25" customHeight="1">
      <c r="A18" s="336"/>
      <c r="B18" s="338" t="s">
        <v>37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</row>
    <row r="19" spans="1:16" ht="41.25" customHeight="1">
      <c r="A19" s="336"/>
      <c r="B19" s="338"/>
      <c r="C19" s="26" t="s">
        <v>77</v>
      </c>
      <c r="D19" s="26" t="s">
        <v>77</v>
      </c>
      <c r="E19" s="26" t="s">
        <v>77</v>
      </c>
      <c r="F19" s="26" t="s">
        <v>77</v>
      </c>
      <c r="G19" s="26" t="s">
        <v>77</v>
      </c>
      <c r="H19" s="26" t="s">
        <v>77</v>
      </c>
      <c r="I19" s="26" t="s">
        <v>77</v>
      </c>
      <c r="J19" s="26" t="s">
        <v>77</v>
      </c>
      <c r="K19" s="26" t="s">
        <v>77</v>
      </c>
      <c r="L19" s="26" t="s">
        <v>77</v>
      </c>
    </row>
    <row r="20" spans="1:16" ht="26.25" customHeight="1">
      <c r="A20" s="336"/>
      <c r="B20" s="338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6" ht="36.75" customHeight="1">
      <c r="A21" s="336"/>
      <c r="B21" s="318" t="s">
        <v>38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1:16" ht="36.75" customHeight="1">
      <c r="A22" s="336"/>
      <c r="B22" s="319"/>
      <c r="C22" s="26" t="s">
        <v>164</v>
      </c>
      <c r="D22" s="26" t="s">
        <v>164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</row>
    <row r="23" spans="1:16" ht="36.75" customHeight="1">
      <c r="A23" s="336"/>
      <c r="B23" s="320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6" ht="26.25" customHeight="1">
      <c r="A24" s="336"/>
      <c r="B24" s="328" t="s">
        <v>39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1:16" ht="39.75" customHeight="1">
      <c r="A25" s="336"/>
      <c r="B25" s="329"/>
      <c r="C25" s="26" t="s">
        <v>87</v>
      </c>
      <c r="D25" s="26" t="s">
        <v>87</v>
      </c>
      <c r="E25" s="26" t="s">
        <v>87</v>
      </c>
      <c r="F25" s="26" t="s">
        <v>87</v>
      </c>
      <c r="G25" s="26" t="s">
        <v>87</v>
      </c>
      <c r="H25" s="26" t="s">
        <v>87</v>
      </c>
      <c r="I25" s="26" t="s">
        <v>87</v>
      </c>
      <c r="J25" s="26" t="s">
        <v>87</v>
      </c>
      <c r="K25" s="26" t="s">
        <v>87</v>
      </c>
      <c r="L25" s="26" t="s">
        <v>87</v>
      </c>
      <c r="M25" s="26" t="s">
        <v>77</v>
      </c>
      <c r="N25" s="26" t="s">
        <v>77</v>
      </c>
      <c r="O25" s="26" t="s">
        <v>77</v>
      </c>
      <c r="P25" s="26" t="s">
        <v>77</v>
      </c>
    </row>
    <row r="26" spans="1:16" ht="27.75" customHeight="1">
      <c r="A26" s="336"/>
      <c r="B26" s="330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6" ht="30" customHeight="1">
      <c r="A27" s="336"/>
      <c r="B27" s="339" t="s">
        <v>40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 t="s">
        <v>41</v>
      </c>
    </row>
    <row r="28" spans="1:16" ht="35.25" customHeight="1">
      <c r="A28" s="336"/>
      <c r="B28" s="340"/>
      <c r="C28" s="26" t="s">
        <v>87</v>
      </c>
      <c r="D28" s="26" t="s">
        <v>87</v>
      </c>
      <c r="E28" s="26" t="s">
        <v>87</v>
      </c>
      <c r="F28" s="26" t="s">
        <v>87</v>
      </c>
      <c r="G28" s="26" t="s">
        <v>87</v>
      </c>
      <c r="H28" s="26" t="s">
        <v>87</v>
      </c>
      <c r="I28" s="26" t="s">
        <v>87</v>
      </c>
      <c r="J28" s="26" t="s">
        <v>87</v>
      </c>
      <c r="K28" s="26" t="s">
        <v>87</v>
      </c>
      <c r="L28" s="26" t="s">
        <v>87</v>
      </c>
    </row>
    <row r="29" spans="1:16" ht="30" customHeight="1" thickBot="1">
      <c r="A29" s="337"/>
      <c r="B29" s="341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6" ht="7.5" customHeight="1">
      <c r="A30" s="28"/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6" ht="30" customHeight="1">
      <c r="A31" s="334"/>
      <c r="B31" s="318" t="s">
        <v>42</v>
      </c>
      <c r="C31" s="25"/>
      <c r="D31" s="25"/>
      <c r="E31" s="25" t="s">
        <v>200</v>
      </c>
      <c r="F31" s="25" t="s">
        <v>200</v>
      </c>
      <c r="G31" s="25" t="s">
        <v>200</v>
      </c>
      <c r="H31" s="25" t="s">
        <v>200</v>
      </c>
      <c r="I31" s="25" t="s">
        <v>200</v>
      </c>
      <c r="J31" s="25" t="s">
        <v>200</v>
      </c>
      <c r="K31" s="25" t="s">
        <v>200</v>
      </c>
      <c r="L31" s="25" t="s">
        <v>200</v>
      </c>
    </row>
    <row r="32" spans="1:16" ht="41.25" customHeight="1">
      <c r="A32" s="334"/>
      <c r="B32" s="319"/>
      <c r="C32" s="26"/>
      <c r="D32" s="26"/>
      <c r="E32" s="26" t="s">
        <v>201</v>
      </c>
      <c r="F32" s="26" t="s">
        <v>201</v>
      </c>
      <c r="G32" s="26" t="s">
        <v>201</v>
      </c>
      <c r="H32" s="26" t="s">
        <v>201</v>
      </c>
      <c r="I32" s="26" t="s">
        <v>201</v>
      </c>
      <c r="J32" s="26" t="s">
        <v>201</v>
      </c>
      <c r="K32" s="26" t="s">
        <v>201</v>
      </c>
      <c r="L32" s="26" t="s">
        <v>201</v>
      </c>
    </row>
    <row r="33" spans="1:16" ht="30" customHeight="1">
      <c r="A33" s="334"/>
      <c r="B33" s="320"/>
      <c r="C33" s="27"/>
      <c r="D33" s="27"/>
      <c r="E33" s="27" t="s">
        <v>202</v>
      </c>
      <c r="F33" s="27" t="s">
        <v>202</v>
      </c>
      <c r="G33" s="27" t="s">
        <v>202</v>
      </c>
      <c r="H33" s="27" t="s">
        <v>202</v>
      </c>
      <c r="I33" s="27" t="s">
        <v>202</v>
      </c>
      <c r="J33" s="27" t="s">
        <v>202</v>
      </c>
      <c r="K33" s="27" t="s">
        <v>202</v>
      </c>
      <c r="L33" s="27" t="s">
        <v>202</v>
      </c>
    </row>
    <row r="34" spans="1:16" ht="30" customHeight="1">
      <c r="A34" s="334"/>
      <c r="B34" s="318" t="s">
        <v>44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6" ht="39.75" customHeight="1">
      <c r="A35" s="334"/>
      <c r="B35" s="319"/>
      <c r="C35" s="26" t="s">
        <v>77</v>
      </c>
      <c r="D35" s="26" t="s">
        <v>77</v>
      </c>
      <c r="E35" s="26" t="s">
        <v>77</v>
      </c>
      <c r="F35" s="26" t="s">
        <v>77</v>
      </c>
      <c r="G35" s="26" t="s">
        <v>77</v>
      </c>
      <c r="H35" s="26" t="s">
        <v>77</v>
      </c>
      <c r="I35" s="26" t="s">
        <v>77</v>
      </c>
      <c r="J35" s="26" t="s">
        <v>77</v>
      </c>
      <c r="K35" s="26" t="s">
        <v>77</v>
      </c>
      <c r="L35" s="26" t="s">
        <v>77</v>
      </c>
    </row>
    <row r="36" spans="1:16" ht="30" customHeight="1">
      <c r="A36" s="334"/>
      <c r="B36" s="320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6" ht="30" customHeight="1">
      <c r="A37" s="334"/>
      <c r="B37" s="318" t="s">
        <v>45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6" ht="54" customHeight="1">
      <c r="A38" s="334"/>
      <c r="B38" s="319"/>
      <c r="C38" s="26" t="s">
        <v>77</v>
      </c>
      <c r="D38" s="26" t="s">
        <v>77</v>
      </c>
      <c r="E38" s="26" t="s">
        <v>77</v>
      </c>
      <c r="F38" s="26" t="s">
        <v>77</v>
      </c>
      <c r="G38" s="26" t="s">
        <v>77</v>
      </c>
      <c r="H38" s="26" t="s">
        <v>77</v>
      </c>
      <c r="I38" s="26" t="s">
        <v>77</v>
      </c>
      <c r="J38" s="26" t="s">
        <v>77</v>
      </c>
      <c r="K38" s="26" t="s">
        <v>77</v>
      </c>
      <c r="L38" s="26" t="s">
        <v>77</v>
      </c>
      <c r="M38" s="26" t="s">
        <v>151</v>
      </c>
      <c r="N38" s="26" t="s">
        <v>151</v>
      </c>
      <c r="O38" s="26" t="s">
        <v>77</v>
      </c>
      <c r="P38" s="26" t="s">
        <v>77</v>
      </c>
    </row>
    <row r="39" spans="1:16" ht="30" customHeight="1">
      <c r="A39" s="334"/>
      <c r="B39" s="320"/>
      <c r="C39" s="27"/>
      <c r="D39" s="27"/>
      <c r="E39" s="27"/>
      <c r="F39" s="27"/>
      <c r="G39" s="27"/>
      <c r="H39" s="27"/>
      <c r="I39" s="27"/>
      <c r="J39" s="27"/>
      <c r="K39" s="27"/>
      <c r="L39" s="27"/>
    </row>
    <row r="40" spans="1:16" ht="30" customHeight="1">
      <c r="A40" s="334"/>
      <c r="B40" s="318" t="s">
        <v>46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</row>
    <row r="41" spans="1:16" ht="39" customHeight="1">
      <c r="A41" s="334"/>
      <c r="B41" s="319"/>
      <c r="C41" s="26" t="s">
        <v>77</v>
      </c>
      <c r="D41" s="26" t="s">
        <v>77</v>
      </c>
      <c r="E41" s="26" t="s">
        <v>77</v>
      </c>
      <c r="F41" s="26" t="s">
        <v>77</v>
      </c>
      <c r="G41" s="26" t="s">
        <v>77</v>
      </c>
      <c r="H41" s="26" t="s">
        <v>77</v>
      </c>
      <c r="I41" s="26" t="s">
        <v>77</v>
      </c>
      <c r="J41" s="26" t="s">
        <v>77</v>
      </c>
      <c r="K41" s="26" t="s">
        <v>77</v>
      </c>
      <c r="L41" s="26" t="s">
        <v>77</v>
      </c>
      <c r="M41" s="26" t="s">
        <v>151</v>
      </c>
      <c r="N41" s="26" t="s">
        <v>151</v>
      </c>
    </row>
    <row r="42" spans="1:16" ht="33.75" customHeight="1">
      <c r="A42" s="334"/>
      <c r="B42" s="320"/>
      <c r="C42" s="27"/>
      <c r="D42" s="27"/>
      <c r="E42" s="27"/>
      <c r="F42" s="27"/>
      <c r="G42" s="27"/>
      <c r="H42" s="27"/>
      <c r="I42" s="27"/>
      <c r="J42" s="27"/>
      <c r="K42" s="27"/>
      <c r="L42" s="27"/>
    </row>
    <row r="43" spans="1:16" ht="30" customHeight="1">
      <c r="A43" s="334"/>
      <c r="B43" s="318" t="s">
        <v>47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6" ht="45" customHeight="1">
      <c r="A44" s="334"/>
      <c r="B44" s="319"/>
      <c r="C44" s="26" t="s">
        <v>77</v>
      </c>
      <c r="D44" s="26" t="s">
        <v>77</v>
      </c>
      <c r="E44" s="26" t="s">
        <v>77</v>
      </c>
      <c r="F44" s="26" t="s">
        <v>77</v>
      </c>
      <c r="G44" s="26" t="s">
        <v>77</v>
      </c>
      <c r="H44" s="26" t="s">
        <v>77</v>
      </c>
      <c r="I44" s="26" t="s">
        <v>77</v>
      </c>
      <c r="J44" s="26" t="s">
        <v>77</v>
      </c>
      <c r="K44" s="26" t="s">
        <v>77</v>
      </c>
      <c r="L44" s="26" t="s">
        <v>77</v>
      </c>
    </row>
    <row r="45" spans="1:16" ht="30" customHeight="1">
      <c r="A45" s="334"/>
      <c r="B45" s="320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1:16" ht="30" customHeight="1">
      <c r="A46" s="334"/>
      <c r="B46" s="318" t="s">
        <v>49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1:16" ht="39" customHeight="1">
      <c r="A47" s="334"/>
      <c r="B47" s="319"/>
      <c r="C47" s="26" t="s">
        <v>77</v>
      </c>
      <c r="D47" s="26" t="s">
        <v>77</v>
      </c>
      <c r="E47" s="26" t="s">
        <v>77</v>
      </c>
      <c r="F47" s="26" t="s">
        <v>77</v>
      </c>
      <c r="G47" s="26" t="s">
        <v>77</v>
      </c>
      <c r="H47" s="26" t="s">
        <v>77</v>
      </c>
      <c r="I47" s="26" t="s">
        <v>77</v>
      </c>
      <c r="J47" s="26" t="s">
        <v>77</v>
      </c>
      <c r="K47" s="26" t="s">
        <v>77</v>
      </c>
      <c r="L47" s="26" t="s">
        <v>77</v>
      </c>
    </row>
    <row r="48" spans="1:16" ht="30" customHeight="1">
      <c r="A48" s="334"/>
      <c r="B48" s="320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7" ht="30" customHeight="1">
      <c r="A49" s="334"/>
      <c r="B49" s="318" t="s">
        <v>51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1:17" ht="44.25" customHeight="1">
      <c r="A50" s="334"/>
      <c r="B50" s="319"/>
      <c r="C50" s="26" t="s">
        <v>77</v>
      </c>
      <c r="D50" s="26" t="s">
        <v>77</v>
      </c>
      <c r="E50" s="26" t="s">
        <v>77</v>
      </c>
      <c r="F50" s="26" t="s">
        <v>77</v>
      </c>
      <c r="G50" s="26" t="s">
        <v>77</v>
      </c>
      <c r="H50" s="26" t="s">
        <v>77</v>
      </c>
      <c r="I50" s="26" t="s">
        <v>77</v>
      </c>
      <c r="J50" s="26" t="s">
        <v>77</v>
      </c>
      <c r="K50" s="26" t="s">
        <v>77</v>
      </c>
      <c r="L50" s="26" t="s">
        <v>77</v>
      </c>
      <c r="M50" s="26" t="s">
        <v>162</v>
      </c>
      <c r="N50" s="26" t="s">
        <v>162</v>
      </c>
      <c r="O50" s="26" t="s">
        <v>162</v>
      </c>
      <c r="P50" s="26" t="s">
        <v>162</v>
      </c>
    </row>
    <row r="51" spans="1:17" ht="30" customHeight="1">
      <c r="A51" s="334"/>
      <c r="B51" s="320"/>
      <c r="C51" s="27"/>
      <c r="D51" s="27"/>
      <c r="E51" s="27"/>
      <c r="F51" s="27"/>
      <c r="G51" s="27"/>
      <c r="H51" s="27"/>
      <c r="I51" s="27"/>
      <c r="J51" s="27"/>
      <c r="K51" s="27"/>
      <c r="L51" s="27"/>
      <c r="Q51" s="31"/>
    </row>
    <row r="52" spans="1:17" ht="27" customHeight="1">
      <c r="A52" s="334"/>
      <c r="B52" s="318" t="s">
        <v>52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1:17" ht="40.5" customHeight="1">
      <c r="A53" s="334"/>
      <c r="B53" s="319"/>
      <c r="C53" s="26" t="s">
        <v>77</v>
      </c>
      <c r="D53" s="26" t="s">
        <v>77</v>
      </c>
      <c r="E53" s="26" t="s">
        <v>77</v>
      </c>
      <c r="F53" s="26" t="s">
        <v>77</v>
      </c>
      <c r="G53" s="26" t="s">
        <v>77</v>
      </c>
      <c r="H53" s="26" t="s">
        <v>77</v>
      </c>
      <c r="I53" s="26" t="s">
        <v>77</v>
      </c>
      <c r="J53" s="26" t="s">
        <v>77</v>
      </c>
      <c r="K53" s="26" t="s">
        <v>77</v>
      </c>
      <c r="L53" s="26" t="s">
        <v>77</v>
      </c>
    </row>
    <row r="54" spans="1:17" ht="27" customHeight="1">
      <c r="A54" s="334"/>
      <c r="B54" s="320"/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7" ht="27" customHeight="1">
      <c r="A55" s="334"/>
      <c r="B55" s="318" t="s">
        <v>53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</row>
    <row r="56" spans="1:17" ht="45.75" customHeight="1">
      <c r="A56" s="334"/>
      <c r="B56" s="319"/>
      <c r="C56" s="26" t="s">
        <v>77</v>
      </c>
      <c r="D56" s="26" t="s">
        <v>77</v>
      </c>
      <c r="E56" s="26" t="s">
        <v>77</v>
      </c>
      <c r="F56" s="26" t="s">
        <v>77</v>
      </c>
      <c r="G56" s="26" t="s">
        <v>77</v>
      </c>
      <c r="H56" s="26" t="s">
        <v>77</v>
      </c>
      <c r="I56" s="26" t="s">
        <v>77</v>
      </c>
      <c r="J56" s="26" t="s">
        <v>77</v>
      </c>
      <c r="K56" s="26" t="s">
        <v>77</v>
      </c>
      <c r="L56" s="26" t="s">
        <v>77</v>
      </c>
    </row>
    <row r="57" spans="1:17" ht="34.5" customHeight="1">
      <c r="A57" s="334"/>
      <c r="B57" s="320"/>
      <c r="C57" s="27"/>
      <c r="D57" s="27"/>
      <c r="E57" s="27"/>
      <c r="F57" s="27"/>
      <c r="G57" s="27"/>
      <c r="H57" s="27"/>
      <c r="I57" s="27"/>
      <c r="J57" s="27"/>
      <c r="K57" s="27"/>
      <c r="L57" s="27"/>
    </row>
    <row r="58" spans="1:17" ht="42.75" customHeight="1">
      <c r="A58" s="334"/>
      <c r="B58" s="318" t="s">
        <v>54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</row>
    <row r="59" spans="1:17" ht="42.75" customHeight="1">
      <c r="A59" s="334"/>
      <c r="B59" s="319"/>
      <c r="C59" s="26" t="s">
        <v>77</v>
      </c>
      <c r="D59" s="26" t="s">
        <v>77</v>
      </c>
      <c r="E59" s="26" t="s">
        <v>77</v>
      </c>
      <c r="F59" s="26" t="s">
        <v>77</v>
      </c>
      <c r="G59" s="26" t="s">
        <v>77</v>
      </c>
      <c r="H59" s="26" t="s">
        <v>77</v>
      </c>
      <c r="I59" s="26" t="s">
        <v>77</v>
      </c>
      <c r="J59" s="26" t="s">
        <v>77</v>
      </c>
      <c r="K59" s="26" t="s">
        <v>77</v>
      </c>
      <c r="L59" s="26" t="s">
        <v>77</v>
      </c>
    </row>
    <row r="60" spans="1:17" ht="42.75" customHeight="1">
      <c r="A60" s="334"/>
      <c r="B60" s="320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7" ht="30" hidden="1" customHeight="1">
      <c r="A61" s="334"/>
      <c r="B61" s="331" t="s">
        <v>56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7" ht="30" hidden="1" customHeight="1">
      <c r="A62" s="334"/>
      <c r="B62" s="332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7" ht="30" hidden="1" customHeight="1">
      <c r="A63" s="334"/>
      <c r="B63" s="333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7" ht="30" hidden="1" customHeight="1">
      <c r="A64" s="334"/>
      <c r="B64" s="331" t="s">
        <v>57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</row>
    <row r="65" spans="1:13" ht="30" hidden="1" customHeight="1">
      <c r="A65" s="334"/>
      <c r="B65" s="332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3" ht="30" hidden="1" customHeight="1">
      <c r="A66" s="334"/>
      <c r="B66" s="333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3" ht="6" customHeight="1">
      <c r="A67" s="32"/>
      <c r="B67" s="33"/>
      <c r="C67" s="34"/>
      <c r="D67" s="34"/>
      <c r="E67" s="34"/>
      <c r="F67" s="34"/>
      <c r="G67" s="34"/>
      <c r="H67" s="35"/>
      <c r="I67" s="34"/>
      <c r="J67" s="35"/>
      <c r="K67" s="34"/>
      <c r="L67" s="34"/>
    </row>
    <row r="68" spans="1:13" ht="29.25" customHeight="1">
      <c r="A68" s="327"/>
      <c r="B68" s="318" t="s">
        <v>58</v>
      </c>
      <c r="C68" s="25"/>
      <c r="D68" s="25"/>
      <c r="E68" s="25" t="s">
        <v>157</v>
      </c>
      <c r="F68" s="25" t="s">
        <v>157</v>
      </c>
      <c r="G68" s="25" t="s">
        <v>214</v>
      </c>
      <c r="H68" s="25" t="s">
        <v>214</v>
      </c>
      <c r="I68" s="25" t="s">
        <v>214</v>
      </c>
      <c r="J68" s="25" t="s">
        <v>214</v>
      </c>
      <c r="K68" s="25" t="s">
        <v>155</v>
      </c>
      <c r="L68" s="25" t="s">
        <v>155</v>
      </c>
    </row>
    <row r="69" spans="1:13" ht="39" customHeight="1">
      <c r="A69" s="327"/>
      <c r="B69" s="319"/>
      <c r="C69" s="26" t="s">
        <v>77</v>
      </c>
      <c r="D69" s="26" t="s">
        <v>77</v>
      </c>
      <c r="E69" s="26" t="s">
        <v>158</v>
      </c>
      <c r="F69" s="26" t="s">
        <v>158</v>
      </c>
      <c r="G69" s="26" t="s">
        <v>316</v>
      </c>
      <c r="H69" s="26" t="s">
        <v>316</v>
      </c>
      <c r="I69" s="26" t="s">
        <v>316</v>
      </c>
      <c r="J69" s="26" t="s">
        <v>316</v>
      </c>
      <c r="K69" s="26" t="s">
        <v>156</v>
      </c>
      <c r="L69" s="26" t="s">
        <v>156</v>
      </c>
    </row>
    <row r="70" spans="1:13" ht="29.25" customHeight="1">
      <c r="A70" s="327"/>
      <c r="B70" s="320"/>
      <c r="C70" s="27"/>
      <c r="D70" s="27"/>
      <c r="E70" s="27" t="s">
        <v>48</v>
      </c>
      <c r="F70" s="27" t="s">
        <v>48</v>
      </c>
      <c r="G70" s="27" t="s">
        <v>48</v>
      </c>
      <c r="H70" s="27" t="s">
        <v>48</v>
      </c>
      <c r="I70" s="27" t="s">
        <v>48</v>
      </c>
      <c r="J70" s="27" t="s">
        <v>48</v>
      </c>
      <c r="K70" s="27" t="s">
        <v>48</v>
      </c>
      <c r="L70" s="27" t="s">
        <v>48</v>
      </c>
    </row>
    <row r="71" spans="1:13" ht="29.25" customHeight="1">
      <c r="A71" s="327"/>
      <c r="B71" s="318" t="s">
        <v>59</v>
      </c>
      <c r="C71" s="25"/>
      <c r="D71" s="25"/>
      <c r="E71" s="25" t="s">
        <v>157</v>
      </c>
      <c r="F71" s="25" t="s">
        <v>157</v>
      </c>
      <c r="G71" s="25" t="s">
        <v>214</v>
      </c>
      <c r="H71" s="25" t="s">
        <v>214</v>
      </c>
      <c r="I71" s="25" t="s">
        <v>214</v>
      </c>
      <c r="J71" s="25" t="s">
        <v>214</v>
      </c>
      <c r="K71" s="25" t="s">
        <v>155</v>
      </c>
      <c r="L71" s="25" t="s">
        <v>155</v>
      </c>
    </row>
    <row r="72" spans="1:13" ht="48" customHeight="1">
      <c r="A72" s="327"/>
      <c r="B72" s="319"/>
      <c r="C72" s="26" t="s">
        <v>77</v>
      </c>
      <c r="D72" s="26" t="s">
        <v>77</v>
      </c>
      <c r="E72" s="26" t="s">
        <v>158</v>
      </c>
      <c r="F72" s="26" t="s">
        <v>158</v>
      </c>
      <c r="G72" s="26" t="s">
        <v>316</v>
      </c>
      <c r="H72" s="26" t="s">
        <v>316</v>
      </c>
      <c r="I72" s="26" t="s">
        <v>316</v>
      </c>
      <c r="J72" s="26" t="s">
        <v>316</v>
      </c>
      <c r="K72" s="26" t="s">
        <v>156</v>
      </c>
      <c r="L72" s="26" t="s">
        <v>156</v>
      </c>
    </row>
    <row r="73" spans="1:13" ht="29.25" customHeight="1">
      <c r="A73" s="327"/>
      <c r="B73" s="320"/>
      <c r="C73" s="27"/>
      <c r="D73" s="27"/>
      <c r="E73" s="27" t="s">
        <v>48</v>
      </c>
      <c r="F73" s="27" t="s">
        <v>48</v>
      </c>
      <c r="G73" s="27" t="s">
        <v>48</v>
      </c>
      <c r="H73" s="27" t="s">
        <v>48</v>
      </c>
      <c r="I73" s="27" t="s">
        <v>48</v>
      </c>
      <c r="J73" s="27" t="s">
        <v>48</v>
      </c>
      <c r="K73" s="27" t="s">
        <v>48</v>
      </c>
      <c r="L73" s="27" t="s">
        <v>48</v>
      </c>
    </row>
    <row r="74" spans="1:13" s="36" customFormat="1" ht="31.5" customHeight="1">
      <c r="A74" s="327"/>
      <c r="B74" s="318" t="s">
        <v>60</v>
      </c>
      <c r="C74" s="25"/>
      <c r="D74" s="25"/>
      <c r="E74" s="25" t="s">
        <v>155</v>
      </c>
      <c r="F74" s="25" t="s">
        <v>155</v>
      </c>
      <c r="G74" s="25" t="s">
        <v>206</v>
      </c>
      <c r="H74" s="25" t="s">
        <v>206</v>
      </c>
      <c r="I74" s="25" t="s">
        <v>206</v>
      </c>
      <c r="J74" s="25" t="s">
        <v>206</v>
      </c>
      <c r="K74" s="25" t="s">
        <v>215</v>
      </c>
      <c r="L74" s="25" t="s">
        <v>207</v>
      </c>
    </row>
    <row r="75" spans="1:13" s="36" customFormat="1" ht="44.25" customHeight="1">
      <c r="A75" s="327"/>
      <c r="B75" s="319"/>
      <c r="C75" s="26" t="s">
        <v>77</v>
      </c>
      <c r="D75" s="26" t="s">
        <v>77</v>
      </c>
      <c r="E75" s="26" t="s">
        <v>156</v>
      </c>
      <c r="F75" s="26" t="s">
        <v>156</v>
      </c>
      <c r="G75" s="26" t="s">
        <v>317</v>
      </c>
      <c r="H75" s="26" t="s">
        <v>317</v>
      </c>
      <c r="I75" s="26" t="s">
        <v>317</v>
      </c>
      <c r="J75" s="26" t="s">
        <v>317</v>
      </c>
      <c r="K75" s="26" t="s">
        <v>318</v>
      </c>
      <c r="L75" s="26" t="s">
        <v>208</v>
      </c>
    </row>
    <row r="76" spans="1:13" s="36" customFormat="1" ht="29.25" customHeight="1">
      <c r="A76" s="327"/>
      <c r="B76" s="320"/>
      <c r="C76" s="27"/>
      <c r="D76" s="27"/>
      <c r="E76" s="27" t="s">
        <v>48</v>
      </c>
      <c r="F76" s="27" t="s">
        <v>48</v>
      </c>
      <c r="G76" s="27" t="s">
        <v>48</v>
      </c>
      <c r="H76" s="27" t="s">
        <v>48</v>
      </c>
      <c r="I76" s="27" t="s">
        <v>48</v>
      </c>
      <c r="J76" s="27" t="s">
        <v>48</v>
      </c>
      <c r="K76" s="27" t="s">
        <v>48</v>
      </c>
      <c r="L76" s="27" t="s">
        <v>48</v>
      </c>
    </row>
    <row r="77" spans="1:13" s="36" customFormat="1" ht="29.25" customHeight="1">
      <c r="A77" s="327"/>
      <c r="B77" s="328" t="s">
        <v>61</v>
      </c>
      <c r="C77" s="25"/>
      <c r="D77" s="25"/>
      <c r="E77" s="25" t="s">
        <v>155</v>
      </c>
      <c r="F77" s="25" t="s">
        <v>155</v>
      </c>
      <c r="G77" s="25" t="s">
        <v>206</v>
      </c>
      <c r="H77" s="25" t="s">
        <v>206</v>
      </c>
      <c r="I77" s="25" t="s">
        <v>206</v>
      </c>
      <c r="J77" s="25" t="s">
        <v>206</v>
      </c>
      <c r="K77" s="25" t="s">
        <v>215</v>
      </c>
      <c r="L77" s="25" t="s">
        <v>207</v>
      </c>
    </row>
    <row r="78" spans="1:13" s="36" customFormat="1" ht="42.75" customHeight="1">
      <c r="A78" s="327"/>
      <c r="B78" s="329"/>
      <c r="C78" s="26" t="s">
        <v>77</v>
      </c>
      <c r="D78" s="26" t="s">
        <v>77</v>
      </c>
      <c r="E78" s="26" t="s">
        <v>156</v>
      </c>
      <c r="F78" s="26" t="s">
        <v>156</v>
      </c>
      <c r="G78" s="26" t="s">
        <v>317</v>
      </c>
      <c r="H78" s="26" t="s">
        <v>317</v>
      </c>
      <c r="I78" s="26" t="s">
        <v>317</v>
      </c>
      <c r="J78" s="26" t="s">
        <v>317</v>
      </c>
      <c r="K78" s="26" t="s">
        <v>318</v>
      </c>
      <c r="L78" s="26" t="s">
        <v>208</v>
      </c>
    </row>
    <row r="79" spans="1:13" s="36" customFormat="1" ht="29.25" customHeight="1">
      <c r="A79" s="327"/>
      <c r="B79" s="330"/>
      <c r="C79" s="27"/>
      <c r="D79" s="27"/>
      <c r="E79" s="27" t="s">
        <v>48</v>
      </c>
      <c r="F79" s="27" t="s">
        <v>48</v>
      </c>
      <c r="G79" s="27" t="s">
        <v>48</v>
      </c>
      <c r="H79" s="27" t="s">
        <v>48</v>
      </c>
      <c r="I79" s="27" t="s">
        <v>48</v>
      </c>
      <c r="J79" s="27" t="s">
        <v>48</v>
      </c>
      <c r="K79" s="27" t="s">
        <v>48</v>
      </c>
      <c r="L79" s="27" t="s">
        <v>48</v>
      </c>
    </row>
    <row r="80" spans="1:13" ht="29.25" hidden="1" customHeight="1">
      <c r="A80" s="327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36"/>
    </row>
    <row r="81" spans="1:13" ht="41.25" hidden="1" customHeight="1">
      <c r="A81" s="327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36"/>
    </row>
    <row r="82" spans="1:13" ht="29.25" hidden="1" customHeight="1">
      <c r="A82" s="3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36"/>
    </row>
    <row r="83" spans="1:13" ht="29.25" hidden="1" customHeight="1">
      <c r="A83" s="327"/>
      <c r="B83" s="331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36"/>
    </row>
    <row r="84" spans="1:13" ht="41.25" hidden="1" customHeight="1">
      <c r="A84" s="327"/>
      <c r="B84" s="332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36"/>
    </row>
    <row r="85" spans="1:13" ht="29.25" hidden="1" customHeight="1" thickBot="1">
      <c r="A85" s="327"/>
      <c r="B85" s="333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36"/>
    </row>
    <row r="86" spans="1:13" ht="30" customHeight="1">
      <c r="A86" s="327"/>
      <c r="B86" s="318" t="s">
        <v>203</v>
      </c>
      <c r="C86" s="25"/>
      <c r="D86" s="25"/>
      <c r="E86" s="25" t="s">
        <v>216</v>
      </c>
      <c r="F86" s="25" t="s">
        <v>216</v>
      </c>
      <c r="G86" s="25" t="s">
        <v>216</v>
      </c>
      <c r="H86" s="25" t="s">
        <v>216</v>
      </c>
      <c r="I86" s="25" t="s">
        <v>216</v>
      </c>
      <c r="J86" s="25" t="s">
        <v>216</v>
      </c>
      <c r="K86" s="25" t="s">
        <v>216</v>
      </c>
      <c r="L86" s="25" t="s">
        <v>216</v>
      </c>
      <c r="M86" s="36"/>
    </row>
    <row r="87" spans="1:13" ht="41.25" customHeight="1">
      <c r="A87" s="327"/>
      <c r="B87" s="319"/>
      <c r="C87" s="26" t="s">
        <v>77</v>
      </c>
      <c r="D87" s="26" t="s">
        <v>77</v>
      </c>
      <c r="E87" s="26" t="s">
        <v>151</v>
      </c>
      <c r="F87" s="26" t="s">
        <v>151</v>
      </c>
      <c r="G87" s="26" t="s">
        <v>151</v>
      </c>
      <c r="H87" s="26" t="s">
        <v>151</v>
      </c>
      <c r="I87" s="26" t="s">
        <v>151</v>
      </c>
      <c r="J87" s="26" t="s">
        <v>151</v>
      </c>
      <c r="K87" s="26" t="s">
        <v>151</v>
      </c>
      <c r="L87" s="26" t="s">
        <v>151</v>
      </c>
      <c r="M87" s="36"/>
    </row>
    <row r="88" spans="1:13" ht="30" customHeight="1">
      <c r="A88" s="327"/>
      <c r="B88" s="320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36"/>
    </row>
    <row r="89" spans="1:13" s="36" customFormat="1" ht="29.25" customHeight="1">
      <c r="A89" s="327"/>
      <c r="B89" s="328" t="s">
        <v>204</v>
      </c>
      <c r="C89" s="25"/>
      <c r="D89" s="25"/>
      <c r="E89" s="25" t="s">
        <v>216</v>
      </c>
      <c r="F89" s="25" t="s">
        <v>216</v>
      </c>
      <c r="G89" s="25" t="s">
        <v>216</v>
      </c>
      <c r="H89" s="25" t="s">
        <v>216</v>
      </c>
      <c r="I89" s="25" t="s">
        <v>216</v>
      </c>
      <c r="J89" s="25" t="s">
        <v>216</v>
      </c>
      <c r="K89" s="25" t="s">
        <v>216</v>
      </c>
      <c r="L89" s="25" t="s">
        <v>216</v>
      </c>
    </row>
    <row r="90" spans="1:13" s="36" customFormat="1" ht="42.75" customHeight="1">
      <c r="A90" s="327"/>
      <c r="B90" s="329"/>
      <c r="C90" s="26" t="s">
        <v>77</v>
      </c>
      <c r="D90" s="26" t="s">
        <v>77</v>
      </c>
      <c r="E90" s="26" t="s">
        <v>151</v>
      </c>
      <c r="F90" s="26" t="s">
        <v>151</v>
      </c>
      <c r="G90" s="26" t="s">
        <v>151</v>
      </c>
      <c r="H90" s="26" t="s">
        <v>151</v>
      </c>
      <c r="I90" s="26" t="s">
        <v>151</v>
      </c>
      <c r="J90" s="26" t="s">
        <v>151</v>
      </c>
      <c r="K90" s="26" t="s">
        <v>151</v>
      </c>
      <c r="L90" s="26" t="s">
        <v>151</v>
      </c>
    </row>
    <row r="91" spans="1:13" s="36" customFormat="1" ht="29.25" customHeight="1">
      <c r="A91" s="327"/>
      <c r="B91" s="330"/>
      <c r="C91" s="27"/>
      <c r="D91" s="27"/>
      <c r="E91" s="27"/>
      <c r="F91" s="27"/>
      <c r="G91" s="27"/>
      <c r="H91" s="27"/>
      <c r="I91" s="27"/>
      <c r="J91" s="27"/>
      <c r="K91" s="27"/>
      <c r="L91" s="27"/>
    </row>
    <row r="92" spans="1:13" ht="29.25" hidden="1" customHeight="1">
      <c r="A92" s="327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36"/>
    </row>
    <row r="93" spans="1:13" ht="41.25" hidden="1" customHeight="1">
      <c r="A93" s="327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36"/>
    </row>
    <row r="94" spans="1:13" ht="29.25" hidden="1" customHeight="1">
      <c r="A94" s="3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36"/>
    </row>
    <row r="95" spans="1:13" ht="29.25" hidden="1" customHeight="1">
      <c r="A95" s="327"/>
      <c r="B95" s="331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36"/>
    </row>
    <row r="96" spans="1:13" ht="41.25" hidden="1" customHeight="1">
      <c r="A96" s="327"/>
      <c r="B96" s="332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36"/>
    </row>
    <row r="97" spans="1:13" ht="29.25" hidden="1" customHeight="1">
      <c r="A97" s="327"/>
      <c r="B97" s="333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36"/>
    </row>
    <row r="98" spans="1:13" ht="30" customHeight="1">
      <c r="A98" s="327"/>
      <c r="B98" s="318" t="s">
        <v>62</v>
      </c>
      <c r="C98" s="25"/>
      <c r="D98" s="25"/>
      <c r="E98" s="25"/>
      <c r="F98" s="25"/>
      <c r="G98" s="25" t="s">
        <v>172</v>
      </c>
      <c r="H98" s="25" t="s">
        <v>172</v>
      </c>
      <c r="I98" s="25" t="s">
        <v>213</v>
      </c>
      <c r="J98" s="25" t="s">
        <v>213</v>
      </c>
      <c r="K98" s="25" t="s">
        <v>213</v>
      </c>
      <c r="L98" s="25" t="s">
        <v>213</v>
      </c>
      <c r="M98" s="36"/>
    </row>
    <row r="99" spans="1:13" ht="41.25" customHeight="1">
      <c r="A99" s="327"/>
      <c r="B99" s="319"/>
      <c r="C99" s="26" t="s">
        <v>77</v>
      </c>
      <c r="D99" s="26" t="s">
        <v>77</v>
      </c>
      <c r="E99" s="26" t="s">
        <v>77</v>
      </c>
      <c r="F99" s="26" t="s">
        <v>77</v>
      </c>
      <c r="G99" s="26" t="s">
        <v>312</v>
      </c>
      <c r="H99" s="26" t="s">
        <v>312</v>
      </c>
      <c r="I99" s="26" t="s">
        <v>220</v>
      </c>
      <c r="J99" s="26" t="s">
        <v>220</v>
      </c>
      <c r="K99" s="26" t="s">
        <v>220</v>
      </c>
      <c r="L99" s="26" t="s">
        <v>220</v>
      </c>
      <c r="M99" s="36"/>
    </row>
    <row r="100" spans="1:13" ht="30" customHeight="1">
      <c r="A100" s="327"/>
      <c r="B100" s="320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36"/>
    </row>
    <row r="101" spans="1:13" ht="30" customHeight="1">
      <c r="A101" s="327"/>
      <c r="B101" s="318" t="s">
        <v>63</v>
      </c>
      <c r="C101" s="25"/>
      <c r="D101" s="25"/>
      <c r="E101" s="25" t="s">
        <v>205</v>
      </c>
      <c r="F101" s="25" t="s">
        <v>205</v>
      </c>
      <c r="G101" s="25" t="s">
        <v>212</v>
      </c>
      <c r="H101" s="25" t="s">
        <v>212</v>
      </c>
      <c r="I101" s="25"/>
      <c r="J101" s="25"/>
      <c r="K101" s="25" t="s">
        <v>215</v>
      </c>
      <c r="L101" s="25" t="s">
        <v>217</v>
      </c>
      <c r="M101" s="36"/>
    </row>
    <row r="102" spans="1:13" ht="39.75" customHeight="1">
      <c r="A102" s="327"/>
      <c r="B102" s="319"/>
      <c r="C102" s="26" t="s">
        <v>77</v>
      </c>
      <c r="D102" s="26" t="s">
        <v>77</v>
      </c>
      <c r="E102" s="26" t="s">
        <v>223</v>
      </c>
      <c r="F102" s="26" t="s">
        <v>223</v>
      </c>
      <c r="G102" s="26" t="s">
        <v>315</v>
      </c>
      <c r="H102" s="26" t="s">
        <v>315</v>
      </c>
      <c r="I102" s="26" t="s">
        <v>77</v>
      </c>
      <c r="J102" s="26" t="s">
        <v>77</v>
      </c>
      <c r="K102" s="26" t="s">
        <v>318</v>
      </c>
      <c r="L102" s="26" t="s">
        <v>166</v>
      </c>
    </row>
    <row r="103" spans="1:13" ht="30" customHeight="1">
      <c r="A103" s="327"/>
      <c r="B103" s="320"/>
      <c r="C103" s="27"/>
      <c r="D103" s="27"/>
      <c r="E103" s="27"/>
      <c r="F103" s="27"/>
      <c r="G103" s="27"/>
      <c r="H103" s="27"/>
      <c r="I103" s="27"/>
      <c r="J103" s="27"/>
      <c r="K103" s="27" t="s">
        <v>48</v>
      </c>
      <c r="L103" s="27" t="s">
        <v>48</v>
      </c>
    </row>
    <row r="104" spans="1:13" ht="30" hidden="1" customHeight="1">
      <c r="A104" s="82"/>
      <c r="B104" s="318" t="s">
        <v>65</v>
      </c>
      <c r="C104" s="25"/>
      <c r="D104" s="25"/>
      <c r="E104" s="27"/>
      <c r="F104" s="27"/>
      <c r="G104" s="27"/>
      <c r="H104" s="25"/>
      <c r="I104" s="25"/>
      <c r="J104" s="25"/>
      <c r="K104" s="25"/>
      <c r="L104" s="25"/>
    </row>
    <row r="105" spans="1:13" ht="39.75" hidden="1" customHeight="1">
      <c r="A105" s="82"/>
      <c r="B105" s="319"/>
      <c r="C105" s="26"/>
      <c r="D105" s="26"/>
      <c r="E105" s="27"/>
      <c r="F105" s="27"/>
      <c r="G105" s="27"/>
      <c r="H105" s="26"/>
      <c r="I105" s="26"/>
      <c r="J105" s="26"/>
      <c r="K105" s="26"/>
      <c r="L105" s="26"/>
    </row>
    <row r="106" spans="1:13" ht="30" hidden="1" customHeight="1">
      <c r="A106" s="82"/>
      <c r="B106" s="320"/>
      <c r="C106" s="27"/>
      <c r="D106" s="27"/>
      <c r="E106" s="27"/>
      <c r="F106" s="27"/>
      <c r="G106" s="27"/>
      <c r="H106" s="27"/>
      <c r="I106" s="27"/>
      <c r="J106" s="27"/>
      <c r="K106" s="27"/>
      <c r="L106" s="27"/>
    </row>
    <row r="107" spans="1:13" ht="4.5" customHeight="1" thickBot="1">
      <c r="A107" s="32"/>
      <c r="B107" s="33"/>
      <c r="C107" s="25"/>
      <c r="D107" s="25"/>
      <c r="E107" s="27"/>
      <c r="F107" s="27"/>
      <c r="G107" s="27"/>
      <c r="H107" s="30"/>
      <c r="I107" s="34"/>
      <c r="J107" s="30"/>
      <c r="K107" s="34"/>
      <c r="L107" s="34"/>
    </row>
    <row r="108" spans="1:13" ht="29.25" customHeight="1">
      <c r="A108" s="321" t="s">
        <v>66</v>
      </c>
      <c r="B108" s="318" t="s">
        <v>67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</row>
    <row r="109" spans="1:13" ht="41.25" customHeight="1">
      <c r="A109" s="322"/>
      <c r="B109" s="319"/>
      <c r="C109" s="26" t="s">
        <v>77</v>
      </c>
      <c r="D109" s="26" t="s">
        <v>77</v>
      </c>
      <c r="E109" s="26" t="s">
        <v>77</v>
      </c>
      <c r="F109" s="26" t="s">
        <v>77</v>
      </c>
      <c r="G109" s="26" t="s">
        <v>77</v>
      </c>
      <c r="H109" s="26" t="s">
        <v>77</v>
      </c>
      <c r="I109" s="26" t="s">
        <v>77</v>
      </c>
      <c r="J109" s="26" t="s">
        <v>77</v>
      </c>
      <c r="K109" s="26" t="s">
        <v>77</v>
      </c>
      <c r="L109" s="26" t="s">
        <v>77</v>
      </c>
    </row>
    <row r="110" spans="1:13" ht="29.25" customHeight="1" thickBot="1">
      <c r="A110" s="322"/>
      <c r="B110" s="323"/>
      <c r="C110" s="79"/>
      <c r="D110" s="79"/>
      <c r="E110" s="79"/>
      <c r="F110" s="79"/>
      <c r="G110" s="79"/>
      <c r="H110" s="79"/>
      <c r="I110" s="79"/>
      <c r="J110" s="79"/>
      <c r="K110" s="79"/>
      <c r="L110" s="79"/>
    </row>
    <row r="111" spans="1:13" ht="4.5" customHeight="1" thickTop="1" thickBot="1">
      <c r="A111" s="38"/>
      <c r="B111" s="80"/>
      <c r="C111" s="80"/>
      <c r="D111" s="80"/>
      <c r="E111" s="80"/>
      <c r="F111" s="80"/>
      <c r="G111" s="80"/>
      <c r="H111" s="80"/>
      <c r="I111" s="26"/>
      <c r="J111" s="26"/>
      <c r="K111" s="26"/>
      <c r="L111" s="26"/>
    </row>
    <row r="112" spans="1:13" ht="74.25" customHeight="1">
      <c r="A112" s="324" t="s">
        <v>68</v>
      </c>
      <c r="B112" s="81" t="s">
        <v>69</v>
      </c>
      <c r="C112" s="27"/>
      <c r="D112" s="27"/>
      <c r="E112" s="27"/>
      <c r="F112" s="27"/>
      <c r="G112" s="27"/>
      <c r="H112" s="27"/>
      <c r="I112" s="27"/>
      <c r="J112" s="27"/>
      <c r="K112" s="27"/>
      <c r="L112" s="27"/>
    </row>
    <row r="113" spans="1:20" ht="74.25" customHeight="1">
      <c r="A113" s="325"/>
      <c r="B113" s="40" t="s">
        <v>70</v>
      </c>
      <c r="C113" s="27"/>
      <c r="D113" s="27"/>
      <c r="E113" s="27"/>
      <c r="F113" s="27"/>
      <c r="G113" s="27"/>
      <c r="H113" s="27"/>
      <c r="I113" s="27"/>
      <c r="J113" s="27"/>
      <c r="K113" s="27"/>
      <c r="L113" s="27"/>
    </row>
    <row r="114" spans="1:20" ht="74.25" customHeight="1">
      <c r="A114" s="325"/>
      <c r="B114" s="40" t="s">
        <v>71</v>
      </c>
      <c r="C114" s="34"/>
      <c r="D114" s="34"/>
      <c r="E114" s="34"/>
      <c r="F114" s="34"/>
      <c r="G114" s="34"/>
      <c r="H114" s="34"/>
      <c r="I114" s="34"/>
      <c r="J114" s="34"/>
      <c r="K114" s="34"/>
      <c r="L114" s="34"/>
    </row>
    <row r="115" spans="1:20" ht="74.25" customHeight="1">
      <c r="A115" s="325"/>
      <c r="B115" s="40" t="s">
        <v>72</v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</row>
    <row r="116" spans="1:20" ht="74.25" customHeight="1">
      <c r="A116" s="325"/>
      <c r="B116" s="40" t="s">
        <v>73</v>
      </c>
      <c r="C116" s="33"/>
      <c r="D116" s="33"/>
      <c r="E116" s="33"/>
      <c r="F116" s="33"/>
      <c r="G116" s="42"/>
      <c r="H116" s="42"/>
      <c r="I116" s="33"/>
      <c r="J116" s="33"/>
      <c r="K116" s="33"/>
      <c r="L116" s="33"/>
    </row>
    <row r="117" spans="1:20" ht="74.25" customHeight="1">
      <c r="A117" s="325"/>
      <c r="B117" s="40" t="s">
        <v>74</v>
      </c>
      <c r="C117" s="34"/>
      <c r="D117" s="34"/>
      <c r="E117" s="34"/>
      <c r="F117" s="34"/>
      <c r="G117" s="34"/>
      <c r="H117" s="34"/>
      <c r="I117" s="34"/>
      <c r="J117" s="34"/>
      <c r="K117" s="34"/>
      <c r="L117" s="34"/>
    </row>
    <row r="118" spans="1:20" ht="74.25" customHeight="1" thickBot="1">
      <c r="A118" s="326"/>
      <c r="B118" s="40" t="s">
        <v>76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</row>
    <row r="119" spans="1:20" ht="53.25" customHeight="1">
      <c r="B119" s="43"/>
    </row>
    <row r="120" spans="1:20" ht="32.1" customHeight="1">
      <c r="B120" s="44"/>
      <c r="H120" s="23"/>
      <c r="P120" s="31"/>
      <c r="Q120" s="31"/>
      <c r="R120" s="31"/>
      <c r="S120" s="31"/>
      <c r="T120" s="31"/>
    </row>
    <row r="121" spans="1:20" ht="32.1" customHeight="1">
      <c r="B121" s="44"/>
      <c r="H121" s="23"/>
    </row>
    <row r="122" spans="1:20" ht="32.1" customHeight="1">
      <c r="B122" s="44"/>
      <c r="H122" s="23"/>
    </row>
    <row r="123" spans="1:20" ht="32.1" customHeight="1">
      <c r="B123" s="44"/>
      <c r="H123" s="23"/>
    </row>
    <row r="124" spans="1:20" ht="32.1" customHeight="1">
      <c r="B124" s="44"/>
    </row>
  </sheetData>
  <mergeCells count="46">
    <mergeCell ref="A1:A2"/>
    <mergeCell ref="B1:L1"/>
    <mergeCell ref="C2:D2"/>
    <mergeCell ref="E2:F2"/>
    <mergeCell ref="G2:H2"/>
    <mergeCell ref="I2:J2"/>
    <mergeCell ref="K2:L2"/>
    <mergeCell ref="B49:B51"/>
    <mergeCell ref="B52:B54"/>
    <mergeCell ref="B55:B57"/>
    <mergeCell ref="A3:A29"/>
    <mergeCell ref="B3:B5"/>
    <mergeCell ref="B6:B8"/>
    <mergeCell ref="B9:B11"/>
    <mergeCell ref="B12:B14"/>
    <mergeCell ref="B15:B17"/>
    <mergeCell ref="B18:B20"/>
    <mergeCell ref="B21:B23"/>
    <mergeCell ref="B24:B26"/>
    <mergeCell ref="B27:B29"/>
    <mergeCell ref="B58:B60"/>
    <mergeCell ref="B61:B63"/>
    <mergeCell ref="B64:B66"/>
    <mergeCell ref="A68:A85"/>
    <mergeCell ref="B68:B70"/>
    <mergeCell ref="B71:B73"/>
    <mergeCell ref="B74:B76"/>
    <mergeCell ref="B77:B79"/>
    <mergeCell ref="B83:B85"/>
    <mergeCell ref="A31:A66"/>
    <mergeCell ref="B31:B33"/>
    <mergeCell ref="B34:B36"/>
    <mergeCell ref="B37:B39"/>
    <mergeCell ref="B40:B42"/>
    <mergeCell ref="B43:B45"/>
    <mergeCell ref="B46:B48"/>
    <mergeCell ref="B104:B106"/>
    <mergeCell ref="A108:A110"/>
    <mergeCell ref="B108:B110"/>
    <mergeCell ref="A112:A118"/>
    <mergeCell ref="A86:A103"/>
    <mergeCell ref="B86:B88"/>
    <mergeCell ref="B89:B91"/>
    <mergeCell ref="B95:B97"/>
    <mergeCell ref="B98:B100"/>
    <mergeCell ref="B101:B103"/>
  </mergeCells>
  <printOptions horizontalCentered="1" verticalCentered="1"/>
  <pageMargins left="0" right="0" top="0" bottom="0" header="0.51181102362204722" footer="0.51181102362204722"/>
  <pageSetup paperSize="8" scale="30" orientation="portrait" r:id="rId1"/>
  <headerFooter alignWithMargins="0"/>
  <rowBreaks count="1" manualBreakCount="1">
    <brk id="7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0]!raz">
                <anchor moveWithCells="1" sizeWithCells="1">
                  <from>
                    <xdr:col>12</xdr:col>
                    <xdr:colOff>219075</xdr:colOff>
                    <xdr:row>2</xdr:row>
                    <xdr:rowOff>28575</xdr:rowOff>
                  </from>
                  <to>
                    <xdr:col>13</xdr:col>
                    <xdr:colOff>600075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5" name="Button 3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11</xdr:row>
                    <xdr:rowOff>0</xdr:rowOff>
                  </from>
                  <to>
                    <xdr:col>14</xdr:col>
                    <xdr:colOff>485775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6" name="Button 4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11</xdr:row>
                    <xdr:rowOff>0</xdr:rowOff>
                  </from>
                  <to>
                    <xdr:col>14</xdr:col>
                    <xdr:colOff>485775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7" name="Button 5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48</xdr:row>
                    <xdr:rowOff>0</xdr:rowOff>
                  </from>
                  <to>
                    <xdr:col>14</xdr:col>
                    <xdr:colOff>485775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8" name="Button 6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24</xdr:row>
                    <xdr:rowOff>85725</xdr:rowOff>
                  </from>
                  <to>
                    <xdr:col>14</xdr:col>
                    <xdr:colOff>485775</xdr:colOff>
                    <xdr:row>25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0">
    <pageSetUpPr fitToPage="1"/>
  </sheetPr>
  <dimension ref="A1:T118"/>
  <sheetViews>
    <sheetView showGridLines="0" view="pageBreakPreview" topLeftCell="B1" zoomScale="40" zoomScaleNormal="60" zoomScaleSheetLayoutView="40" workbookViewId="0">
      <pane xSplit="1" topLeftCell="D1" activePane="topRight" state="frozenSplit"/>
      <selection activeCell="I58" sqref="I58:J63"/>
      <selection pane="topRight" activeCell="I58" sqref="I58:J63"/>
    </sheetView>
  </sheetViews>
  <sheetFormatPr baseColWidth="10" defaultColWidth="11.42578125" defaultRowHeight="32.1" customHeight="1"/>
  <cols>
    <col min="1" max="1" width="8.28515625" style="23" customWidth="1"/>
    <col min="2" max="2" width="30.7109375" style="31" customWidth="1"/>
    <col min="3" max="7" width="43.5703125" style="23" customWidth="1"/>
    <col min="8" max="8" width="43.5703125" style="31" customWidth="1"/>
    <col min="9" max="12" width="43.5703125" style="23" customWidth="1"/>
    <col min="13" max="16" width="0" style="23" hidden="1" customWidth="1"/>
    <col min="17" max="16384" width="11.42578125" style="23"/>
  </cols>
  <sheetData>
    <row r="1" spans="1:12" ht="23.25" customHeight="1">
      <c r="A1" s="342"/>
      <c r="B1" s="344" t="s">
        <v>174</v>
      </c>
      <c r="C1" s="344"/>
      <c r="D1" s="344"/>
      <c r="E1" s="344"/>
      <c r="F1" s="344"/>
      <c r="G1" s="344"/>
      <c r="H1" s="344"/>
      <c r="I1" s="344"/>
      <c r="J1" s="344"/>
      <c r="K1" s="344"/>
      <c r="L1" s="345"/>
    </row>
    <row r="2" spans="1:12" ht="34.5" customHeight="1" thickBot="1">
      <c r="A2" s="343"/>
      <c r="B2" s="24" t="s">
        <v>26</v>
      </c>
      <c r="C2" s="348">
        <v>42051</v>
      </c>
      <c r="D2" s="348"/>
      <c r="E2" s="348">
        <v>42052</v>
      </c>
      <c r="F2" s="348"/>
      <c r="G2" s="348">
        <v>42053</v>
      </c>
      <c r="H2" s="348"/>
      <c r="I2" s="349">
        <v>42054</v>
      </c>
      <c r="J2" s="349"/>
      <c r="K2" s="348">
        <v>42055</v>
      </c>
      <c r="L2" s="350"/>
    </row>
    <row r="3" spans="1:12" ht="26.25" customHeight="1">
      <c r="A3" s="335"/>
      <c r="B3" s="338" t="s">
        <v>28</v>
      </c>
      <c r="C3" s="25" t="s">
        <v>86</v>
      </c>
      <c r="D3" s="25" t="s">
        <v>86</v>
      </c>
      <c r="E3" s="25" t="s">
        <v>170</v>
      </c>
      <c r="F3" s="25" t="s">
        <v>170</v>
      </c>
      <c r="G3" s="25" t="s">
        <v>169</v>
      </c>
      <c r="H3" s="25"/>
      <c r="I3" s="25" t="s">
        <v>163</v>
      </c>
      <c r="J3" s="25" t="s">
        <v>171</v>
      </c>
      <c r="K3" s="25" t="s">
        <v>43</v>
      </c>
      <c r="L3" s="25" t="s">
        <v>43</v>
      </c>
    </row>
    <row r="4" spans="1:12" ht="37.5" customHeight="1">
      <c r="A4" s="336"/>
      <c r="B4" s="338"/>
      <c r="C4" s="26" t="s">
        <v>144</v>
      </c>
      <c r="D4" s="26" t="s">
        <v>144</v>
      </c>
      <c r="E4" s="26" t="s">
        <v>165</v>
      </c>
      <c r="F4" s="26" t="s">
        <v>165</v>
      </c>
      <c r="G4" s="26" t="s">
        <v>102</v>
      </c>
      <c r="H4" s="26" t="s">
        <v>77</v>
      </c>
      <c r="I4" s="26" t="s">
        <v>166</v>
      </c>
      <c r="J4" s="26" t="s">
        <v>81</v>
      </c>
      <c r="K4" s="26" t="s">
        <v>82</v>
      </c>
      <c r="L4" s="26" t="s">
        <v>82</v>
      </c>
    </row>
    <row r="5" spans="1:12" ht="26.25" customHeight="1">
      <c r="A5" s="336"/>
      <c r="B5" s="338"/>
      <c r="C5" s="27" t="s">
        <v>30</v>
      </c>
      <c r="D5" s="27" t="s">
        <v>30</v>
      </c>
      <c r="E5" s="27"/>
      <c r="F5" s="27"/>
      <c r="G5" s="27" t="s">
        <v>30</v>
      </c>
      <c r="H5" s="27"/>
      <c r="I5" s="27" t="s">
        <v>31</v>
      </c>
      <c r="J5" s="27" t="s">
        <v>31</v>
      </c>
      <c r="K5" s="27" t="s">
        <v>30</v>
      </c>
      <c r="L5" s="27" t="s">
        <v>30</v>
      </c>
    </row>
    <row r="6" spans="1:12" ht="26.25" customHeight="1">
      <c r="A6" s="336"/>
      <c r="B6" s="338" t="s">
        <v>32</v>
      </c>
      <c r="C6" s="25" t="s">
        <v>86</v>
      </c>
      <c r="D6" s="25" t="s">
        <v>86</v>
      </c>
      <c r="E6" s="25" t="s">
        <v>170</v>
      </c>
      <c r="F6" s="25" t="s">
        <v>170</v>
      </c>
      <c r="G6" s="25" t="s">
        <v>169</v>
      </c>
      <c r="H6" s="25"/>
      <c r="I6" s="25" t="s">
        <v>163</v>
      </c>
      <c r="J6" s="25" t="s">
        <v>171</v>
      </c>
      <c r="K6" s="25" t="s">
        <v>43</v>
      </c>
      <c r="L6" s="25" t="s">
        <v>43</v>
      </c>
    </row>
    <row r="7" spans="1:12" ht="37.5" customHeight="1">
      <c r="A7" s="336"/>
      <c r="B7" s="338"/>
      <c r="C7" s="26" t="s">
        <v>144</v>
      </c>
      <c r="D7" s="26" t="s">
        <v>144</v>
      </c>
      <c r="E7" s="26" t="s">
        <v>165</v>
      </c>
      <c r="F7" s="26" t="s">
        <v>165</v>
      </c>
      <c r="G7" s="26" t="s">
        <v>102</v>
      </c>
      <c r="H7" s="26" t="s">
        <v>77</v>
      </c>
      <c r="I7" s="26" t="s">
        <v>166</v>
      </c>
      <c r="J7" s="26" t="s">
        <v>81</v>
      </c>
      <c r="K7" s="26" t="s">
        <v>82</v>
      </c>
      <c r="L7" s="26" t="s">
        <v>82</v>
      </c>
    </row>
    <row r="8" spans="1:12" ht="26.25" customHeight="1">
      <c r="A8" s="336"/>
      <c r="B8" s="338"/>
      <c r="C8" s="27"/>
      <c r="D8" s="27"/>
      <c r="E8" s="27"/>
      <c r="F8" s="27"/>
      <c r="G8" s="27"/>
      <c r="H8" s="27"/>
      <c r="I8" s="27"/>
      <c r="J8" s="27"/>
      <c r="K8" s="27"/>
      <c r="L8" s="27"/>
    </row>
    <row r="9" spans="1:12" ht="26.25" customHeight="1">
      <c r="A9" s="336"/>
      <c r="B9" s="338" t="s">
        <v>33</v>
      </c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2" ht="37.5" customHeight="1">
      <c r="A10" s="336"/>
      <c r="B10" s="338"/>
      <c r="C10" s="26" t="s">
        <v>87</v>
      </c>
      <c r="D10" s="26" t="s">
        <v>87</v>
      </c>
      <c r="E10" s="26" t="s">
        <v>87</v>
      </c>
      <c r="F10" s="26" t="s">
        <v>87</v>
      </c>
      <c r="G10" s="26" t="s">
        <v>87</v>
      </c>
      <c r="H10" s="26" t="s">
        <v>87</v>
      </c>
      <c r="I10" s="26" t="s">
        <v>87</v>
      </c>
      <c r="J10" s="26" t="s">
        <v>87</v>
      </c>
      <c r="K10" s="26" t="s">
        <v>87</v>
      </c>
      <c r="L10" s="26" t="s">
        <v>87</v>
      </c>
    </row>
    <row r="11" spans="1:12" ht="26.25" customHeight="1">
      <c r="A11" s="336"/>
      <c r="B11" s="338"/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1:12" ht="27.75" customHeight="1">
      <c r="A12" s="336"/>
      <c r="B12" s="338" t="s">
        <v>35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41.25" customHeight="1">
      <c r="A13" s="336"/>
      <c r="B13" s="338"/>
      <c r="C13" s="26" t="s">
        <v>153</v>
      </c>
      <c r="D13" s="26" t="s">
        <v>153</v>
      </c>
      <c r="E13" s="26" t="s">
        <v>153</v>
      </c>
      <c r="F13" s="26" t="s">
        <v>153</v>
      </c>
      <c r="G13" s="26" t="s">
        <v>153</v>
      </c>
      <c r="H13" s="26" t="s">
        <v>153</v>
      </c>
      <c r="I13" s="26" t="s">
        <v>153</v>
      </c>
      <c r="J13" s="26" t="s">
        <v>153</v>
      </c>
      <c r="K13" s="26" t="s">
        <v>153</v>
      </c>
      <c r="L13" s="26" t="s">
        <v>153</v>
      </c>
    </row>
    <row r="14" spans="1:12" ht="27.75" customHeight="1">
      <c r="A14" s="336"/>
      <c r="B14" s="338"/>
      <c r="C14" s="27"/>
      <c r="D14" s="27"/>
      <c r="E14" s="27"/>
      <c r="F14" s="27"/>
      <c r="G14" s="27"/>
      <c r="H14" s="27"/>
      <c r="I14" s="27"/>
      <c r="J14" s="27"/>
      <c r="K14" s="27"/>
      <c r="L14" s="27"/>
    </row>
    <row r="15" spans="1:12" ht="27.75" customHeight="1">
      <c r="A15" s="336"/>
      <c r="B15" s="328" t="s">
        <v>36</v>
      </c>
      <c r="C15" s="25" t="s">
        <v>64</v>
      </c>
      <c r="D15" s="25" t="s">
        <v>64</v>
      </c>
      <c r="E15" s="25" t="s">
        <v>64</v>
      </c>
      <c r="F15" s="25" t="s">
        <v>64</v>
      </c>
      <c r="G15" s="25" t="s">
        <v>34</v>
      </c>
      <c r="H15" s="25" t="s">
        <v>34</v>
      </c>
      <c r="I15" s="25" t="s">
        <v>34</v>
      </c>
      <c r="J15" s="25" t="s">
        <v>34</v>
      </c>
      <c r="K15" s="25" t="s">
        <v>64</v>
      </c>
      <c r="L15" s="25" t="s">
        <v>64</v>
      </c>
    </row>
    <row r="16" spans="1:12" ht="41.25" customHeight="1">
      <c r="A16" s="336"/>
      <c r="B16" s="329"/>
      <c r="C16" s="26" t="s">
        <v>85</v>
      </c>
      <c r="D16" s="26" t="s">
        <v>85</v>
      </c>
      <c r="E16" s="26" t="s">
        <v>85</v>
      </c>
      <c r="F16" s="26" t="s">
        <v>85</v>
      </c>
      <c r="G16" s="26" t="s">
        <v>79</v>
      </c>
      <c r="H16" s="26" t="s">
        <v>79</v>
      </c>
      <c r="I16" s="26" t="s">
        <v>79</v>
      </c>
      <c r="J16" s="26" t="s">
        <v>79</v>
      </c>
      <c r="K16" s="26" t="s">
        <v>85</v>
      </c>
      <c r="L16" s="26" t="s">
        <v>85</v>
      </c>
    </row>
    <row r="17" spans="1:16" ht="26.25" customHeight="1">
      <c r="A17" s="336"/>
      <c r="B17" s="329"/>
      <c r="C17" s="27" t="s">
        <v>31</v>
      </c>
      <c r="D17" s="27" t="s">
        <v>31</v>
      </c>
      <c r="E17" s="27" t="s">
        <v>31</v>
      </c>
      <c r="F17" s="27" t="s">
        <v>31</v>
      </c>
      <c r="G17" s="27" t="s">
        <v>186</v>
      </c>
      <c r="H17" s="27" t="s">
        <v>186</v>
      </c>
      <c r="I17" s="27" t="s">
        <v>186</v>
      </c>
      <c r="J17" s="27" t="s">
        <v>186</v>
      </c>
      <c r="K17" s="27" t="s">
        <v>31</v>
      </c>
      <c r="L17" s="27" t="s">
        <v>31</v>
      </c>
    </row>
    <row r="18" spans="1:16" ht="26.25" customHeight="1">
      <c r="A18" s="336"/>
      <c r="B18" s="338" t="s">
        <v>37</v>
      </c>
      <c r="C18" s="25" t="s">
        <v>64</v>
      </c>
      <c r="D18" s="25" t="s">
        <v>64</v>
      </c>
      <c r="E18" s="25" t="s">
        <v>64</v>
      </c>
      <c r="F18" s="25" t="s">
        <v>64</v>
      </c>
      <c r="G18" s="25" t="s">
        <v>34</v>
      </c>
      <c r="H18" s="25" t="s">
        <v>34</v>
      </c>
      <c r="I18" s="25" t="s">
        <v>34</v>
      </c>
      <c r="J18" s="25" t="s">
        <v>34</v>
      </c>
      <c r="K18" s="25" t="s">
        <v>64</v>
      </c>
      <c r="L18" s="25" t="s">
        <v>64</v>
      </c>
    </row>
    <row r="19" spans="1:16" ht="41.25" customHeight="1">
      <c r="A19" s="336"/>
      <c r="B19" s="338"/>
      <c r="C19" s="26" t="s">
        <v>85</v>
      </c>
      <c r="D19" s="26" t="s">
        <v>85</v>
      </c>
      <c r="E19" s="26" t="s">
        <v>85</v>
      </c>
      <c r="F19" s="26" t="s">
        <v>85</v>
      </c>
      <c r="G19" s="26" t="s">
        <v>79</v>
      </c>
      <c r="H19" s="26" t="s">
        <v>79</v>
      </c>
      <c r="I19" s="26" t="s">
        <v>79</v>
      </c>
      <c r="J19" s="26" t="s">
        <v>79</v>
      </c>
      <c r="K19" s="26" t="s">
        <v>85</v>
      </c>
      <c r="L19" s="26" t="s">
        <v>85</v>
      </c>
    </row>
    <row r="20" spans="1:16" ht="26.25" customHeight="1">
      <c r="A20" s="336"/>
      <c r="B20" s="338"/>
      <c r="C20" s="27" t="s">
        <v>31</v>
      </c>
      <c r="D20" s="27" t="s">
        <v>31</v>
      </c>
      <c r="E20" s="27" t="s">
        <v>31</v>
      </c>
      <c r="F20" s="27" t="s">
        <v>31</v>
      </c>
      <c r="G20" s="27" t="s">
        <v>186</v>
      </c>
      <c r="H20" s="27" t="s">
        <v>186</v>
      </c>
      <c r="I20" s="27" t="s">
        <v>186</v>
      </c>
      <c r="J20" s="27" t="s">
        <v>186</v>
      </c>
      <c r="K20" s="27" t="s">
        <v>31</v>
      </c>
      <c r="L20" s="27" t="s">
        <v>31</v>
      </c>
    </row>
    <row r="21" spans="1:16" ht="36.75" customHeight="1">
      <c r="A21" s="336"/>
      <c r="B21" s="318" t="s">
        <v>38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1:16" ht="36.75" customHeight="1">
      <c r="A22" s="336"/>
      <c r="B22" s="319"/>
      <c r="C22" s="26" t="s">
        <v>164</v>
      </c>
      <c r="D22" s="26" t="s">
        <v>164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</row>
    <row r="23" spans="1:16" ht="36.75" customHeight="1">
      <c r="A23" s="336"/>
      <c r="B23" s="320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6" ht="26.25" customHeight="1">
      <c r="A24" s="336"/>
      <c r="B24" s="328" t="s">
        <v>39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1:16" ht="39.75" customHeight="1">
      <c r="A25" s="336"/>
      <c r="B25" s="329"/>
      <c r="C25" s="26" t="s">
        <v>167</v>
      </c>
      <c r="D25" s="26" t="s">
        <v>167</v>
      </c>
      <c r="E25" s="26" t="s">
        <v>167</v>
      </c>
      <c r="F25" s="26" t="s">
        <v>167</v>
      </c>
      <c r="G25" s="26" t="s">
        <v>87</v>
      </c>
      <c r="H25" s="26" t="s">
        <v>87</v>
      </c>
      <c r="I25" s="26" t="s">
        <v>87</v>
      </c>
      <c r="J25" s="26" t="s">
        <v>87</v>
      </c>
      <c r="K25" s="26" t="s">
        <v>87</v>
      </c>
      <c r="L25" s="26" t="s">
        <v>87</v>
      </c>
      <c r="M25" s="26" t="s">
        <v>77</v>
      </c>
      <c r="N25" s="26" t="s">
        <v>77</v>
      </c>
      <c r="O25" s="26" t="s">
        <v>77</v>
      </c>
      <c r="P25" s="26" t="s">
        <v>77</v>
      </c>
    </row>
    <row r="26" spans="1:16" ht="27.75" customHeight="1">
      <c r="A26" s="336"/>
      <c r="B26" s="330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6" ht="30" customHeight="1">
      <c r="A27" s="336"/>
      <c r="B27" s="351" t="s">
        <v>40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 t="s">
        <v>41</v>
      </c>
    </row>
    <row r="28" spans="1:16" ht="35.25" customHeight="1">
      <c r="A28" s="336"/>
      <c r="B28" s="351"/>
      <c r="C28" s="26" t="s">
        <v>87</v>
      </c>
      <c r="D28" s="26" t="s">
        <v>87</v>
      </c>
      <c r="E28" s="26" t="s">
        <v>87</v>
      </c>
      <c r="F28" s="26" t="s">
        <v>87</v>
      </c>
      <c r="G28" s="26" t="s">
        <v>87</v>
      </c>
      <c r="H28" s="26" t="s">
        <v>87</v>
      </c>
      <c r="I28" s="26" t="s">
        <v>87</v>
      </c>
      <c r="J28" s="26" t="s">
        <v>87</v>
      </c>
      <c r="K28" s="26" t="s">
        <v>87</v>
      </c>
      <c r="L28" s="26" t="s">
        <v>87</v>
      </c>
    </row>
    <row r="29" spans="1:16" ht="30" customHeight="1" thickBot="1">
      <c r="A29" s="337"/>
      <c r="B29" s="351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6" ht="7.5" customHeight="1">
      <c r="A30" s="28"/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6" ht="30" customHeight="1">
      <c r="A31" s="334"/>
      <c r="B31" s="318" t="s">
        <v>42</v>
      </c>
      <c r="C31" s="25" t="s">
        <v>88</v>
      </c>
      <c r="D31" s="25" t="s">
        <v>182</v>
      </c>
      <c r="E31" s="25" t="s">
        <v>183</v>
      </c>
      <c r="F31" s="25" t="s">
        <v>184</v>
      </c>
      <c r="G31" s="25" t="s">
        <v>154</v>
      </c>
      <c r="H31" s="25" t="s">
        <v>154</v>
      </c>
      <c r="I31" s="25" t="s">
        <v>154</v>
      </c>
      <c r="J31" s="25" t="s">
        <v>154</v>
      </c>
      <c r="K31" s="25" t="s">
        <v>154</v>
      </c>
      <c r="L31" s="25" t="s">
        <v>154</v>
      </c>
    </row>
    <row r="32" spans="1:16" ht="41.25" customHeight="1">
      <c r="A32" s="334"/>
      <c r="B32" s="319"/>
      <c r="C32" s="26" t="s">
        <v>78</v>
      </c>
      <c r="D32" s="26" t="s">
        <v>78</v>
      </c>
      <c r="E32" s="26" t="s">
        <v>78</v>
      </c>
      <c r="F32" s="26" t="s">
        <v>78</v>
      </c>
      <c r="G32" s="26" t="s">
        <v>161</v>
      </c>
      <c r="H32" s="26" t="s">
        <v>161</v>
      </c>
      <c r="I32" s="26" t="s">
        <v>161</v>
      </c>
      <c r="J32" s="26" t="s">
        <v>161</v>
      </c>
      <c r="K32" s="26" t="s">
        <v>161</v>
      </c>
      <c r="L32" s="26" t="s">
        <v>161</v>
      </c>
    </row>
    <row r="33" spans="1:16" ht="30" customHeight="1">
      <c r="A33" s="334"/>
      <c r="B33" s="320"/>
      <c r="C33" s="27"/>
      <c r="D33" s="27"/>
      <c r="E33" s="27"/>
      <c r="F33" s="27"/>
      <c r="G33" s="27" t="s">
        <v>31</v>
      </c>
      <c r="H33" s="27" t="s">
        <v>31</v>
      </c>
      <c r="I33" s="27" t="s">
        <v>31</v>
      </c>
      <c r="J33" s="27" t="s">
        <v>31</v>
      </c>
      <c r="K33" s="27" t="s">
        <v>31</v>
      </c>
      <c r="L33" s="27" t="s">
        <v>31</v>
      </c>
    </row>
    <row r="34" spans="1:16" ht="30" customHeight="1">
      <c r="A34" s="334"/>
      <c r="B34" s="318" t="s">
        <v>44</v>
      </c>
      <c r="C34" s="25"/>
      <c r="D34" s="25"/>
      <c r="E34" s="25" t="s">
        <v>180</v>
      </c>
      <c r="F34" s="25"/>
      <c r="G34" s="25"/>
      <c r="H34" s="25"/>
      <c r="I34" s="25"/>
      <c r="J34" s="25"/>
      <c r="K34" s="25"/>
      <c r="L34" s="25"/>
    </row>
    <row r="35" spans="1:16" ht="39.75" customHeight="1">
      <c r="A35" s="334"/>
      <c r="B35" s="319"/>
      <c r="C35" s="26" t="s">
        <v>87</v>
      </c>
      <c r="D35" s="26" t="s">
        <v>87</v>
      </c>
      <c r="E35" s="26" t="s">
        <v>87</v>
      </c>
      <c r="F35" s="26" t="s">
        <v>87</v>
      </c>
      <c r="G35" s="26" t="s">
        <v>87</v>
      </c>
      <c r="H35" s="26" t="s">
        <v>87</v>
      </c>
      <c r="I35" s="26" t="s">
        <v>87</v>
      </c>
      <c r="J35" s="26" t="s">
        <v>87</v>
      </c>
      <c r="K35" s="26" t="s">
        <v>87</v>
      </c>
      <c r="L35" s="26" t="s">
        <v>87</v>
      </c>
    </row>
    <row r="36" spans="1:16" ht="30" customHeight="1">
      <c r="A36" s="334"/>
      <c r="B36" s="320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6" ht="30" customHeight="1">
      <c r="A37" s="334"/>
      <c r="B37" s="318" t="s">
        <v>45</v>
      </c>
      <c r="C37" s="25" t="s">
        <v>152</v>
      </c>
      <c r="D37" s="25" t="s">
        <v>152</v>
      </c>
      <c r="E37" s="25" t="s">
        <v>152</v>
      </c>
      <c r="F37" s="25" t="s">
        <v>152</v>
      </c>
      <c r="G37" s="25" t="s">
        <v>154</v>
      </c>
      <c r="H37" s="25" t="s">
        <v>154</v>
      </c>
      <c r="I37" s="25" t="s">
        <v>154</v>
      </c>
      <c r="J37" s="25" t="s">
        <v>154</v>
      </c>
      <c r="K37" s="25" t="s">
        <v>154</v>
      </c>
      <c r="L37" s="25" t="s">
        <v>154</v>
      </c>
    </row>
    <row r="38" spans="1:16" ht="54" customHeight="1">
      <c r="A38" s="334"/>
      <c r="B38" s="319"/>
      <c r="C38" s="26" t="s">
        <v>160</v>
      </c>
      <c r="D38" s="26" t="s">
        <v>160</v>
      </c>
      <c r="E38" s="26" t="s">
        <v>160</v>
      </c>
      <c r="F38" s="26" t="s">
        <v>160</v>
      </c>
      <c r="G38" s="26" t="s">
        <v>161</v>
      </c>
      <c r="H38" s="26" t="s">
        <v>161</v>
      </c>
      <c r="I38" s="26" t="s">
        <v>161</v>
      </c>
      <c r="J38" s="26" t="s">
        <v>161</v>
      </c>
      <c r="K38" s="26" t="s">
        <v>161</v>
      </c>
      <c r="L38" s="26" t="s">
        <v>161</v>
      </c>
      <c r="M38" s="26" t="s">
        <v>77</v>
      </c>
      <c r="N38" s="26" t="s">
        <v>77</v>
      </c>
      <c r="O38" s="26" t="s">
        <v>77</v>
      </c>
      <c r="P38" s="26" t="s">
        <v>77</v>
      </c>
    </row>
    <row r="39" spans="1:16" ht="30" customHeight="1">
      <c r="A39" s="334"/>
      <c r="B39" s="320"/>
      <c r="C39" s="27" t="s">
        <v>31</v>
      </c>
      <c r="D39" s="27" t="s">
        <v>31</v>
      </c>
      <c r="E39" s="27" t="s">
        <v>31</v>
      </c>
      <c r="F39" s="27" t="s">
        <v>31</v>
      </c>
      <c r="G39" s="27" t="s">
        <v>31</v>
      </c>
      <c r="H39" s="27" t="s">
        <v>31</v>
      </c>
      <c r="I39" s="27" t="s">
        <v>31</v>
      </c>
      <c r="J39" s="27" t="s">
        <v>31</v>
      </c>
      <c r="K39" s="27" t="s">
        <v>31</v>
      </c>
      <c r="L39" s="27" t="s">
        <v>31</v>
      </c>
    </row>
    <row r="40" spans="1:16" ht="30" customHeight="1">
      <c r="A40" s="334"/>
      <c r="B40" s="318" t="s">
        <v>46</v>
      </c>
      <c r="C40" s="25" t="s">
        <v>152</v>
      </c>
      <c r="D40" s="25" t="s">
        <v>152</v>
      </c>
      <c r="E40" s="25" t="s">
        <v>152</v>
      </c>
      <c r="F40" s="25" t="s">
        <v>152</v>
      </c>
      <c r="G40" s="25" t="s">
        <v>154</v>
      </c>
      <c r="H40" s="25" t="s">
        <v>154</v>
      </c>
      <c r="I40" s="25" t="s">
        <v>154</v>
      </c>
      <c r="J40" s="25" t="s">
        <v>154</v>
      </c>
      <c r="K40" s="25" t="s">
        <v>154</v>
      </c>
      <c r="L40" s="25" t="s">
        <v>154</v>
      </c>
    </row>
    <row r="41" spans="1:16" ht="39" customHeight="1">
      <c r="A41" s="334"/>
      <c r="B41" s="319"/>
      <c r="C41" s="26" t="s">
        <v>160</v>
      </c>
      <c r="D41" s="26" t="s">
        <v>160</v>
      </c>
      <c r="E41" s="26" t="s">
        <v>160</v>
      </c>
      <c r="F41" s="26" t="s">
        <v>160</v>
      </c>
      <c r="G41" s="26" t="s">
        <v>161</v>
      </c>
      <c r="H41" s="26" t="s">
        <v>161</v>
      </c>
      <c r="I41" s="26" t="s">
        <v>161</v>
      </c>
      <c r="J41" s="26" t="s">
        <v>161</v>
      </c>
      <c r="K41" s="26" t="s">
        <v>161</v>
      </c>
      <c r="L41" s="26" t="s">
        <v>161</v>
      </c>
    </row>
    <row r="42" spans="1:16" ht="33.75" customHeight="1">
      <c r="A42" s="334"/>
      <c r="B42" s="320"/>
      <c r="C42" s="27" t="s">
        <v>31</v>
      </c>
      <c r="D42" s="27" t="s">
        <v>31</v>
      </c>
      <c r="E42" s="27" t="s">
        <v>31</v>
      </c>
      <c r="F42" s="27" t="s">
        <v>31</v>
      </c>
      <c r="G42" s="27" t="s">
        <v>31</v>
      </c>
      <c r="H42" s="27" t="s">
        <v>31</v>
      </c>
      <c r="I42" s="27" t="s">
        <v>31</v>
      </c>
      <c r="J42" s="27" t="s">
        <v>31</v>
      </c>
      <c r="K42" s="27" t="s">
        <v>31</v>
      </c>
      <c r="L42" s="27" t="s">
        <v>31</v>
      </c>
    </row>
    <row r="43" spans="1:16" ht="30" customHeight="1">
      <c r="A43" s="334"/>
      <c r="B43" s="318" t="s">
        <v>47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6" ht="45" customHeight="1">
      <c r="A44" s="334"/>
      <c r="B44" s="319"/>
      <c r="C44" s="26" t="s">
        <v>153</v>
      </c>
      <c r="D44" s="26" t="s">
        <v>153</v>
      </c>
      <c r="E44" s="26" t="s">
        <v>153</v>
      </c>
      <c r="F44" s="26" t="s">
        <v>153</v>
      </c>
      <c r="G44" s="26" t="s">
        <v>153</v>
      </c>
      <c r="H44" s="26" t="s">
        <v>153</v>
      </c>
      <c r="I44" s="26" t="s">
        <v>153</v>
      </c>
      <c r="J44" s="26" t="s">
        <v>153</v>
      </c>
      <c r="K44" s="26" t="s">
        <v>153</v>
      </c>
      <c r="L44" s="26" t="s">
        <v>153</v>
      </c>
    </row>
    <row r="45" spans="1:16" ht="30" customHeight="1">
      <c r="A45" s="334"/>
      <c r="B45" s="320"/>
      <c r="C45" s="27"/>
      <c r="D45" s="27"/>
      <c r="E45" s="27"/>
      <c r="F45" s="27"/>
      <c r="G45" s="27"/>
      <c r="H45" s="27"/>
      <c r="I45" s="27"/>
      <c r="J45" s="27"/>
      <c r="K45" s="27"/>
      <c r="L45" s="27"/>
    </row>
    <row r="46" spans="1:16" ht="30" customHeight="1">
      <c r="A46" s="334"/>
      <c r="B46" s="318" t="s">
        <v>49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1:16" ht="39" customHeight="1">
      <c r="A47" s="334"/>
      <c r="B47" s="319"/>
      <c r="C47" s="26" t="s">
        <v>153</v>
      </c>
      <c r="D47" s="26" t="s">
        <v>153</v>
      </c>
      <c r="E47" s="26" t="s">
        <v>153</v>
      </c>
      <c r="F47" s="26" t="s">
        <v>153</v>
      </c>
      <c r="G47" s="26" t="s">
        <v>153</v>
      </c>
      <c r="H47" s="26" t="s">
        <v>153</v>
      </c>
      <c r="I47" s="26" t="s">
        <v>153</v>
      </c>
      <c r="J47" s="26" t="s">
        <v>153</v>
      </c>
      <c r="K47" s="26" t="s">
        <v>153</v>
      </c>
      <c r="L47" s="26" t="s">
        <v>153</v>
      </c>
    </row>
    <row r="48" spans="1:16" ht="30" customHeight="1">
      <c r="A48" s="334"/>
      <c r="B48" s="320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7" ht="30" customHeight="1">
      <c r="A49" s="334"/>
      <c r="B49" s="318" t="s">
        <v>50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1:17" ht="38.25" customHeight="1">
      <c r="A50" s="334"/>
      <c r="B50" s="319"/>
      <c r="C50" s="26" t="s">
        <v>173</v>
      </c>
      <c r="D50" s="26" t="s">
        <v>173</v>
      </c>
      <c r="E50" s="26" t="s">
        <v>173</v>
      </c>
      <c r="F50" s="26" t="s">
        <v>173</v>
      </c>
      <c r="G50" s="26" t="s">
        <v>173</v>
      </c>
      <c r="H50" s="26" t="s">
        <v>173</v>
      </c>
      <c r="I50" s="26" t="s">
        <v>173</v>
      </c>
      <c r="J50" s="26" t="s">
        <v>173</v>
      </c>
      <c r="K50" s="26" t="s">
        <v>173</v>
      </c>
      <c r="L50" s="26" t="s">
        <v>173</v>
      </c>
      <c r="M50" s="26" t="s">
        <v>87</v>
      </c>
      <c r="N50" s="26" t="s">
        <v>87</v>
      </c>
      <c r="O50" s="26" t="s">
        <v>87</v>
      </c>
      <c r="P50" s="26" t="s">
        <v>87</v>
      </c>
    </row>
    <row r="51" spans="1:17" ht="30" customHeight="1">
      <c r="A51" s="334"/>
      <c r="B51" s="320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7" ht="30" customHeight="1">
      <c r="A52" s="334"/>
      <c r="B52" s="318" t="s">
        <v>51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1:17" ht="44.25" customHeight="1">
      <c r="A53" s="334"/>
      <c r="B53" s="319"/>
      <c r="C53" s="26" t="s">
        <v>162</v>
      </c>
      <c r="D53" s="26" t="s">
        <v>162</v>
      </c>
      <c r="E53" s="26" t="s">
        <v>162</v>
      </c>
      <c r="F53" s="26" t="s">
        <v>162</v>
      </c>
      <c r="G53" s="26" t="s">
        <v>162</v>
      </c>
      <c r="H53" s="26" t="s">
        <v>162</v>
      </c>
      <c r="I53" s="26" t="s">
        <v>162</v>
      </c>
      <c r="J53" s="26" t="s">
        <v>162</v>
      </c>
      <c r="K53" s="26" t="s">
        <v>162</v>
      </c>
      <c r="L53" s="26" t="s">
        <v>162</v>
      </c>
      <c r="M53" s="26" t="s">
        <v>162</v>
      </c>
      <c r="N53" s="26" t="s">
        <v>162</v>
      </c>
      <c r="O53" s="26" t="s">
        <v>162</v>
      </c>
      <c r="P53" s="26" t="s">
        <v>162</v>
      </c>
    </row>
    <row r="54" spans="1:17" ht="30" customHeight="1">
      <c r="A54" s="334"/>
      <c r="B54" s="320"/>
      <c r="C54" s="27"/>
      <c r="D54" s="27"/>
      <c r="E54" s="27"/>
      <c r="F54" s="27"/>
      <c r="G54" s="27"/>
      <c r="H54" s="27"/>
      <c r="I54" s="27"/>
      <c r="J54" s="27"/>
      <c r="K54" s="27"/>
      <c r="L54" s="27"/>
      <c r="Q54" s="31"/>
    </row>
    <row r="55" spans="1:17" ht="27" customHeight="1">
      <c r="A55" s="334"/>
      <c r="B55" s="318" t="s">
        <v>52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</row>
    <row r="56" spans="1:17" ht="27" customHeight="1">
      <c r="A56" s="334"/>
      <c r="B56" s="319"/>
      <c r="C56" s="26" t="s">
        <v>151</v>
      </c>
      <c r="D56" s="26" t="s">
        <v>151</v>
      </c>
      <c r="E56" s="26" t="s">
        <v>151</v>
      </c>
      <c r="F56" s="26" t="s">
        <v>151</v>
      </c>
      <c r="G56" s="26" t="s">
        <v>151</v>
      </c>
      <c r="H56" s="26" t="s">
        <v>151</v>
      </c>
      <c r="I56" s="26" t="s">
        <v>151</v>
      </c>
      <c r="J56" s="26" t="s">
        <v>151</v>
      </c>
      <c r="K56" s="26" t="s">
        <v>151</v>
      </c>
      <c r="L56" s="26" t="s">
        <v>151</v>
      </c>
    </row>
    <row r="57" spans="1:17" ht="27" customHeight="1">
      <c r="A57" s="334"/>
      <c r="B57" s="320"/>
      <c r="C57" s="27"/>
      <c r="D57" s="27"/>
      <c r="E57" s="27"/>
      <c r="F57" s="27"/>
      <c r="G57" s="27"/>
      <c r="H57" s="27"/>
      <c r="I57" s="27"/>
      <c r="J57" s="27"/>
      <c r="K57" s="27"/>
      <c r="L57" s="27"/>
    </row>
    <row r="58" spans="1:17" ht="27" customHeight="1">
      <c r="A58" s="334"/>
      <c r="B58" s="318" t="s">
        <v>53</v>
      </c>
      <c r="C58" s="25" t="s">
        <v>169</v>
      </c>
      <c r="D58" s="25" t="s">
        <v>169</v>
      </c>
      <c r="E58" s="25" t="s">
        <v>179</v>
      </c>
      <c r="F58" s="25" t="s">
        <v>179</v>
      </c>
      <c r="G58" s="25" t="s">
        <v>64</v>
      </c>
      <c r="H58" s="25" t="s">
        <v>64</v>
      </c>
      <c r="I58" s="25" t="s">
        <v>64</v>
      </c>
      <c r="J58" s="25" t="s">
        <v>64</v>
      </c>
      <c r="K58" s="25" t="s">
        <v>172</v>
      </c>
      <c r="L58" s="25" t="s">
        <v>172</v>
      </c>
    </row>
    <row r="59" spans="1:17" ht="36.75" customHeight="1">
      <c r="A59" s="334"/>
      <c r="B59" s="319"/>
      <c r="C59" s="26" t="s">
        <v>102</v>
      </c>
      <c r="D59" s="26" t="s">
        <v>102</v>
      </c>
      <c r="E59" s="26" t="s">
        <v>177</v>
      </c>
      <c r="F59" s="26" t="s">
        <v>178</v>
      </c>
      <c r="G59" s="26" t="s">
        <v>175</v>
      </c>
      <c r="H59" s="26" t="s">
        <v>175</v>
      </c>
      <c r="I59" s="26" t="s">
        <v>175</v>
      </c>
      <c r="J59" s="26" t="s">
        <v>175</v>
      </c>
      <c r="K59" s="26" t="s">
        <v>176</v>
      </c>
      <c r="L59" s="26" t="s">
        <v>176</v>
      </c>
    </row>
    <row r="60" spans="1:17" ht="27" customHeight="1">
      <c r="A60" s="334"/>
      <c r="B60" s="320"/>
      <c r="C60" s="27" t="s">
        <v>30</v>
      </c>
      <c r="D60" s="27" t="s">
        <v>30</v>
      </c>
      <c r="E60" s="27"/>
      <c r="F60" s="27"/>
      <c r="G60" s="27" t="s">
        <v>31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</row>
    <row r="61" spans="1:17" ht="30" customHeight="1">
      <c r="A61" s="334"/>
      <c r="B61" s="318" t="s">
        <v>54</v>
      </c>
      <c r="C61" s="25" t="s">
        <v>169</v>
      </c>
      <c r="D61" s="25" t="s">
        <v>169</v>
      </c>
      <c r="E61" s="25" t="s">
        <v>179</v>
      </c>
      <c r="F61" s="25" t="s">
        <v>179</v>
      </c>
      <c r="G61" s="25" t="s">
        <v>64</v>
      </c>
      <c r="H61" s="25" t="s">
        <v>64</v>
      </c>
      <c r="I61" s="25" t="s">
        <v>64</v>
      </c>
      <c r="J61" s="25" t="s">
        <v>64</v>
      </c>
      <c r="K61" s="25" t="s">
        <v>172</v>
      </c>
      <c r="L61" s="25" t="s">
        <v>172</v>
      </c>
    </row>
    <row r="62" spans="1:17" ht="35.25" customHeight="1">
      <c r="A62" s="334"/>
      <c r="B62" s="319"/>
      <c r="C62" s="26" t="s">
        <v>102</v>
      </c>
      <c r="D62" s="26" t="s">
        <v>102</v>
      </c>
      <c r="E62" s="26" t="s">
        <v>177</v>
      </c>
      <c r="F62" s="26" t="s">
        <v>178</v>
      </c>
      <c r="G62" s="26" t="s">
        <v>175</v>
      </c>
      <c r="H62" s="26" t="s">
        <v>175</v>
      </c>
      <c r="I62" s="26" t="s">
        <v>175</v>
      </c>
      <c r="J62" s="26" t="s">
        <v>175</v>
      </c>
      <c r="K62" s="26" t="s">
        <v>176</v>
      </c>
      <c r="L62" s="26" t="s">
        <v>176</v>
      </c>
    </row>
    <row r="63" spans="1:17" ht="30" customHeight="1">
      <c r="A63" s="334"/>
      <c r="B63" s="320"/>
      <c r="C63" s="27" t="s">
        <v>30</v>
      </c>
      <c r="D63" s="27" t="s">
        <v>30</v>
      </c>
      <c r="E63" s="27"/>
      <c r="F63" s="27"/>
      <c r="G63" s="27" t="s">
        <v>31</v>
      </c>
      <c r="H63" s="27" t="s">
        <v>31</v>
      </c>
      <c r="I63" s="27" t="s">
        <v>31</v>
      </c>
      <c r="J63" s="27" t="s">
        <v>31</v>
      </c>
      <c r="K63" s="27" t="s">
        <v>31</v>
      </c>
      <c r="L63" s="27" t="s">
        <v>31</v>
      </c>
    </row>
    <row r="64" spans="1:17" ht="30" customHeight="1">
      <c r="A64" s="334"/>
      <c r="B64" s="318" t="s">
        <v>55</v>
      </c>
      <c r="C64" s="25" t="s">
        <v>88</v>
      </c>
      <c r="D64" s="25" t="s">
        <v>182</v>
      </c>
      <c r="E64" s="25" t="s">
        <v>183</v>
      </c>
      <c r="F64" s="25" t="s">
        <v>184</v>
      </c>
      <c r="G64" s="25"/>
      <c r="H64" s="25"/>
      <c r="I64" s="25"/>
      <c r="J64" s="25"/>
      <c r="K64" s="25"/>
      <c r="L64" s="25"/>
    </row>
    <row r="65" spans="1:12" ht="47.25" customHeight="1">
      <c r="A65" s="334"/>
      <c r="B65" s="319"/>
      <c r="C65" s="26" t="s">
        <v>78</v>
      </c>
      <c r="D65" s="26" t="s">
        <v>78</v>
      </c>
      <c r="E65" s="26" t="s">
        <v>78</v>
      </c>
      <c r="F65" s="26" t="s">
        <v>78</v>
      </c>
      <c r="G65" s="26" t="s">
        <v>173</v>
      </c>
      <c r="H65" s="26" t="s">
        <v>173</v>
      </c>
      <c r="I65" s="26" t="s">
        <v>173</v>
      </c>
      <c r="J65" s="26" t="s">
        <v>173</v>
      </c>
      <c r="K65" s="26" t="s">
        <v>173</v>
      </c>
      <c r="L65" s="26" t="s">
        <v>173</v>
      </c>
    </row>
    <row r="66" spans="1:12" ht="30" customHeight="1">
      <c r="A66" s="334"/>
      <c r="B66" s="320"/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 ht="30" hidden="1" customHeight="1">
      <c r="A67" s="334"/>
      <c r="B67" s="331" t="s">
        <v>56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ht="30" hidden="1" customHeight="1">
      <c r="A68" s="334"/>
      <c r="B68" s="332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ht="30" hidden="1" customHeight="1">
      <c r="A69" s="334"/>
      <c r="B69" s="333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ht="30" hidden="1" customHeight="1">
      <c r="A70" s="334"/>
      <c r="B70" s="331" t="s">
        <v>57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</row>
    <row r="71" spans="1:12" ht="30" hidden="1" customHeight="1">
      <c r="A71" s="334"/>
      <c r="B71" s="332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ht="30" hidden="1" customHeight="1">
      <c r="A72" s="334"/>
      <c r="B72" s="333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ht="6" customHeight="1">
      <c r="A73" s="32"/>
      <c r="B73" s="33"/>
      <c r="C73" s="34"/>
      <c r="D73" s="34"/>
      <c r="E73" s="34"/>
      <c r="F73" s="34"/>
      <c r="G73" s="34"/>
      <c r="H73" s="35"/>
      <c r="I73" s="34"/>
      <c r="J73" s="35"/>
      <c r="K73" s="34"/>
      <c r="L73" s="34"/>
    </row>
    <row r="74" spans="1:12" ht="29.25" customHeight="1">
      <c r="A74" s="327"/>
      <c r="B74" s="318" t="s">
        <v>58</v>
      </c>
      <c r="C74" s="25"/>
      <c r="D74" s="25"/>
      <c r="E74" s="25" t="s">
        <v>157</v>
      </c>
      <c r="F74" s="25" t="s">
        <v>157</v>
      </c>
      <c r="G74" s="25"/>
      <c r="H74" s="25"/>
      <c r="I74" s="25" t="s">
        <v>157</v>
      </c>
      <c r="J74" s="25" t="s">
        <v>157</v>
      </c>
      <c r="K74" s="25" t="s">
        <v>43</v>
      </c>
      <c r="L74" s="25" t="s">
        <v>198</v>
      </c>
    </row>
    <row r="75" spans="1:12" ht="39" customHeight="1">
      <c r="A75" s="327"/>
      <c r="B75" s="319"/>
      <c r="C75" s="26" t="s">
        <v>165</v>
      </c>
      <c r="D75" s="26" t="s">
        <v>156</v>
      </c>
      <c r="E75" s="26" t="s">
        <v>158</v>
      </c>
      <c r="F75" s="26" t="s">
        <v>158</v>
      </c>
      <c r="G75" s="26" t="s">
        <v>156</v>
      </c>
      <c r="H75" s="26" t="s">
        <v>156</v>
      </c>
      <c r="I75" s="26" t="s">
        <v>158</v>
      </c>
      <c r="J75" s="26" t="s">
        <v>158</v>
      </c>
      <c r="K75" s="26" t="s">
        <v>82</v>
      </c>
      <c r="L75" s="26" t="s">
        <v>197</v>
      </c>
    </row>
    <row r="76" spans="1:12" ht="29.25" customHeight="1">
      <c r="A76" s="327"/>
      <c r="B76" s="320"/>
      <c r="C76" s="27" t="s">
        <v>48</v>
      </c>
      <c r="D76" s="27" t="s">
        <v>48</v>
      </c>
      <c r="E76" s="27" t="s">
        <v>48</v>
      </c>
      <c r="F76" s="27" t="s">
        <v>48</v>
      </c>
      <c r="G76" s="27" t="s">
        <v>48</v>
      </c>
      <c r="H76" s="27" t="s">
        <v>48</v>
      </c>
      <c r="I76" s="27" t="s">
        <v>48</v>
      </c>
      <c r="J76" s="27" t="s">
        <v>48</v>
      </c>
      <c r="K76" s="27" t="s">
        <v>48</v>
      </c>
      <c r="L76" s="27" t="s">
        <v>48</v>
      </c>
    </row>
    <row r="77" spans="1:12" ht="29.25" customHeight="1">
      <c r="A77" s="327"/>
      <c r="B77" s="318" t="s">
        <v>59</v>
      </c>
      <c r="C77" s="25"/>
      <c r="D77" s="25"/>
      <c r="E77" s="25" t="s">
        <v>157</v>
      </c>
      <c r="F77" s="25" t="s">
        <v>157</v>
      </c>
      <c r="G77" s="25"/>
      <c r="H77" s="25"/>
      <c r="I77" s="25" t="s">
        <v>157</v>
      </c>
      <c r="J77" s="25" t="s">
        <v>157</v>
      </c>
      <c r="K77" s="25" t="s">
        <v>43</v>
      </c>
      <c r="L77" s="25" t="s">
        <v>198</v>
      </c>
    </row>
    <row r="78" spans="1:12" ht="48" customHeight="1">
      <c r="A78" s="327"/>
      <c r="B78" s="319"/>
      <c r="C78" s="26" t="s">
        <v>165</v>
      </c>
      <c r="D78" s="26" t="s">
        <v>156</v>
      </c>
      <c r="E78" s="26" t="s">
        <v>158</v>
      </c>
      <c r="F78" s="26" t="s">
        <v>158</v>
      </c>
      <c r="G78" s="26" t="s">
        <v>156</v>
      </c>
      <c r="H78" s="26" t="s">
        <v>156</v>
      </c>
      <c r="I78" s="26" t="s">
        <v>158</v>
      </c>
      <c r="J78" s="26" t="s">
        <v>158</v>
      </c>
      <c r="K78" s="26" t="s">
        <v>82</v>
      </c>
      <c r="L78" s="26" t="s">
        <v>197</v>
      </c>
    </row>
    <row r="79" spans="1:12" ht="29.25" customHeight="1">
      <c r="A79" s="327"/>
      <c r="B79" s="320"/>
      <c r="C79" s="27" t="s">
        <v>48</v>
      </c>
      <c r="D79" s="27" t="s">
        <v>48</v>
      </c>
      <c r="E79" s="27" t="s">
        <v>48</v>
      </c>
      <c r="F79" s="27" t="s">
        <v>48</v>
      </c>
      <c r="G79" s="27" t="s">
        <v>48</v>
      </c>
      <c r="H79" s="27" t="s">
        <v>48</v>
      </c>
      <c r="I79" s="27" t="s">
        <v>48</v>
      </c>
      <c r="J79" s="27" t="s">
        <v>48</v>
      </c>
      <c r="K79" s="27" t="s">
        <v>48</v>
      </c>
      <c r="L79" s="27" t="s">
        <v>48</v>
      </c>
    </row>
    <row r="80" spans="1:12" s="36" customFormat="1" ht="31.5" customHeight="1">
      <c r="A80" s="327"/>
      <c r="B80" s="318" t="s">
        <v>60</v>
      </c>
      <c r="C80" s="25" t="s">
        <v>90</v>
      </c>
      <c r="D80" s="25" t="s">
        <v>90</v>
      </c>
      <c r="E80" s="25"/>
      <c r="F80" s="25"/>
      <c r="G80" s="25" t="s">
        <v>90</v>
      </c>
      <c r="H80" s="25" t="s">
        <v>90</v>
      </c>
      <c r="I80" s="25"/>
      <c r="J80" s="25" t="s">
        <v>89</v>
      </c>
      <c r="K80" s="25"/>
      <c r="L80" s="25"/>
    </row>
    <row r="81" spans="1:13" s="36" customFormat="1" ht="44.25" customHeight="1">
      <c r="A81" s="327"/>
      <c r="B81" s="319"/>
      <c r="C81" s="26" t="s">
        <v>150</v>
      </c>
      <c r="D81" s="26" t="s">
        <v>150</v>
      </c>
      <c r="E81" s="26" t="s">
        <v>165</v>
      </c>
      <c r="F81" s="26" t="s">
        <v>156</v>
      </c>
      <c r="G81" s="26" t="s">
        <v>150</v>
      </c>
      <c r="H81" s="26" t="s">
        <v>150</v>
      </c>
      <c r="I81" s="26" t="s">
        <v>165</v>
      </c>
      <c r="J81" s="26" t="s">
        <v>181</v>
      </c>
      <c r="K81" s="26" t="s">
        <v>159</v>
      </c>
      <c r="L81" s="26" t="s">
        <v>159</v>
      </c>
    </row>
    <row r="82" spans="1:13" s="36" customFormat="1" ht="29.25" customHeight="1">
      <c r="A82" s="327"/>
      <c r="B82" s="320"/>
      <c r="C82" s="27" t="s">
        <v>48</v>
      </c>
      <c r="D82" s="27" t="s">
        <v>48</v>
      </c>
      <c r="E82" s="27" t="s">
        <v>48</v>
      </c>
      <c r="F82" s="27" t="s">
        <v>48</v>
      </c>
      <c r="G82" s="27" t="s">
        <v>48</v>
      </c>
      <c r="H82" s="27" t="s">
        <v>48</v>
      </c>
      <c r="I82" s="27" t="s">
        <v>48</v>
      </c>
      <c r="J82" s="27" t="s">
        <v>48</v>
      </c>
      <c r="K82" s="27" t="s">
        <v>48</v>
      </c>
      <c r="L82" s="27" t="s">
        <v>48</v>
      </c>
    </row>
    <row r="83" spans="1:13" s="36" customFormat="1" ht="29.25" customHeight="1">
      <c r="A83" s="327"/>
      <c r="B83" s="328" t="s">
        <v>61</v>
      </c>
      <c r="C83" s="25" t="s">
        <v>90</v>
      </c>
      <c r="D83" s="25" t="s">
        <v>90</v>
      </c>
      <c r="E83" s="25" t="s">
        <v>90</v>
      </c>
      <c r="F83" s="25" t="s">
        <v>90</v>
      </c>
      <c r="G83" s="25" t="s">
        <v>90</v>
      </c>
      <c r="H83" s="25" t="s">
        <v>90</v>
      </c>
      <c r="I83" s="25"/>
      <c r="J83" s="25" t="s">
        <v>89</v>
      </c>
      <c r="K83" s="25"/>
      <c r="L83" s="25"/>
    </row>
    <row r="84" spans="1:13" s="36" customFormat="1" ht="42.75" customHeight="1">
      <c r="A84" s="327"/>
      <c r="B84" s="329"/>
      <c r="C84" s="26" t="s">
        <v>150</v>
      </c>
      <c r="D84" s="26" t="s">
        <v>150</v>
      </c>
      <c r="E84" s="26" t="s">
        <v>150</v>
      </c>
      <c r="F84" s="26" t="s">
        <v>150</v>
      </c>
      <c r="G84" s="26" t="s">
        <v>150</v>
      </c>
      <c r="H84" s="26" t="s">
        <v>150</v>
      </c>
      <c r="I84" s="26" t="s">
        <v>165</v>
      </c>
      <c r="J84" s="26" t="s">
        <v>181</v>
      </c>
      <c r="K84" s="26" t="s">
        <v>159</v>
      </c>
      <c r="L84" s="26" t="s">
        <v>159</v>
      </c>
    </row>
    <row r="85" spans="1:13" s="36" customFormat="1" ht="29.25" customHeight="1">
      <c r="A85" s="327"/>
      <c r="B85" s="330"/>
      <c r="C85" s="27" t="s">
        <v>48</v>
      </c>
      <c r="D85" s="27" t="s">
        <v>48</v>
      </c>
      <c r="E85" s="27" t="s">
        <v>48</v>
      </c>
      <c r="F85" s="27" t="s">
        <v>48</v>
      </c>
      <c r="G85" s="27" t="s">
        <v>48</v>
      </c>
      <c r="H85" s="27" t="s">
        <v>48</v>
      </c>
      <c r="I85" s="27" t="s">
        <v>48</v>
      </c>
      <c r="J85" s="27" t="s">
        <v>48</v>
      </c>
      <c r="K85" s="27" t="s">
        <v>48</v>
      </c>
      <c r="L85" s="27" t="s">
        <v>48</v>
      </c>
    </row>
    <row r="86" spans="1:13" ht="29.25" hidden="1" customHeight="1">
      <c r="A86" s="327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36"/>
    </row>
    <row r="87" spans="1:13" ht="41.25" hidden="1" customHeight="1">
      <c r="A87" s="327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36"/>
    </row>
    <row r="88" spans="1:13" ht="29.25" hidden="1" customHeight="1">
      <c r="A88" s="3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36"/>
    </row>
    <row r="89" spans="1:13" ht="29.25" hidden="1" customHeight="1">
      <c r="A89" s="327"/>
      <c r="B89" s="33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36"/>
    </row>
    <row r="90" spans="1:13" ht="41.25" hidden="1" customHeight="1">
      <c r="A90" s="327"/>
      <c r="B90" s="332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36"/>
    </row>
    <row r="91" spans="1:13" ht="29.25" hidden="1" customHeight="1" thickBot="1">
      <c r="A91" s="327"/>
      <c r="B91" s="333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36"/>
    </row>
    <row r="92" spans="1:13" ht="30" customHeight="1">
      <c r="A92" s="327"/>
      <c r="B92" s="318" t="s">
        <v>62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36"/>
    </row>
    <row r="93" spans="1:13" ht="41.25" customHeight="1">
      <c r="A93" s="327"/>
      <c r="B93" s="319"/>
      <c r="C93" s="26" t="s">
        <v>153</v>
      </c>
      <c r="D93" s="26" t="s">
        <v>153</v>
      </c>
      <c r="E93" s="26" t="s">
        <v>153</v>
      </c>
      <c r="F93" s="26" t="s">
        <v>153</v>
      </c>
      <c r="G93" s="26" t="s">
        <v>153</v>
      </c>
      <c r="H93" s="26" t="s">
        <v>153</v>
      </c>
      <c r="I93" s="26" t="s">
        <v>153</v>
      </c>
      <c r="J93" s="26" t="s">
        <v>153</v>
      </c>
      <c r="K93" s="26" t="s">
        <v>153</v>
      </c>
      <c r="L93" s="26" t="s">
        <v>153</v>
      </c>
      <c r="M93" s="36"/>
    </row>
    <row r="94" spans="1:13" ht="30" customHeight="1">
      <c r="A94" s="327"/>
      <c r="B94" s="320"/>
      <c r="C94" s="27"/>
      <c r="D94" s="27"/>
      <c r="E94" s="27"/>
      <c r="F94" s="27"/>
      <c r="G94" s="27"/>
      <c r="H94" s="27"/>
      <c r="I94" s="27"/>
      <c r="J94" s="27"/>
      <c r="K94" s="27"/>
      <c r="L94" s="27" t="s">
        <v>31</v>
      </c>
      <c r="M94" s="36"/>
    </row>
    <row r="95" spans="1:13" ht="30" customHeight="1">
      <c r="A95" s="327"/>
      <c r="B95" s="318" t="s">
        <v>63</v>
      </c>
      <c r="C95" s="25" t="s">
        <v>86</v>
      </c>
      <c r="D95" s="25" t="s">
        <v>86</v>
      </c>
      <c r="E95" s="25" t="s">
        <v>170</v>
      </c>
      <c r="F95" s="25" t="s">
        <v>170</v>
      </c>
      <c r="G95" s="25" t="s">
        <v>34</v>
      </c>
      <c r="H95" s="25" t="s">
        <v>34</v>
      </c>
      <c r="I95" s="25" t="s">
        <v>34</v>
      </c>
      <c r="J95" s="25" t="s">
        <v>34</v>
      </c>
      <c r="K95" s="25" t="s">
        <v>43</v>
      </c>
      <c r="L95" s="25" t="s">
        <v>43</v>
      </c>
      <c r="M95" s="36"/>
    </row>
    <row r="96" spans="1:13" ht="39.75" customHeight="1">
      <c r="A96" s="327"/>
      <c r="B96" s="319"/>
      <c r="C96" s="26" t="s">
        <v>144</v>
      </c>
      <c r="D96" s="26" t="s">
        <v>144</v>
      </c>
      <c r="E96" s="26" t="s">
        <v>165</v>
      </c>
      <c r="F96" s="26" t="s">
        <v>165</v>
      </c>
      <c r="G96" s="26" t="s">
        <v>79</v>
      </c>
      <c r="H96" s="26" t="s">
        <v>79</v>
      </c>
      <c r="I96" s="26" t="s">
        <v>79</v>
      </c>
      <c r="J96" s="26" t="s">
        <v>79</v>
      </c>
      <c r="K96" s="26" t="s">
        <v>82</v>
      </c>
      <c r="L96" s="26" t="s">
        <v>82</v>
      </c>
    </row>
    <row r="97" spans="1:12" ht="30" customHeight="1">
      <c r="A97" s="327"/>
      <c r="B97" s="320"/>
      <c r="C97" s="27" t="s">
        <v>30</v>
      </c>
      <c r="D97" s="27" t="s">
        <v>30</v>
      </c>
      <c r="E97" s="27" t="s">
        <v>29</v>
      </c>
      <c r="F97" s="27" t="s">
        <v>29</v>
      </c>
      <c r="G97" s="27" t="s">
        <v>186</v>
      </c>
      <c r="H97" s="27" t="s">
        <v>186</v>
      </c>
      <c r="I97" s="27" t="s">
        <v>186</v>
      </c>
      <c r="J97" s="27" t="s">
        <v>186</v>
      </c>
      <c r="K97" s="27" t="s">
        <v>30</v>
      </c>
      <c r="L97" s="27" t="s">
        <v>30</v>
      </c>
    </row>
    <row r="98" spans="1:12" ht="30" hidden="1" customHeight="1">
      <c r="A98" s="78"/>
      <c r="B98" s="318" t="s">
        <v>65</v>
      </c>
      <c r="C98" s="25" t="s">
        <v>86</v>
      </c>
      <c r="D98" s="25" t="s">
        <v>86</v>
      </c>
      <c r="E98" s="27"/>
      <c r="F98" s="27"/>
      <c r="G98" s="27"/>
      <c r="H98" s="25"/>
      <c r="I98" s="25" t="s">
        <v>172</v>
      </c>
      <c r="J98" s="25" t="s">
        <v>172</v>
      </c>
      <c r="K98" s="25"/>
      <c r="L98" s="25"/>
    </row>
    <row r="99" spans="1:12" ht="39.75" hidden="1" customHeight="1">
      <c r="A99" s="78"/>
      <c r="B99" s="319"/>
      <c r="C99" s="26" t="s">
        <v>144</v>
      </c>
      <c r="D99" s="26" t="s">
        <v>144</v>
      </c>
      <c r="E99" s="27"/>
      <c r="F99" s="27"/>
      <c r="G99" s="27"/>
      <c r="H99" s="26"/>
      <c r="I99" s="26" t="s">
        <v>176</v>
      </c>
      <c r="J99" s="26" t="s">
        <v>176</v>
      </c>
      <c r="K99" s="26"/>
      <c r="L99" s="26"/>
    </row>
    <row r="100" spans="1:12" ht="30" hidden="1" customHeight="1">
      <c r="A100" s="78"/>
      <c r="B100" s="320"/>
      <c r="C100" s="27"/>
      <c r="D100" s="27"/>
      <c r="E100" s="27"/>
      <c r="F100" s="27"/>
      <c r="G100" s="27"/>
      <c r="H100" s="27"/>
      <c r="I100" s="27" t="s">
        <v>31</v>
      </c>
      <c r="J100" s="27" t="s">
        <v>31</v>
      </c>
      <c r="K100" s="27"/>
      <c r="L100" s="27"/>
    </row>
    <row r="101" spans="1:12" ht="4.5" customHeight="1" thickBot="1">
      <c r="A101" s="32"/>
      <c r="B101" s="33"/>
      <c r="C101" s="25"/>
      <c r="D101" s="25"/>
      <c r="E101" s="27"/>
      <c r="F101" s="27"/>
      <c r="G101" s="27"/>
      <c r="H101" s="30"/>
      <c r="I101" s="34"/>
      <c r="J101" s="30"/>
      <c r="K101" s="34"/>
      <c r="L101" s="34"/>
    </row>
    <row r="102" spans="1:12" ht="29.25" customHeight="1">
      <c r="A102" s="321" t="s">
        <v>66</v>
      </c>
      <c r="B102" s="318" t="s">
        <v>67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 ht="41.25" customHeight="1">
      <c r="A103" s="322"/>
      <c r="B103" s="319"/>
      <c r="C103" s="26" t="s">
        <v>77</v>
      </c>
      <c r="D103" s="26" t="s">
        <v>77</v>
      </c>
      <c r="E103" s="26"/>
      <c r="F103" s="26" t="s">
        <v>77</v>
      </c>
      <c r="G103" s="26" t="s">
        <v>77</v>
      </c>
      <c r="H103" s="26" t="s">
        <v>77</v>
      </c>
      <c r="I103" s="26" t="s">
        <v>77</v>
      </c>
      <c r="J103" s="26" t="s">
        <v>77</v>
      </c>
      <c r="K103" s="26" t="s">
        <v>77</v>
      </c>
      <c r="L103" s="26" t="s">
        <v>77</v>
      </c>
    </row>
    <row r="104" spans="1:12" ht="29.25" customHeight="1">
      <c r="A104" s="322"/>
      <c r="B104" s="320"/>
      <c r="C104" s="26"/>
      <c r="D104" s="26"/>
      <c r="E104" s="26"/>
      <c r="F104" s="26"/>
      <c r="G104" s="26"/>
      <c r="H104" s="26"/>
      <c r="I104" s="26"/>
      <c r="J104" s="26"/>
      <c r="K104" s="26"/>
      <c r="L104" s="26"/>
    </row>
    <row r="105" spans="1:12" ht="4.5" customHeight="1" thickBot="1">
      <c r="A105" s="38"/>
      <c r="B105" s="39"/>
      <c r="C105" s="39"/>
      <c r="D105" s="39"/>
      <c r="E105" s="39"/>
      <c r="F105" s="39"/>
      <c r="G105" s="39"/>
      <c r="H105" s="39"/>
      <c r="I105" s="26"/>
      <c r="J105" s="26"/>
      <c r="K105" s="26"/>
      <c r="L105" s="26"/>
    </row>
    <row r="106" spans="1:12" ht="74.25" customHeight="1" thickTop="1">
      <c r="A106" s="324" t="s">
        <v>68</v>
      </c>
      <c r="B106" s="40" t="s">
        <v>69</v>
      </c>
      <c r="C106" s="41" t="s">
        <v>185</v>
      </c>
      <c r="D106" s="41" t="s">
        <v>185</v>
      </c>
      <c r="E106" s="41"/>
      <c r="F106" s="41"/>
      <c r="G106" s="41"/>
      <c r="H106" s="41"/>
      <c r="I106" s="41"/>
      <c r="J106" s="41"/>
      <c r="K106" s="41"/>
      <c r="L106" s="41"/>
    </row>
    <row r="107" spans="1:12" ht="74.25" customHeight="1">
      <c r="A107" s="325"/>
      <c r="B107" s="40" t="s">
        <v>70</v>
      </c>
      <c r="C107" s="27"/>
      <c r="D107" s="27"/>
      <c r="E107" s="27"/>
      <c r="F107" s="27"/>
      <c r="G107" s="27"/>
      <c r="H107" s="27"/>
      <c r="I107" s="27"/>
      <c r="J107" s="27"/>
      <c r="K107" s="27"/>
      <c r="L107" s="27"/>
    </row>
    <row r="108" spans="1:12" ht="74.25" customHeight="1">
      <c r="A108" s="325"/>
      <c r="B108" s="40" t="s">
        <v>71</v>
      </c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ht="74.25" customHeight="1">
      <c r="A109" s="325"/>
      <c r="B109" s="40" t="s">
        <v>72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</row>
    <row r="110" spans="1:12" ht="74.25" customHeight="1">
      <c r="A110" s="325"/>
      <c r="B110" s="40" t="s">
        <v>73</v>
      </c>
      <c r="C110" s="33"/>
      <c r="D110" s="33"/>
      <c r="E110" s="33"/>
      <c r="F110" s="33"/>
      <c r="G110" s="42"/>
      <c r="H110" s="42"/>
      <c r="I110" s="33"/>
      <c r="J110" s="33"/>
      <c r="K110" s="33"/>
      <c r="L110" s="33"/>
    </row>
    <row r="111" spans="1:12" ht="74.25" customHeight="1">
      <c r="A111" s="325"/>
      <c r="B111" s="40" t="s">
        <v>74</v>
      </c>
      <c r="C111" s="34" t="s">
        <v>168</v>
      </c>
      <c r="D111" s="34" t="s">
        <v>168</v>
      </c>
      <c r="E111" s="34"/>
      <c r="F111" s="34"/>
      <c r="G111" s="34" t="s">
        <v>144</v>
      </c>
      <c r="H111" s="34" t="s">
        <v>144</v>
      </c>
      <c r="I111" s="34" t="s">
        <v>144</v>
      </c>
      <c r="J111" s="34" t="s">
        <v>144</v>
      </c>
      <c r="K111" s="34" t="s">
        <v>144</v>
      </c>
      <c r="L111" s="34" t="s">
        <v>144</v>
      </c>
    </row>
    <row r="112" spans="1:12" ht="74.25" customHeight="1" thickBot="1">
      <c r="A112" s="326"/>
      <c r="B112" s="40" t="s">
        <v>76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</row>
    <row r="113" spans="2:20" ht="53.25" customHeight="1">
      <c r="B113" s="43"/>
    </row>
    <row r="114" spans="2:20" ht="32.1" customHeight="1">
      <c r="B114" s="44"/>
      <c r="H114" s="23"/>
      <c r="P114" s="31"/>
      <c r="Q114" s="31"/>
      <c r="R114" s="31"/>
      <c r="S114" s="31"/>
      <c r="T114" s="31"/>
    </row>
    <row r="115" spans="2:20" ht="32.1" customHeight="1">
      <c r="B115" s="44"/>
      <c r="H115" s="23"/>
    </row>
    <row r="116" spans="2:20" ht="32.1" customHeight="1">
      <c r="B116" s="44"/>
      <c r="H116" s="23"/>
    </row>
    <row r="117" spans="2:20" ht="32.1" customHeight="1">
      <c r="B117" s="44"/>
      <c r="H117" s="23"/>
    </row>
    <row r="118" spans="2:20" ht="32.1" customHeight="1">
      <c r="B118" s="44"/>
    </row>
  </sheetData>
  <mergeCells count="45">
    <mergeCell ref="A1:A2"/>
    <mergeCell ref="B1:L1"/>
    <mergeCell ref="C2:D2"/>
    <mergeCell ref="E2:F2"/>
    <mergeCell ref="G2:H2"/>
    <mergeCell ref="I2:J2"/>
    <mergeCell ref="K2:L2"/>
    <mergeCell ref="A3:A29"/>
    <mergeCell ref="B3:B5"/>
    <mergeCell ref="B6:B8"/>
    <mergeCell ref="B9:B11"/>
    <mergeCell ref="B12:B14"/>
    <mergeCell ref="B15:B17"/>
    <mergeCell ref="B18:B20"/>
    <mergeCell ref="B21:B23"/>
    <mergeCell ref="B24:B26"/>
    <mergeCell ref="B27:B29"/>
    <mergeCell ref="A31:A72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B70:B72"/>
    <mergeCell ref="A106:A112"/>
    <mergeCell ref="B89:B91"/>
    <mergeCell ref="A92:A97"/>
    <mergeCell ref="B92:B94"/>
    <mergeCell ref="B95:B97"/>
    <mergeCell ref="B98:B100"/>
    <mergeCell ref="A102:A104"/>
    <mergeCell ref="B102:B104"/>
    <mergeCell ref="A74:A91"/>
    <mergeCell ref="B74:B76"/>
    <mergeCell ref="B77:B79"/>
    <mergeCell ref="B80:B82"/>
    <mergeCell ref="B83:B85"/>
  </mergeCells>
  <printOptions horizontalCentered="1" verticalCentered="1"/>
  <pageMargins left="0" right="0" top="0" bottom="0" header="0.51181102362204722" footer="0.51181102362204722"/>
  <pageSetup paperSize="8" scale="30" orientation="portrait" r:id="rId1"/>
  <headerFooter alignWithMargins="0"/>
  <rowBreaks count="1" manualBreakCount="1">
    <brk id="76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0]!raz">
                <anchor moveWithCells="1" sizeWithCells="1">
                  <from>
                    <xdr:col>12</xdr:col>
                    <xdr:colOff>219075</xdr:colOff>
                    <xdr:row>2</xdr:row>
                    <xdr:rowOff>28575</xdr:rowOff>
                  </from>
                  <to>
                    <xdr:col>13</xdr:col>
                    <xdr:colOff>600075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5" name="Button 3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11</xdr:row>
                    <xdr:rowOff>0</xdr:rowOff>
                  </from>
                  <to>
                    <xdr:col>14</xdr:col>
                    <xdr:colOff>485775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6" name="Button 4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11</xdr:row>
                    <xdr:rowOff>0</xdr:rowOff>
                  </from>
                  <to>
                    <xdr:col>14</xdr:col>
                    <xdr:colOff>485775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7" name="Button 5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48</xdr:row>
                    <xdr:rowOff>0</xdr:rowOff>
                  </from>
                  <to>
                    <xdr:col>14</xdr:col>
                    <xdr:colOff>485775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8" name="Button 6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24</xdr:row>
                    <xdr:rowOff>85725</xdr:rowOff>
                  </from>
                  <to>
                    <xdr:col>14</xdr:col>
                    <xdr:colOff>485775</xdr:colOff>
                    <xdr:row>25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>
    <pageSetUpPr fitToPage="1"/>
  </sheetPr>
  <dimension ref="A1:T121"/>
  <sheetViews>
    <sheetView showGridLines="0" view="pageBreakPreview" topLeftCell="B1" zoomScale="55" zoomScaleNormal="60" zoomScaleSheetLayoutView="55" workbookViewId="0">
      <pane xSplit="1" topLeftCell="C1" activePane="topRight" state="frozenSplit"/>
      <selection activeCell="E8" sqref="E8"/>
      <selection pane="topRight" activeCell="D10" sqref="D10"/>
    </sheetView>
  </sheetViews>
  <sheetFormatPr baseColWidth="10" defaultColWidth="11.42578125" defaultRowHeight="32.1" customHeight="1"/>
  <cols>
    <col min="1" max="1" width="8.28515625" style="23" customWidth="1"/>
    <col min="2" max="2" width="30.7109375" style="31" customWidth="1"/>
    <col min="3" max="7" width="43.5703125" style="23" customWidth="1"/>
    <col min="8" max="8" width="43.5703125" style="31" customWidth="1"/>
    <col min="9" max="12" width="43.5703125" style="23" customWidth="1"/>
    <col min="13" max="16" width="0" style="23" hidden="1" customWidth="1"/>
    <col min="17" max="16384" width="11.42578125" style="23"/>
  </cols>
  <sheetData>
    <row r="1" spans="1:17" ht="23.25" customHeight="1">
      <c r="A1" s="342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6"/>
      <c r="N1" s="46"/>
      <c r="O1" s="46"/>
      <c r="P1" s="46"/>
      <c r="Q1" s="46"/>
    </row>
    <row r="2" spans="1:17" ht="34.5" customHeight="1" thickBot="1">
      <c r="A2" s="343"/>
      <c r="B2" s="47"/>
      <c r="C2" s="48"/>
      <c r="D2" s="48"/>
      <c r="E2" s="48"/>
      <c r="F2" s="48"/>
      <c r="G2" s="48"/>
      <c r="H2" s="48"/>
      <c r="I2" s="49"/>
      <c r="J2" s="49"/>
      <c r="K2" s="48"/>
      <c r="L2" s="48"/>
      <c r="M2" s="46"/>
      <c r="N2" s="46"/>
      <c r="O2" s="46"/>
      <c r="P2" s="46"/>
      <c r="Q2" s="46"/>
    </row>
    <row r="3" spans="1:17" ht="26.25" customHeight="1">
      <c r="A3" s="352" t="s">
        <v>27</v>
      </c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46"/>
      <c r="N3" s="46"/>
      <c r="O3" s="46"/>
      <c r="P3" s="46"/>
      <c r="Q3" s="46"/>
    </row>
    <row r="4" spans="1:17" ht="37.5" customHeight="1">
      <c r="A4" s="353"/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46"/>
      <c r="N4" s="46"/>
      <c r="O4" s="46"/>
      <c r="P4" s="46"/>
      <c r="Q4" s="46"/>
    </row>
    <row r="5" spans="1:17" ht="26.25" customHeight="1">
      <c r="A5" s="353"/>
      <c r="B5" s="50"/>
      <c r="C5" s="51"/>
      <c r="D5" s="51"/>
      <c r="E5" s="51"/>
      <c r="F5" s="51"/>
      <c r="G5" s="51"/>
      <c r="H5" s="51"/>
      <c r="I5" s="51"/>
      <c r="J5" s="51"/>
      <c r="K5" s="51"/>
      <c r="L5" s="51"/>
      <c r="M5" s="46"/>
      <c r="N5" s="46"/>
      <c r="O5" s="46"/>
      <c r="P5" s="46"/>
      <c r="Q5" s="46"/>
    </row>
    <row r="6" spans="1:17" ht="26.25" customHeight="1">
      <c r="A6" s="353"/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46"/>
      <c r="N6" s="46"/>
      <c r="O6" s="46"/>
      <c r="P6" s="46"/>
      <c r="Q6" s="46"/>
    </row>
    <row r="7" spans="1:17" ht="37.5" customHeight="1">
      <c r="A7" s="353"/>
      <c r="B7" s="50"/>
      <c r="C7" s="51"/>
      <c r="D7" s="51"/>
      <c r="E7" s="51"/>
      <c r="F7" s="51"/>
      <c r="G7" s="51"/>
      <c r="H7" s="51"/>
      <c r="I7" s="51"/>
      <c r="J7" s="51"/>
      <c r="K7" s="51"/>
      <c r="L7" s="51"/>
      <c r="M7" s="46"/>
      <c r="N7" s="46"/>
      <c r="O7" s="46"/>
      <c r="P7" s="46"/>
      <c r="Q7" s="46"/>
    </row>
    <row r="8" spans="1:17" ht="26.25" customHeight="1">
      <c r="A8" s="353"/>
      <c r="B8" s="50"/>
      <c r="C8" s="51"/>
      <c r="D8" s="51"/>
      <c r="E8" s="51"/>
      <c r="F8" s="51"/>
      <c r="G8" s="51"/>
      <c r="H8" s="51"/>
      <c r="I8" s="51"/>
      <c r="J8" s="51"/>
      <c r="K8" s="51"/>
      <c r="L8" s="51"/>
      <c r="M8" s="46"/>
      <c r="N8" s="46"/>
      <c r="O8" s="46"/>
      <c r="P8" s="46"/>
      <c r="Q8" s="46"/>
    </row>
    <row r="9" spans="1:17" ht="26.25" customHeight="1">
      <c r="A9" s="353"/>
      <c r="B9" s="50"/>
      <c r="C9" s="51"/>
      <c r="D9" s="51"/>
      <c r="E9" s="51"/>
      <c r="F9" s="51"/>
      <c r="G9" s="51"/>
      <c r="H9" s="51"/>
      <c r="I9" s="51"/>
      <c r="J9" s="51"/>
      <c r="K9" s="51"/>
      <c r="L9" s="51"/>
      <c r="M9" s="46"/>
      <c r="N9" s="46"/>
      <c r="O9" s="46"/>
      <c r="P9" s="46"/>
      <c r="Q9" s="46"/>
    </row>
    <row r="10" spans="1:17" ht="37.5" customHeight="1">
      <c r="A10" s="353"/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46"/>
      <c r="N10" s="46"/>
      <c r="O10" s="46"/>
      <c r="P10" s="46"/>
      <c r="Q10" s="46"/>
    </row>
    <row r="11" spans="1:17" ht="26.25" customHeight="1">
      <c r="A11" s="353"/>
      <c r="B11" s="50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46"/>
      <c r="N11" s="46"/>
      <c r="O11" s="46"/>
      <c r="P11" s="46"/>
      <c r="Q11" s="46"/>
    </row>
    <row r="12" spans="1:17" ht="27.75" customHeight="1">
      <c r="A12" s="353"/>
      <c r="B12" s="50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46"/>
      <c r="N12" s="46"/>
      <c r="O12" s="46"/>
      <c r="P12" s="46"/>
      <c r="Q12" s="46"/>
    </row>
    <row r="13" spans="1:17" ht="41.25" customHeight="1">
      <c r="A13" s="353"/>
      <c r="B13" s="50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46"/>
      <c r="N13" s="46"/>
      <c r="O13" s="46"/>
      <c r="P13" s="46"/>
      <c r="Q13" s="46"/>
    </row>
    <row r="14" spans="1:17" ht="27.75" customHeight="1">
      <c r="A14" s="353"/>
      <c r="B14" s="50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46"/>
      <c r="N14" s="46"/>
      <c r="O14" s="46"/>
      <c r="P14" s="46"/>
      <c r="Q14" s="46"/>
    </row>
    <row r="15" spans="1:17" ht="27.75" customHeight="1">
      <c r="A15" s="353"/>
      <c r="B15" s="50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46"/>
      <c r="N15" s="46"/>
      <c r="O15" s="46"/>
      <c r="P15" s="46"/>
      <c r="Q15" s="46"/>
    </row>
    <row r="16" spans="1:17" ht="41.25" customHeight="1">
      <c r="A16" s="353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46"/>
      <c r="N16" s="46"/>
      <c r="O16" s="46"/>
      <c r="P16" s="46"/>
      <c r="Q16" s="46"/>
    </row>
    <row r="17" spans="1:17" ht="26.25" customHeight="1">
      <c r="A17" s="353"/>
      <c r="B17" s="50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46"/>
      <c r="N17" s="46"/>
      <c r="O17" s="46"/>
      <c r="P17" s="46"/>
      <c r="Q17" s="46"/>
    </row>
    <row r="18" spans="1:17" ht="26.25" customHeight="1">
      <c r="A18" s="353"/>
      <c r="B18" s="50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46"/>
      <c r="N18" s="46"/>
      <c r="O18" s="46"/>
      <c r="P18" s="46"/>
      <c r="Q18" s="46"/>
    </row>
    <row r="19" spans="1:17" ht="41.25" customHeight="1">
      <c r="A19" s="353"/>
      <c r="B19" s="50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46"/>
      <c r="N19" s="46"/>
      <c r="O19" s="46"/>
      <c r="P19" s="46"/>
      <c r="Q19" s="46"/>
    </row>
    <row r="20" spans="1:17" ht="26.25" customHeight="1">
      <c r="A20" s="353"/>
      <c r="B20" s="50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46"/>
      <c r="N20" s="46"/>
      <c r="O20" s="46"/>
      <c r="P20" s="46"/>
      <c r="Q20" s="46"/>
    </row>
    <row r="21" spans="1:17" ht="36.75" customHeight="1">
      <c r="A21" s="353"/>
      <c r="B21" s="5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46"/>
      <c r="N21" s="46"/>
      <c r="O21" s="46"/>
      <c r="P21" s="46"/>
      <c r="Q21" s="46"/>
    </row>
    <row r="22" spans="1:17" ht="36.75" customHeight="1">
      <c r="A22" s="353"/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46"/>
      <c r="N22" s="46"/>
      <c r="O22" s="46"/>
      <c r="P22" s="46"/>
      <c r="Q22" s="46"/>
    </row>
    <row r="23" spans="1:17" ht="36.75" customHeight="1">
      <c r="A23" s="353"/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46"/>
      <c r="N23" s="46"/>
      <c r="O23" s="46"/>
      <c r="P23" s="46"/>
      <c r="Q23" s="46"/>
    </row>
    <row r="24" spans="1:17" ht="26.25" customHeight="1">
      <c r="A24" s="353"/>
      <c r="B24" s="50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46"/>
      <c r="N24" s="46"/>
      <c r="O24" s="46"/>
      <c r="P24" s="46"/>
      <c r="Q24" s="46"/>
    </row>
    <row r="25" spans="1:17" ht="39.75" customHeight="1">
      <c r="A25" s="353"/>
      <c r="B25" s="5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46"/>
      <c r="O25" s="46"/>
      <c r="P25" s="46"/>
      <c r="Q25" s="46"/>
    </row>
    <row r="26" spans="1:17" ht="27.75" customHeight="1">
      <c r="A26" s="353"/>
      <c r="B26" s="50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46"/>
      <c r="N26" s="46"/>
      <c r="O26" s="46"/>
      <c r="P26" s="46"/>
      <c r="Q26" s="46"/>
    </row>
    <row r="27" spans="1:17" ht="30" customHeight="1">
      <c r="A27" s="353"/>
      <c r="B27" s="50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 t="s">
        <v>41</v>
      </c>
      <c r="N27" s="46"/>
      <c r="O27" s="46"/>
      <c r="P27" s="46"/>
      <c r="Q27" s="46"/>
    </row>
    <row r="28" spans="1:17" ht="35.25" customHeight="1">
      <c r="A28" s="353"/>
      <c r="B28" s="50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46"/>
      <c r="N28" s="46"/>
      <c r="O28" s="46"/>
      <c r="P28" s="46"/>
      <c r="Q28" s="46"/>
    </row>
    <row r="29" spans="1:17" ht="30" customHeight="1" thickBot="1">
      <c r="A29" s="354"/>
      <c r="B29" s="50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46"/>
      <c r="N29" s="46"/>
      <c r="O29" s="46"/>
      <c r="P29" s="46"/>
      <c r="Q29" s="46"/>
    </row>
    <row r="30" spans="1:17" ht="7.5" customHeight="1">
      <c r="A30" s="28"/>
      <c r="B30" s="38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46"/>
      <c r="N30" s="46"/>
      <c r="O30" s="46"/>
      <c r="P30" s="46"/>
      <c r="Q30" s="46"/>
    </row>
    <row r="31" spans="1:17" ht="30" customHeight="1">
      <c r="A31" s="357"/>
      <c r="B31" s="50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46"/>
      <c r="N31" s="46"/>
      <c r="O31" s="46"/>
      <c r="P31" s="46"/>
      <c r="Q31" s="46"/>
    </row>
    <row r="32" spans="1:17" ht="41.25" customHeight="1">
      <c r="A32" s="357"/>
      <c r="B32" s="50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46"/>
      <c r="N32" s="46"/>
      <c r="O32" s="46"/>
      <c r="P32" s="46"/>
      <c r="Q32" s="46"/>
    </row>
    <row r="33" spans="1:17" ht="30" customHeight="1">
      <c r="A33" s="357"/>
      <c r="B33" s="50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46"/>
      <c r="N33" s="46"/>
      <c r="O33" s="46"/>
      <c r="P33" s="46"/>
      <c r="Q33" s="46"/>
    </row>
    <row r="34" spans="1:17" ht="30" customHeight="1">
      <c r="A34" s="357"/>
      <c r="B34" s="50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46"/>
      <c r="N34" s="46"/>
      <c r="O34" s="46"/>
      <c r="P34" s="46"/>
      <c r="Q34" s="46"/>
    </row>
    <row r="35" spans="1:17" ht="39.75" customHeight="1">
      <c r="A35" s="357"/>
      <c r="B35" s="50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46"/>
      <c r="N35" s="46"/>
      <c r="O35" s="46"/>
      <c r="P35" s="46"/>
      <c r="Q35" s="46"/>
    </row>
    <row r="36" spans="1:17" ht="30" customHeight="1">
      <c r="A36" s="357"/>
      <c r="B36" s="50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46"/>
      <c r="N36" s="46"/>
      <c r="O36" s="46"/>
      <c r="P36" s="46"/>
      <c r="Q36" s="46"/>
    </row>
    <row r="37" spans="1:17" ht="30" customHeight="1">
      <c r="A37" s="357"/>
      <c r="B37" s="50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46"/>
      <c r="N37" s="46"/>
      <c r="O37" s="46"/>
      <c r="P37" s="46"/>
      <c r="Q37" s="46"/>
    </row>
    <row r="38" spans="1:17" ht="54" customHeight="1">
      <c r="A38" s="357"/>
      <c r="B38" s="50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46"/>
      <c r="N38" s="46"/>
      <c r="O38" s="46"/>
      <c r="P38" s="46"/>
      <c r="Q38" s="46"/>
    </row>
    <row r="39" spans="1:17" ht="30" customHeight="1">
      <c r="A39" s="357"/>
      <c r="B39" s="50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46"/>
      <c r="N39" s="46"/>
      <c r="O39" s="46"/>
      <c r="P39" s="46"/>
      <c r="Q39" s="46"/>
    </row>
    <row r="40" spans="1:17" ht="30" customHeight="1">
      <c r="A40" s="357"/>
      <c r="B40" s="50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46"/>
      <c r="N40" s="46"/>
      <c r="O40" s="46"/>
      <c r="P40" s="46"/>
      <c r="Q40" s="46"/>
    </row>
    <row r="41" spans="1:17" ht="39" customHeight="1">
      <c r="A41" s="357"/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46"/>
      <c r="N41" s="46"/>
      <c r="O41" s="46"/>
      <c r="P41" s="46"/>
      <c r="Q41" s="46"/>
    </row>
    <row r="42" spans="1:17" ht="33.75" customHeight="1">
      <c r="A42" s="357"/>
      <c r="B42" s="50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46"/>
      <c r="N42" s="46"/>
      <c r="O42" s="46"/>
      <c r="P42" s="46"/>
      <c r="Q42" s="46"/>
    </row>
    <row r="43" spans="1:17" ht="30" customHeight="1">
      <c r="A43" s="357"/>
      <c r="B43" s="53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46"/>
      <c r="N43" s="46"/>
      <c r="O43" s="46"/>
      <c r="P43" s="46"/>
      <c r="Q43" s="46"/>
    </row>
    <row r="44" spans="1:17" ht="41.25" customHeight="1">
      <c r="A44" s="357"/>
      <c r="B44" s="53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46"/>
      <c r="N44" s="46"/>
      <c r="O44" s="46"/>
      <c r="P44" s="46"/>
      <c r="Q44" s="46"/>
    </row>
    <row r="45" spans="1:17" ht="30" customHeight="1">
      <c r="A45" s="357"/>
      <c r="B45" s="53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46"/>
      <c r="N45" s="46"/>
      <c r="O45" s="46"/>
      <c r="P45" s="46"/>
      <c r="Q45" s="46"/>
    </row>
    <row r="46" spans="1:17" ht="30" customHeight="1">
      <c r="A46" s="357"/>
      <c r="B46" s="50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46"/>
      <c r="N46" s="46"/>
      <c r="O46" s="46"/>
      <c r="P46" s="46"/>
      <c r="Q46" s="46"/>
    </row>
    <row r="47" spans="1:17" ht="45" customHeight="1">
      <c r="A47" s="357"/>
      <c r="B47" s="50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46"/>
      <c r="N47" s="46"/>
      <c r="O47" s="46"/>
      <c r="P47" s="46"/>
      <c r="Q47" s="46"/>
    </row>
    <row r="48" spans="1:17" ht="30" customHeight="1">
      <c r="A48" s="357"/>
      <c r="B48" s="50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46"/>
      <c r="N48" s="46"/>
      <c r="O48" s="46"/>
      <c r="P48" s="46"/>
      <c r="Q48" s="46"/>
    </row>
    <row r="49" spans="1:17" ht="30" customHeight="1">
      <c r="A49" s="357"/>
      <c r="B49" s="50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46"/>
      <c r="N49" s="46"/>
      <c r="O49" s="46"/>
      <c r="P49" s="46"/>
      <c r="Q49" s="46"/>
    </row>
    <row r="50" spans="1:17" ht="39" customHeight="1">
      <c r="A50" s="357"/>
      <c r="B50" s="50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46"/>
      <c r="N50" s="46"/>
      <c r="O50" s="46"/>
      <c r="P50" s="46"/>
      <c r="Q50" s="46"/>
    </row>
    <row r="51" spans="1:17" ht="30" customHeight="1">
      <c r="A51" s="357"/>
      <c r="B51" s="50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46"/>
      <c r="N51" s="46"/>
      <c r="O51" s="46"/>
      <c r="P51" s="46"/>
      <c r="Q51" s="46"/>
    </row>
    <row r="52" spans="1:17" ht="30" customHeight="1">
      <c r="A52" s="357"/>
      <c r="B52" s="50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46"/>
      <c r="N52" s="46"/>
      <c r="O52" s="46"/>
      <c r="P52" s="46"/>
      <c r="Q52" s="46"/>
    </row>
    <row r="53" spans="1:17" ht="38.25" customHeight="1">
      <c r="A53" s="357"/>
      <c r="B53" s="50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46"/>
      <c r="N53" s="46"/>
      <c r="O53" s="46"/>
      <c r="P53" s="46"/>
      <c r="Q53" s="46"/>
    </row>
    <row r="54" spans="1:17" ht="30" customHeight="1">
      <c r="A54" s="357"/>
      <c r="B54" s="50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46"/>
      <c r="N54" s="46"/>
      <c r="O54" s="46"/>
      <c r="P54" s="46"/>
      <c r="Q54" s="46"/>
    </row>
    <row r="55" spans="1:17" ht="30" customHeight="1">
      <c r="A55" s="357"/>
      <c r="B55" s="50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46"/>
      <c r="N55" s="46"/>
      <c r="O55" s="46"/>
      <c r="P55" s="46"/>
      <c r="Q55" s="46"/>
    </row>
    <row r="56" spans="1:17" ht="44.25" customHeight="1">
      <c r="A56" s="357"/>
      <c r="B56" s="50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46"/>
      <c r="N56" s="46"/>
      <c r="O56" s="46"/>
      <c r="P56" s="46"/>
      <c r="Q56" s="46"/>
    </row>
    <row r="57" spans="1:17" ht="30" customHeight="1">
      <c r="A57" s="357"/>
      <c r="B57" s="50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46"/>
      <c r="N57" s="46"/>
      <c r="O57" s="46"/>
      <c r="P57" s="46"/>
      <c r="Q57" s="54"/>
    </row>
    <row r="58" spans="1:17" ht="30" customHeight="1">
      <c r="A58" s="357"/>
      <c r="B58" s="50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46"/>
      <c r="N58" s="46"/>
      <c r="O58" s="46"/>
      <c r="P58" s="46"/>
      <c r="Q58" s="46"/>
    </row>
    <row r="59" spans="1:17" ht="21" customHeight="1">
      <c r="A59" s="357"/>
      <c r="B59" s="50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46"/>
      <c r="N59" s="46"/>
      <c r="O59" s="46"/>
      <c r="P59" s="46"/>
      <c r="Q59" s="46"/>
    </row>
    <row r="60" spans="1:17" ht="30" customHeight="1">
      <c r="A60" s="357"/>
      <c r="B60" s="50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46"/>
      <c r="N60" s="46"/>
      <c r="O60" s="46"/>
      <c r="P60" s="46"/>
      <c r="Q60" s="46"/>
    </row>
    <row r="61" spans="1:17" ht="30" customHeight="1">
      <c r="A61" s="357"/>
      <c r="B61" s="50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46"/>
      <c r="N61" s="46"/>
      <c r="O61" s="46"/>
      <c r="P61" s="46"/>
      <c r="Q61" s="46"/>
    </row>
    <row r="62" spans="1:17" ht="41.25" customHeight="1">
      <c r="A62" s="357"/>
      <c r="B62" s="50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46"/>
      <c r="N62" s="46"/>
      <c r="O62" s="46"/>
      <c r="P62" s="46"/>
      <c r="Q62" s="46"/>
    </row>
    <row r="63" spans="1:17" ht="30" customHeight="1">
      <c r="A63" s="357"/>
      <c r="B63" s="50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46"/>
      <c r="N63" s="46"/>
      <c r="O63" s="46"/>
      <c r="P63" s="46"/>
      <c r="Q63" s="46"/>
    </row>
    <row r="64" spans="1:17" ht="30" customHeight="1">
      <c r="A64" s="357"/>
      <c r="B64" s="50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46"/>
      <c r="N64" s="46"/>
      <c r="O64" s="46"/>
      <c r="P64" s="46"/>
      <c r="Q64" s="46"/>
    </row>
    <row r="65" spans="1:17" ht="53.25" customHeight="1">
      <c r="A65" s="357"/>
      <c r="B65" s="50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46"/>
      <c r="N65" s="46"/>
      <c r="O65" s="46"/>
      <c r="P65" s="46"/>
      <c r="Q65" s="46"/>
    </row>
    <row r="66" spans="1:17" ht="30" customHeight="1">
      <c r="A66" s="357"/>
      <c r="B66" s="50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46"/>
      <c r="N66" s="46"/>
      <c r="O66" s="46"/>
      <c r="P66" s="46"/>
      <c r="Q66" s="46"/>
    </row>
    <row r="67" spans="1:17" ht="30" customHeight="1">
      <c r="A67" s="357"/>
      <c r="B67" s="50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46"/>
      <c r="N67" s="46"/>
      <c r="O67" s="46"/>
      <c r="P67" s="46"/>
      <c r="Q67" s="46"/>
    </row>
    <row r="68" spans="1:17" ht="47.25" customHeight="1">
      <c r="A68" s="357"/>
      <c r="B68" s="50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46"/>
      <c r="N68" s="46"/>
      <c r="O68" s="46"/>
      <c r="P68" s="46"/>
      <c r="Q68" s="46"/>
    </row>
    <row r="69" spans="1:17" ht="30" customHeight="1">
      <c r="A69" s="357"/>
      <c r="B69" s="50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46"/>
      <c r="N69" s="46"/>
      <c r="O69" s="46"/>
      <c r="P69" s="46"/>
      <c r="Q69" s="46"/>
    </row>
    <row r="70" spans="1:17" ht="30" hidden="1" customHeight="1">
      <c r="A70" s="357"/>
      <c r="B70" s="53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46"/>
      <c r="N70" s="46"/>
      <c r="O70" s="46"/>
      <c r="P70" s="46"/>
      <c r="Q70" s="46"/>
    </row>
    <row r="71" spans="1:17" ht="30" hidden="1" customHeight="1">
      <c r="A71" s="357"/>
      <c r="B71" s="53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46"/>
      <c r="N71" s="46"/>
      <c r="O71" s="46"/>
      <c r="P71" s="46"/>
      <c r="Q71" s="46"/>
    </row>
    <row r="72" spans="1:17" ht="30" hidden="1" customHeight="1">
      <c r="A72" s="357"/>
      <c r="B72" s="53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46"/>
      <c r="N72" s="46"/>
      <c r="O72" s="46"/>
      <c r="P72" s="46"/>
      <c r="Q72" s="46"/>
    </row>
    <row r="73" spans="1:17" ht="30" hidden="1" customHeight="1">
      <c r="A73" s="357"/>
      <c r="B73" s="53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46"/>
      <c r="N73" s="46"/>
      <c r="O73" s="46"/>
      <c r="P73" s="46"/>
      <c r="Q73" s="46"/>
    </row>
    <row r="74" spans="1:17" ht="30" hidden="1" customHeight="1">
      <c r="A74" s="357"/>
      <c r="B74" s="53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46"/>
      <c r="N74" s="46"/>
      <c r="O74" s="46"/>
      <c r="P74" s="46"/>
      <c r="Q74" s="46"/>
    </row>
    <row r="75" spans="1:17" ht="30" hidden="1" customHeight="1">
      <c r="A75" s="357"/>
      <c r="B75" s="53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46"/>
      <c r="N75" s="46"/>
      <c r="O75" s="46"/>
      <c r="P75" s="46"/>
      <c r="Q75" s="46"/>
    </row>
    <row r="76" spans="1:17" ht="6" customHeight="1">
      <c r="A76" s="32"/>
      <c r="B76" s="55"/>
      <c r="C76" s="51"/>
      <c r="D76" s="51"/>
      <c r="E76" s="51"/>
      <c r="F76" s="51"/>
      <c r="G76" s="51"/>
      <c r="H76" s="56"/>
      <c r="I76" s="51"/>
      <c r="J76" s="56"/>
      <c r="K76" s="51"/>
      <c r="L76" s="51"/>
      <c r="M76" s="46"/>
      <c r="N76" s="46"/>
      <c r="O76" s="46"/>
      <c r="P76" s="46"/>
      <c r="Q76" s="46"/>
    </row>
    <row r="77" spans="1:17" ht="29.25" customHeight="1">
      <c r="A77" s="325"/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46"/>
      <c r="N77" s="46"/>
      <c r="O77" s="46"/>
      <c r="P77" s="46"/>
      <c r="Q77" s="46"/>
    </row>
    <row r="78" spans="1:17" ht="39" customHeight="1">
      <c r="A78" s="325"/>
      <c r="B78" s="50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46"/>
      <c r="N78" s="46"/>
      <c r="O78" s="46"/>
      <c r="P78" s="46"/>
      <c r="Q78" s="46"/>
    </row>
    <row r="79" spans="1:17" ht="29.25" customHeight="1">
      <c r="A79" s="325"/>
      <c r="B79" s="50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46"/>
      <c r="N79" s="46"/>
      <c r="O79" s="46"/>
      <c r="P79" s="46"/>
      <c r="Q79" s="46"/>
    </row>
    <row r="80" spans="1:17" ht="29.25" customHeight="1">
      <c r="A80" s="325"/>
      <c r="B80" s="50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46"/>
      <c r="N80" s="46"/>
      <c r="O80" s="46"/>
      <c r="P80" s="46"/>
      <c r="Q80" s="46"/>
    </row>
    <row r="81" spans="1:17" ht="48" customHeight="1">
      <c r="A81" s="325"/>
      <c r="B81" s="50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46"/>
      <c r="N81" s="46"/>
      <c r="O81" s="46"/>
      <c r="P81" s="46"/>
      <c r="Q81" s="46"/>
    </row>
    <row r="82" spans="1:17" ht="29.25" customHeight="1">
      <c r="A82" s="325"/>
      <c r="B82" s="50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46"/>
      <c r="N82" s="46"/>
      <c r="O82" s="46"/>
      <c r="P82" s="46"/>
      <c r="Q82" s="46"/>
    </row>
    <row r="83" spans="1:17" s="36" customFormat="1" ht="31.5" customHeight="1">
      <c r="A83" s="325"/>
      <c r="B83" s="50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38"/>
      <c r="N83" s="38"/>
      <c r="O83" s="38"/>
      <c r="P83" s="38"/>
      <c r="Q83" s="38"/>
    </row>
    <row r="84" spans="1:17" s="36" customFormat="1" ht="44.25" customHeight="1">
      <c r="A84" s="325"/>
      <c r="B84" s="50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38"/>
      <c r="N84" s="38"/>
      <c r="O84" s="38"/>
      <c r="P84" s="38"/>
      <c r="Q84" s="38"/>
    </row>
    <row r="85" spans="1:17" s="36" customFormat="1" ht="29.25" customHeight="1">
      <c r="A85" s="325"/>
      <c r="B85" s="50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38"/>
      <c r="N85" s="38"/>
      <c r="O85" s="38"/>
      <c r="P85" s="38"/>
      <c r="Q85" s="38"/>
    </row>
    <row r="86" spans="1:17" s="36" customFormat="1" ht="29.25" customHeight="1">
      <c r="A86" s="325"/>
      <c r="B86" s="50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38"/>
      <c r="N86" s="38"/>
      <c r="O86" s="38"/>
      <c r="P86" s="38"/>
      <c r="Q86" s="38"/>
    </row>
    <row r="87" spans="1:17" s="36" customFormat="1" ht="42.75" customHeight="1">
      <c r="A87" s="325"/>
      <c r="B87" s="50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38"/>
      <c r="N87" s="38"/>
      <c r="O87" s="38"/>
      <c r="P87" s="38"/>
      <c r="Q87" s="38"/>
    </row>
    <row r="88" spans="1:17" s="36" customFormat="1" ht="29.25" customHeight="1">
      <c r="A88" s="325"/>
      <c r="B88" s="50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38"/>
      <c r="N88" s="38"/>
      <c r="O88" s="38"/>
      <c r="P88" s="38"/>
      <c r="Q88" s="38"/>
    </row>
    <row r="89" spans="1:17" ht="29.25" hidden="1" customHeight="1">
      <c r="A89" s="325"/>
      <c r="B89" s="54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38"/>
      <c r="N89" s="46"/>
      <c r="O89" s="46"/>
      <c r="P89" s="46"/>
      <c r="Q89" s="46"/>
    </row>
    <row r="90" spans="1:17" ht="41.25" hidden="1" customHeight="1">
      <c r="A90" s="325"/>
      <c r="B90" s="54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38"/>
      <c r="N90" s="46"/>
      <c r="O90" s="46"/>
      <c r="P90" s="46"/>
      <c r="Q90" s="46"/>
    </row>
    <row r="91" spans="1:17" ht="29.25" hidden="1" customHeight="1">
      <c r="A91" s="325"/>
      <c r="B91" s="54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38"/>
      <c r="N91" s="46"/>
      <c r="O91" s="46"/>
      <c r="P91" s="46"/>
      <c r="Q91" s="46"/>
    </row>
    <row r="92" spans="1:17" ht="29.25" hidden="1" customHeight="1">
      <c r="A92" s="325"/>
      <c r="B92" s="53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38"/>
      <c r="N92" s="46"/>
      <c r="O92" s="46"/>
      <c r="P92" s="46"/>
      <c r="Q92" s="46"/>
    </row>
    <row r="93" spans="1:17" ht="41.25" hidden="1" customHeight="1">
      <c r="A93" s="325"/>
      <c r="B93" s="53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38"/>
      <c r="N93" s="46"/>
      <c r="O93" s="46"/>
      <c r="P93" s="46"/>
      <c r="Q93" s="46"/>
    </row>
    <row r="94" spans="1:17" ht="29.25" hidden="1" customHeight="1" thickBot="1">
      <c r="A94" s="325"/>
      <c r="B94" s="53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38"/>
      <c r="N94" s="46"/>
      <c r="O94" s="46"/>
      <c r="P94" s="46"/>
      <c r="Q94" s="46"/>
    </row>
    <row r="95" spans="1:17" ht="30" customHeight="1">
      <c r="A95" s="325"/>
      <c r="B95" s="50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38"/>
      <c r="N95" s="46"/>
      <c r="O95" s="46"/>
      <c r="P95" s="46"/>
      <c r="Q95" s="46"/>
    </row>
    <row r="96" spans="1:17" ht="41.25" customHeight="1">
      <c r="A96" s="325"/>
      <c r="B96" s="50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38"/>
      <c r="N96" s="46"/>
      <c r="O96" s="46"/>
      <c r="P96" s="46"/>
      <c r="Q96" s="46"/>
    </row>
    <row r="97" spans="1:17" ht="30" customHeight="1">
      <c r="A97" s="325"/>
      <c r="B97" s="50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38"/>
      <c r="N97" s="46"/>
      <c r="O97" s="46"/>
      <c r="P97" s="46"/>
      <c r="Q97" s="46"/>
    </row>
    <row r="98" spans="1:17" ht="30" customHeight="1">
      <c r="A98" s="325"/>
      <c r="B98" s="50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38"/>
      <c r="N98" s="46"/>
      <c r="O98" s="46"/>
      <c r="P98" s="46"/>
      <c r="Q98" s="46"/>
    </row>
    <row r="99" spans="1:17" ht="39.75" customHeight="1">
      <c r="A99" s="325"/>
      <c r="B99" s="50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46"/>
      <c r="N99" s="46"/>
      <c r="O99" s="46"/>
      <c r="P99" s="46"/>
      <c r="Q99" s="46"/>
    </row>
    <row r="100" spans="1:17" ht="30" customHeight="1">
      <c r="A100" s="325"/>
      <c r="B100" s="50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46"/>
      <c r="N100" s="46"/>
      <c r="O100" s="46"/>
      <c r="P100" s="46"/>
      <c r="Q100" s="46"/>
    </row>
    <row r="101" spans="1:17" ht="30" hidden="1" customHeight="1">
      <c r="A101" s="37"/>
      <c r="B101" s="50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46"/>
      <c r="N101" s="46"/>
      <c r="O101" s="46"/>
      <c r="P101" s="46"/>
      <c r="Q101" s="46"/>
    </row>
    <row r="102" spans="1:17" ht="39.75" hidden="1" customHeight="1">
      <c r="A102" s="37"/>
      <c r="B102" s="50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46"/>
      <c r="N102" s="46"/>
      <c r="O102" s="46"/>
      <c r="P102" s="46"/>
      <c r="Q102" s="46"/>
    </row>
    <row r="103" spans="1:17" ht="30" hidden="1" customHeight="1">
      <c r="A103" s="37"/>
      <c r="B103" s="50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46"/>
      <c r="N103" s="46"/>
      <c r="O103" s="46"/>
      <c r="P103" s="46"/>
      <c r="Q103" s="46"/>
    </row>
    <row r="104" spans="1:17" ht="4.5" customHeight="1" thickBot="1">
      <c r="A104" s="32"/>
      <c r="B104" s="55"/>
      <c r="C104" s="51"/>
      <c r="D104" s="51"/>
      <c r="E104" s="51"/>
      <c r="F104" s="51"/>
      <c r="G104" s="51"/>
      <c r="H104" s="52"/>
      <c r="I104" s="51"/>
      <c r="J104" s="52"/>
      <c r="K104" s="51"/>
      <c r="L104" s="51"/>
      <c r="M104" s="46"/>
      <c r="N104" s="46"/>
      <c r="O104" s="46"/>
      <c r="P104" s="46"/>
      <c r="Q104" s="46"/>
    </row>
    <row r="105" spans="1:17" ht="29.25" customHeight="1">
      <c r="A105" s="355" t="s">
        <v>66</v>
      </c>
      <c r="B105" s="50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46"/>
      <c r="N105" s="46"/>
      <c r="O105" s="46"/>
      <c r="P105" s="46"/>
      <c r="Q105" s="46"/>
    </row>
    <row r="106" spans="1:17" ht="41.25" customHeight="1">
      <c r="A106" s="356"/>
      <c r="B106" s="50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46"/>
      <c r="N106" s="46"/>
      <c r="O106" s="46"/>
      <c r="P106" s="46"/>
      <c r="Q106" s="46"/>
    </row>
    <row r="107" spans="1:17" ht="29.25" customHeight="1">
      <c r="A107" s="356"/>
      <c r="B107" s="50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46"/>
      <c r="N107" s="46"/>
      <c r="O107" s="46"/>
      <c r="P107" s="46"/>
      <c r="Q107" s="46"/>
    </row>
    <row r="108" spans="1:17" ht="4.5" customHeight="1" thickBot="1">
      <c r="A108" s="38"/>
      <c r="B108" s="38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46"/>
      <c r="N108" s="46"/>
      <c r="O108" s="46"/>
      <c r="P108" s="46"/>
      <c r="Q108" s="46"/>
    </row>
    <row r="109" spans="1:17" ht="74.25" customHeight="1">
      <c r="A109" s="324" t="s">
        <v>68</v>
      </c>
      <c r="B109" s="57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46"/>
      <c r="N109" s="46"/>
      <c r="O109" s="46"/>
      <c r="P109" s="46"/>
      <c r="Q109" s="46"/>
    </row>
    <row r="110" spans="1:17" ht="74.25" customHeight="1">
      <c r="A110" s="325"/>
      <c r="B110" s="57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46"/>
      <c r="N110" s="46"/>
      <c r="O110" s="46"/>
      <c r="P110" s="46"/>
      <c r="Q110" s="46"/>
    </row>
    <row r="111" spans="1:17" ht="74.25" customHeight="1">
      <c r="A111" s="325"/>
      <c r="B111" s="57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46"/>
      <c r="N111" s="46"/>
      <c r="O111" s="46"/>
      <c r="P111" s="46"/>
      <c r="Q111" s="46"/>
    </row>
    <row r="112" spans="1:17" ht="74.25" customHeight="1">
      <c r="A112" s="325"/>
      <c r="B112" s="57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46"/>
      <c r="N112" s="46"/>
      <c r="O112" s="46"/>
      <c r="P112" s="46"/>
      <c r="Q112" s="46"/>
    </row>
    <row r="113" spans="1:20" ht="74.25" customHeight="1">
      <c r="A113" s="325"/>
      <c r="B113" s="57"/>
      <c r="C113" s="55"/>
      <c r="D113" s="55"/>
      <c r="E113" s="55"/>
      <c r="F113" s="55"/>
      <c r="G113" s="58"/>
      <c r="H113" s="58"/>
      <c r="I113" s="55"/>
      <c r="J113" s="55"/>
      <c r="K113" s="55"/>
      <c r="L113" s="55"/>
      <c r="M113" s="46"/>
      <c r="N113" s="46"/>
      <c r="O113" s="46"/>
      <c r="P113" s="46"/>
      <c r="Q113" s="46"/>
    </row>
    <row r="114" spans="1:20" ht="74.25" customHeight="1">
      <c r="A114" s="325"/>
      <c r="B114" s="57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46"/>
      <c r="N114" s="46"/>
      <c r="O114" s="46"/>
      <c r="P114" s="46"/>
      <c r="Q114" s="46"/>
    </row>
    <row r="115" spans="1:20" ht="74.25" customHeight="1" thickBot="1">
      <c r="A115" s="326"/>
      <c r="B115" s="57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46"/>
      <c r="N115" s="46"/>
      <c r="O115" s="46"/>
      <c r="P115" s="46"/>
      <c r="Q115" s="46"/>
    </row>
    <row r="116" spans="1:20" ht="53.25" customHeight="1">
      <c r="B116" s="50"/>
      <c r="C116" s="46"/>
      <c r="D116" s="46"/>
      <c r="E116" s="46"/>
      <c r="F116" s="46"/>
      <c r="G116" s="46"/>
      <c r="H116" s="54"/>
      <c r="I116" s="46"/>
      <c r="J116" s="46"/>
      <c r="K116" s="46"/>
      <c r="L116" s="46"/>
      <c r="M116" s="46"/>
      <c r="N116" s="46"/>
      <c r="O116" s="46"/>
      <c r="P116" s="46"/>
      <c r="Q116" s="46"/>
    </row>
    <row r="117" spans="1:20" ht="32.1" customHeight="1">
      <c r="B117" s="50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54"/>
      <c r="Q117" s="54"/>
      <c r="R117" s="31"/>
      <c r="S117" s="31"/>
      <c r="T117" s="31"/>
    </row>
    <row r="118" spans="1:20" ht="32.1" customHeight="1">
      <c r="B118" s="50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</row>
    <row r="119" spans="1:20" ht="32.1" customHeight="1">
      <c r="B119" s="50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</row>
    <row r="120" spans="1:20" ht="32.1" customHeight="1">
      <c r="B120" s="50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</row>
    <row r="121" spans="1:20" ht="32.1" customHeight="1">
      <c r="B121" s="44"/>
    </row>
  </sheetData>
  <mergeCells count="7">
    <mergeCell ref="A3:A29"/>
    <mergeCell ref="A1:A2"/>
    <mergeCell ref="A109:A115"/>
    <mergeCell ref="A95:A100"/>
    <mergeCell ref="A105:A107"/>
    <mergeCell ref="A77:A94"/>
    <mergeCell ref="A31:A75"/>
  </mergeCells>
  <printOptions horizontalCentered="1" verticalCentered="1"/>
  <pageMargins left="0" right="0" top="0" bottom="0" header="0.51181102362204722" footer="0.51181102362204722"/>
  <pageSetup paperSize="8" scale="30" orientation="portrait" r:id="rId1"/>
  <headerFooter alignWithMargins="0"/>
  <rowBreaks count="1" manualBreakCount="1">
    <brk id="7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1">
              <controlPr defaultSize="0" print="0" autoFill="0" autoPict="0" macro="[0]!raz">
                <anchor moveWithCells="1" sizeWithCells="1">
                  <from>
                    <xdr:col>12</xdr:col>
                    <xdr:colOff>219075</xdr:colOff>
                    <xdr:row>2</xdr:row>
                    <xdr:rowOff>28575</xdr:rowOff>
                  </from>
                  <to>
                    <xdr:col>13</xdr:col>
                    <xdr:colOff>600075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5" name="Button 3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11</xdr:row>
                    <xdr:rowOff>0</xdr:rowOff>
                  </from>
                  <to>
                    <xdr:col>14</xdr:col>
                    <xdr:colOff>485775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6" name="Button 4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11</xdr:row>
                    <xdr:rowOff>0</xdr:rowOff>
                  </from>
                  <to>
                    <xdr:col>14</xdr:col>
                    <xdr:colOff>485775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" r:id="rId7" name="Button 5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51</xdr:row>
                    <xdr:rowOff>0</xdr:rowOff>
                  </from>
                  <to>
                    <xdr:col>14</xdr:col>
                    <xdr:colOff>485775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" r:id="rId8" name="Button 6">
              <controlPr defaultSize="0" print="0" autoFill="0" autoPict="0" macro="[0]!INSERTION">
                <anchor moveWithCells="1" sizeWithCells="1">
                  <from>
                    <xdr:col>12</xdr:col>
                    <xdr:colOff>85725</xdr:colOff>
                    <xdr:row>24</xdr:row>
                    <xdr:rowOff>85725</xdr:rowOff>
                  </from>
                  <to>
                    <xdr:col>14</xdr:col>
                    <xdr:colOff>485775</xdr:colOff>
                    <xdr:row>25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PLANNING s</vt:lpstr>
      <vt:lpstr>PLANNING SEM</vt:lpstr>
      <vt:lpstr>PLANNING EQUIPES</vt:lpstr>
      <vt:lpstr>PLANNING CHARGES</vt:lpstr>
      <vt:lpstr>TRAME  (3)</vt:lpstr>
      <vt:lpstr>sem08 (2)</vt:lpstr>
      <vt:lpstr>TRAME  (2)</vt:lpstr>
      <vt:lpstr>'PLANNING SEM'!a</vt:lpstr>
      <vt:lpstr>a</vt:lpstr>
      <vt:lpstr>'PLANNING CHARGES'!Impression_des_titres</vt:lpstr>
      <vt:lpstr>'PLANNING EQUIPES'!Impression_des_titres</vt:lpstr>
      <vt:lpstr>'PLANNING CHARGES'!Zone_d_impression</vt:lpstr>
      <vt:lpstr>'PLANNING EQUIPES'!Zone_d_impression</vt:lpstr>
      <vt:lpstr>'sem08 (2)'!Zone_d_impression</vt:lpstr>
      <vt:lpstr>'TRAME  (2)'!Zone_d_impression</vt:lpstr>
      <vt:lpstr>'TRAME  (3)'!Zone_d_impression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M.BOULOIS</dc:creator>
  <cp:lastModifiedBy>BRUZEAU, Nathalie</cp:lastModifiedBy>
  <cp:lastPrinted>2019-03-22T15:39:21Z</cp:lastPrinted>
  <dcterms:created xsi:type="dcterms:W3CDTF">2014-12-18T07:28:40Z</dcterms:created>
  <dcterms:modified xsi:type="dcterms:W3CDTF">2019-04-04T07:55:13Z</dcterms:modified>
</cp:coreProperties>
</file>