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DDFE5531-2D27-4C13-9AEB-2CE761809B4B}" xr6:coauthVersionLast="47" xr6:coauthVersionMax="47" xr10:uidLastSave="{00000000-0000-0000-0000-000000000000}"/>
  <bookViews>
    <workbookView xWindow="8910" yWindow="7725" windowWidth="37005" windowHeight="18165" xr2:uid="{5B911BAC-D62A-42BA-A4E4-D35F5559A69A}"/>
  </bookViews>
  <sheets>
    <sheet name="Feuil1" sheetId="1" r:id="rId1"/>
  </sheets>
  <definedNames>
    <definedName name="_xlnm._FilterDatabase" localSheetId="0" hidden="1">Feuil1!$A$1:$AA$5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" i="1" l="1"/>
  <c r="AA4" i="1"/>
  <c r="AA5" i="1"/>
  <c r="Z3" i="1"/>
  <c r="Z4" i="1"/>
  <c r="Z5" i="1"/>
  <c r="Z2" i="1"/>
  <c r="AA2" i="1"/>
  <c r="J3" i="1"/>
  <c r="J4" i="1"/>
  <c r="J5" i="1"/>
  <c r="J2" i="1"/>
</calcChain>
</file>

<file path=xl/sharedStrings.xml><?xml version="1.0" encoding="utf-8"?>
<sst xmlns="http://schemas.openxmlformats.org/spreadsheetml/2006/main" count="27" uniqueCount="16">
  <si>
    <t xml:space="preserve">Référence </t>
  </si>
  <si>
    <t>Description</t>
  </si>
  <si>
    <t xml:space="preserve">Marque </t>
  </si>
  <si>
    <t>Fournisseur</t>
  </si>
  <si>
    <t xml:space="preserve">PA </t>
  </si>
  <si>
    <t>Type</t>
  </si>
  <si>
    <t xml:space="preserve">Date entré article </t>
  </si>
  <si>
    <t xml:space="preserve">Stock </t>
  </si>
  <si>
    <t xml:space="preserve">Quantité en commande achat </t>
  </si>
  <si>
    <t>Valeur du stock</t>
  </si>
  <si>
    <t>REAPPRO SUR 8 MOIS N-1</t>
  </si>
  <si>
    <t>REAPPRO SUR BASE 2 DERNIERS MOIS*4</t>
  </si>
  <si>
    <t>xx</t>
  </si>
  <si>
    <t>ASSEMBLAGE</t>
  </si>
  <si>
    <t xml:space="preserve">A DEDUIRE </t>
  </si>
  <si>
    <t>A DEDUIRE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</si>
</sst>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1" xfId="0" applyFont="1" applyBorder="1"/>
    <xf numFmtId="14" fontId="1" fillId="0" borderId="1" xfId="0" applyNumberFormat="1" applyFont="1" applyBorder="1"/>
    <xf numFmtId="164" fontId="1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1123950</xdr:colOff>
          <xdr:row>8</xdr:row>
          <xdr:rowOff>38100</xdr:rowOff>
        </xdr:from>
        <xdr:to>
          <xdr:col>2</xdr:col>
          <xdr:colOff>752475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Clic ici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puis regarde en bas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1BED8-DE4C-41FB-A449-29E079BBA05E}">
  <sheetPr codeName="Feuil1"/>
  <dimension ref="A1:AA5"/>
  <sheetViews>
    <sheetView tabSelected="1" workbookViewId="0">
      <selection activeCell="D16" sqref="D16"/>
    </sheetView>
  </sheetViews>
  <sheetFormatPr baseColWidth="10" defaultRowHeight="15" x14ac:dyDescent="0.25"/>
  <cols>
    <col min="1" max="1" width="10" bestFit="1" customWidth="1"/>
    <col min="2" max="2" width="40.5703125" bestFit="1" customWidth="1"/>
    <col min="3" max="3" width="13.5703125" bestFit="1" customWidth="1"/>
    <col min="4" max="4" width="23.42578125" bestFit="1" customWidth="1"/>
    <col min="5" max="5" width="7" bestFit="1" customWidth="1"/>
    <col min="6" max="6" width="12.28515625" bestFit="1" customWidth="1"/>
    <col min="7" max="7" width="16.42578125" style="2" bestFit="1" customWidth="1"/>
    <col min="8" max="8" width="6.7109375" bestFit="1" customWidth="1"/>
    <col min="9" max="9" width="27.85546875" bestFit="1" customWidth="1"/>
    <col min="10" max="10" width="14.5703125" bestFit="1" customWidth="1"/>
    <col min="11" max="23" width="10.42578125" bestFit="1" customWidth="1"/>
    <col min="24" max="25" width="11.5703125" customWidth="1"/>
    <col min="26" max="26" width="23.28515625" bestFit="1" customWidth="1"/>
    <col min="27" max="27" width="39.7109375" customWidth="1"/>
  </cols>
  <sheetData>
    <row r="1" spans="1:27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5">
        <v>45689</v>
      </c>
      <c r="L1" s="5">
        <v>45717</v>
      </c>
      <c r="M1" s="5">
        <v>45748</v>
      </c>
      <c r="N1" s="5">
        <v>45778</v>
      </c>
      <c r="O1" s="5">
        <v>45809</v>
      </c>
      <c r="P1" s="5">
        <v>45839</v>
      </c>
      <c r="Q1" s="5">
        <v>45870</v>
      </c>
      <c r="R1" s="5">
        <v>45901</v>
      </c>
      <c r="S1" s="5">
        <v>45931</v>
      </c>
      <c r="T1" s="5">
        <v>45962</v>
      </c>
      <c r="U1" s="5">
        <v>45992</v>
      </c>
      <c r="V1" s="5">
        <v>46023</v>
      </c>
      <c r="W1" s="5">
        <v>46054</v>
      </c>
      <c r="X1" s="3" t="s">
        <v>14</v>
      </c>
      <c r="Y1" s="3" t="s">
        <v>15</v>
      </c>
      <c r="Z1" s="3" t="s">
        <v>10</v>
      </c>
      <c r="AA1" s="3" t="s">
        <v>11</v>
      </c>
    </row>
    <row r="2" spans="1:27" x14ac:dyDescent="0.25">
      <c r="A2" s="6">
        <v>100000</v>
      </c>
      <c r="B2" s="6" t="s">
        <v>12</v>
      </c>
      <c r="C2" s="6" t="s">
        <v>12</v>
      </c>
      <c r="D2" s="6" t="s">
        <v>12</v>
      </c>
      <c r="E2" s="6">
        <v>1.23</v>
      </c>
      <c r="F2" s="6" t="s">
        <v>13</v>
      </c>
      <c r="G2" s="7">
        <v>45789</v>
      </c>
      <c r="H2" s="6">
        <v>20</v>
      </c>
      <c r="I2" s="6">
        <v>500</v>
      </c>
      <c r="J2" s="6">
        <f>(H2+I2)*E2</f>
        <v>639.6</v>
      </c>
      <c r="K2" s="6">
        <v>302</v>
      </c>
      <c r="L2" s="6">
        <v>400</v>
      </c>
      <c r="M2" s="6">
        <v>105</v>
      </c>
      <c r="N2" s="6">
        <v>90</v>
      </c>
      <c r="O2" s="6">
        <v>115</v>
      </c>
      <c r="P2" s="6">
        <v>140</v>
      </c>
      <c r="Q2" s="6">
        <v>100</v>
      </c>
      <c r="R2" s="6">
        <v>120</v>
      </c>
      <c r="S2" s="6">
        <v>158</v>
      </c>
      <c r="T2" s="6">
        <v>254</v>
      </c>
      <c r="U2" s="6">
        <v>204</v>
      </c>
      <c r="V2" s="6">
        <v>189</v>
      </c>
      <c r="W2" s="6">
        <v>174</v>
      </c>
      <c r="X2" s="6"/>
      <c r="Y2" s="6"/>
      <c r="Z2" s="6">
        <f>(H2+I2)-((K2+L2+M2+N2+O2+P2+Q2+R2)-X2-Y2)</f>
        <v>-852</v>
      </c>
      <c r="AA2" s="6">
        <f>(H2+I2)-((V2+(W2*1.24))*4)</f>
        <v>-1099.04</v>
      </c>
    </row>
    <row r="3" spans="1:27" x14ac:dyDescent="0.25">
      <c r="A3" s="6">
        <v>200000</v>
      </c>
      <c r="B3" s="6" t="s">
        <v>12</v>
      </c>
      <c r="C3" s="6" t="s">
        <v>12</v>
      </c>
      <c r="D3" s="6" t="s">
        <v>12</v>
      </c>
      <c r="E3" s="6">
        <v>4.5199999999999996</v>
      </c>
      <c r="F3" s="6">
        <v>0</v>
      </c>
      <c r="G3" s="7">
        <v>43674</v>
      </c>
      <c r="H3" s="6">
        <v>800</v>
      </c>
      <c r="I3" s="6">
        <v>0</v>
      </c>
      <c r="J3" s="6">
        <f t="shared" ref="J3:J5" si="0">(H3+I3)*E3</f>
        <v>3615.9999999999995</v>
      </c>
      <c r="K3" s="6">
        <v>0</v>
      </c>
      <c r="L3" s="6">
        <v>0</v>
      </c>
      <c r="M3" s="6">
        <v>20</v>
      </c>
      <c r="N3" s="6">
        <v>0</v>
      </c>
      <c r="O3" s="6">
        <v>0</v>
      </c>
      <c r="P3" s="6">
        <v>12</v>
      </c>
      <c r="Q3" s="6">
        <v>0</v>
      </c>
      <c r="R3" s="6">
        <v>15</v>
      </c>
      <c r="S3" s="6">
        <v>0</v>
      </c>
      <c r="T3" s="6">
        <v>0</v>
      </c>
      <c r="U3" s="6">
        <v>12</v>
      </c>
      <c r="V3" s="6">
        <v>0</v>
      </c>
      <c r="W3" s="6">
        <v>0</v>
      </c>
      <c r="X3" s="6">
        <v>0</v>
      </c>
      <c r="Y3" s="6">
        <v>0</v>
      </c>
      <c r="Z3" s="6">
        <f t="shared" ref="Z3:Z5" si="1">(H3+I3)-((K3+L3+M3+N3+O3+P3+Q3+R3)-X3-Y3)</f>
        <v>753</v>
      </c>
      <c r="AA3" s="6">
        <f t="shared" ref="AA3:AA5" si="2">(H3+I3)-((V3+(W3*1.24))*4)</f>
        <v>800</v>
      </c>
    </row>
    <row r="4" spans="1:27" x14ac:dyDescent="0.25">
      <c r="A4" s="6">
        <v>300000</v>
      </c>
      <c r="B4" s="6" t="s">
        <v>12</v>
      </c>
      <c r="C4" s="6" t="s">
        <v>12</v>
      </c>
      <c r="D4" s="6" t="s">
        <v>12</v>
      </c>
      <c r="E4" s="6">
        <v>5.32</v>
      </c>
      <c r="F4" s="6">
        <v>0</v>
      </c>
      <c r="G4" s="7">
        <v>45991</v>
      </c>
      <c r="H4" s="6">
        <v>150</v>
      </c>
      <c r="I4" s="6">
        <v>500</v>
      </c>
      <c r="J4" s="6">
        <f t="shared" si="0"/>
        <v>3458</v>
      </c>
      <c r="K4" s="6">
        <v>250</v>
      </c>
      <c r="L4" s="6">
        <v>145</v>
      </c>
      <c r="M4" s="6">
        <v>200</v>
      </c>
      <c r="N4" s="6">
        <v>54</v>
      </c>
      <c r="O4" s="6">
        <v>89</v>
      </c>
      <c r="P4" s="6">
        <v>90</v>
      </c>
      <c r="Q4" s="6">
        <v>125</v>
      </c>
      <c r="R4" s="6">
        <v>145</v>
      </c>
      <c r="S4" s="6">
        <v>89</v>
      </c>
      <c r="T4" s="6">
        <v>148</v>
      </c>
      <c r="U4" s="6">
        <v>250</v>
      </c>
      <c r="V4" s="6">
        <v>108</v>
      </c>
      <c r="W4" s="6">
        <v>205</v>
      </c>
      <c r="X4" s="6">
        <v>0</v>
      </c>
      <c r="Y4" s="6">
        <v>0</v>
      </c>
      <c r="Z4" s="6">
        <f t="shared" si="1"/>
        <v>-448</v>
      </c>
      <c r="AA4" s="6">
        <f t="shared" si="2"/>
        <v>-798.8</v>
      </c>
    </row>
    <row r="5" spans="1:27" x14ac:dyDescent="0.25">
      <c r="A5" s="6">
        <v>300000</v>
      </c>
      <c r="B5" s="6" t="s">
        <v>12</v>
      </c>
      <c r="C5" s="6" t="s">
        <v>12</v>
      </c>
      <c r="D5" s="6" t="s">
        <v>12</v>
      </c>
      <c r="E5" s="6">
        <v>5.32</v>
      </c>
      <c r="F5" s="6">
        <v>0</v>
      </c>
      <c r="G5" s="7">
        <v>45536</v>
      </c>
      <c r="H5" s="6">
        <v>100</v>
      </c>
      <c r="I5" s="6">
        <v>0</v>
      </c>
      <c r="J5" s="6">
        <f t="shared" si="0"/>
        <v>532</v>
      </c>
      <c r="K5" s="6">
        <v>5</v>
      </c>
      <c r="L5" s="6">
        <v>2</v>
      </c>
      <c r="M5" s="6">
        <v>10</v>
      </c>
      <c r="N5" s="6">
        <v>17</v>
      </c>
      <c r="O5" s="6">
        <v>4</v>
      </c>
      <c r="P5" s="6">
        <v>0</v>
      </c>
      <c r="Q5" s="6">
        <v>0</v>
      </c>
      <c r="R5" s="6">
        <v>0</v>
      </c>
      <c r="S5" s="6">
        <v>0</v>
      </c>
      <c r="T5" s="6">
        <v>12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f t="shared" si="1"/>
        <v>62</v>
      </c>
      <c r="AA5" s="6">
        <f t="shared" si="2"/>
        <v>100</v>
      </c>
    </row>
  </sheetData>
  <conditionalFormatting sqref="Z1:AA104857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ere_3_Onglets">
                <anchor moveWithCells="1" sizeWithCells="1">
                  <from>
                    <xdr:col>1</xdr:col>
                    <xdr:colOff>1123950</xdr:colOff>
                    <xdr:row>8</xdr:row>
                    <xdr:rowOff>38100</xdr:rowOff>
                  </from>
                  <to>
                    <xdr:col>2</xdr:col>
                    <xdr:colOff>752475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Oceane DESFLACHES</dc:creator>
  <cp:lastModifiedBy>JieL</cp:lastModifiedBy>
  <dcterms:created xsi:type="dcterms:W3CDTF">2026-03-02T13:20:31Z</dcterms:created>
  <dcterms:modified xsi:type="dcterms:W3CDTF">2026-03-02T22:49:55Z</dcterms:modified>
</cp:coreProperties>
</file>