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cuments\_Forum\"/>
    </mc:Choice>
  </mc:AlternateContent>
  <xr:revisionPtr revIDLastSave="0" documentId="13_ncr:1_{CC2A9394-0406-4B18-989E-80650052D333}" xr6:coauthVersionLast="47" xr6:coauthVersionMax="47" xr10:uidLastSave="{00000000-0000-0000-0000-000000000000}"/>
  <bookViews>
    <workbookView xWindow="8025" yWindow="2715" windowWidth="19185" windowHeight="11235" xr2:uid="{A3AC4A57-7058-40CE-A7C3-8EE48D8DF44A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3" l="1" a="1"/>
  <c r="H22" i="3" s="1"/>
  <c r="G22" i="3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<sst xmlns="http://schemas.openxmlformats.org/spreadsheetml/2006/main" count="27" uniqueCount="26">
  <si>
    <t>Code
Article</t>
  </si>
  <si>
    <t>Designation</t>
  </si>
  <si>
    <t xml:space="preserve">Qte pcs par
carton(s) ou sac(s) </t>
  </si>
  <si>
    <t>A001619</t>
  </si>
  <si>
    <t>Flexible</t>
  </si>
  <si>
    <t>A013991</t>
  </si>
  <si>
    <t>Soufflette(pistole)</t>
  </si>
  <si>
    <t>A012855</t>
  </si>
  <si>
    <t>Raccord (noir pour pistolet)</t>
  </si>
  <si>
    <t>A001311</t>
  </si>
  <si>
    <t>Raccord (laiton)</t>
  </si>
  <si>
    <t>A001395</t>
  </si>
  <si>
    <t>Crochet</t>
  </si>
  <si>
    <t>A001306</t>
  </si>
  <si>
    <t>Nipple</t>
  </si>
  <si>
    <t>A012870</t>
  </si>
  <si>
    <t>Joint nouveau raccord</t>
  </si>
  <si>
    <t>Poids
en Kgs</t>
  </si>
  <si>
    <t>A001138</t>
  </si>
  <si>
    <t>Container "carton"</t>
  </si>
  <si>
    <t>Palette vide</t>
  </si>
  <si>
    <t xml:space="preserve">Qte de
carton(s) ou sac(s)
Pour Vernouillet </t>
  </si>
  <si>
    <t>Poids total</t>
  </si>
  <si>
    <t>Les appro à l'ESAT Vernoullet</t>
  </si>
  <si>
    <t>EUROFEU Vernouillet</t>
  </si>
  <si>
    <t>À metre
au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</si>
</sst>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lt;1000]#.##0&quot; Kg&quot;;[&gt;=1000]#.###0,&quot; Tonnes&quot;"/>
    <numFmt numFmtId="165" formatCode=";;;"/>
  </numFmts>
  <fonts count="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36"/>
      <color rgb="FFFF0000"/>
      <name val="Baskerville Old Face"/>
      <family val="1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/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2" xfId="0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/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0" xfId="0" applyFont="1" applyAlignment="1">
      <alignment horizontal="center" vertical="center"/>
    </xf>
    <xf numFmtId="0" fontId="0" fillId="0" borderId="6" xfId="0" applyBorder="1"/>
    <xf numFmtId="0" fontId="0" fillId="0" borderId="20" xfId="0" applyBorder="1"/>
    <xf numFmtId="0" fontId="2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164" fontId="3" fillId="0" borderId="21" xfId="0" applyNumberFormat="1" applyFont="1" applyBorder="1" applyAlignment="1">
      <alignment horizontal="center" vertical="center"/>
    </xf>
    <xf numFmtId="164" fontId="0" fillId="0" borderId="23" xfId="0" applyNumberFormat="1" applyBorder="1"/>
    <xf numFmtId="165" fontId="0" fillId="0" borderId="3" xfId="0" applyNumberForma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165" fontId="0" fillId="0" borderId="3" xfId="0" applyNumberFormat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22/11/relationships/FeaturePropertyBag" Target="featurePropertyBag/featurePropertyBag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H$13" lockText="1"/>
</file>

<file path=xl/ctrlProps/ctrlProp2.xml><?xml version="1.0" encoding="utf-8"?>
<formControlPr xmlns="http://schemas.microsoft.com/office/spreadsheetml/2009/9/main" objectType="CheckBox" checked="Checked" fmlaLink="$H$14" lockText="1"/>
</file>

<file path=xl/ctrlProps/ctrlProp3.xml><?xml version="1.0" encoding="utf-8"?>
<formControlPr xmlns="http://schemas.microsoft.com/office/spreadsheetml/2009/9/main" objectType="CheckBox" checked="Checked" fmlaLink="$H$15" lockText="1"/>
</file>

<file path=xl/ctrlProps/ctrlProp4.xml><?xml version="1.0" encoding="utf-8"?>
<formControlPr xmlns="http://schemas.microsoft.com/office/spreadsheetml/2009/9/main" objectType="CheckBox" checked="Checked" fmlaLink="$H$16" lockText="1"/>
</file>

<file path=xl/ctrlProps/ctrlProp5.xml><?xml version="1.0" encoding="utf-8"?>
<formControlPr xmlns="http://schemas.microsoft.com/office/spreadsheetml/2009/9/main" objectType="CheckBox" checked="Checked" fmlaLink="$H$17" lockText="1"/>
</file>

<file path=xl/ctrlProps/ctrlProp6.xml><?xml version="1.0" encoding="utf-8"?>
<formControlPr xmlns="http://schemas.microsoft.com/office/spreadsheetml/2009/9/main" objectType="CheckBox" checked="Checked" fmlaLink="$H$18" lockText="1"/>
</file>

<file path=xl/ctrlProps/ctrlProp7.xml><?xml version="1.0" encoding="utf-8"?>
<formControlPr xmlns="http://schemas.microsoft.com/office/spreadsheetml/2009/9/main" objectType="CheckBox" checked="Checked" fmlaLink="$H$19" lockText="1"/>
</file>

<file path=xl/ctrlProps/ctrlProp8.xml><?xml version="1.0" encoding="utf-8"?>
<formControlPr xmlns="http://schemas.microsoft.com/office/spreadsheetml/2009/9/main" objectType="CheckBox" checked="Checked" fmlaLink="$H$20" lockText="1"/>
</file>

<file path=xl/ctrlProps/ctrlProp9.xml><?xml version="1.0" encoding="utf-8"?>
<formControlPr xmlns="http://schemas.microsoft.com/office/spreadsheetml/2009/9/main" objectType="CheckBox" checked="Checked" fmlaLink="$H$21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12</xdr:row>
          <xdr:rowOff>0</xdr:rowOff>
        </xdr:from>
        <xdr:to>
          <xdr:col>7</xdr:col>
          <xdr:colOff>590550</xdr:colOff>
          <xdr:row>12</xdr:row>
          <xdr:rowOff>180976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12</xdr:row>
          <xdr:rowOff>190499</xdr:rowOff>
        </xdr:from>
        <xdr:to>
          <xdr:col>7</xdr:col>
          <xdr:colOff>590550</xdr:colOff>
          <xdr:row>13</xdr:row>
          <xdr:rowOff>180975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FF63158-BF45-5E53-EA43-14FF7484AB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13</xdr:row>
          <xdr:rowOff>190499</xdr:rowOff>
        </xdr:from>
        <xdr:to>
          <xdr:col>7</xdr:col>
          <xdr:colOff>590550</xdr:colOff>
          <xdr:row>14</xdr:row>
          <xdr:rowOff>180975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080E4C9-1143-6399-9E8B-35D35BC7E1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14</xdr:row>
          <xdr:rowOff>190499</xdr:rowOff>
        </xdr:from>
        <xdr:to>
          <xdr:col>7</xdr:col>
          <xdr:colOff>590550</xdr:colOff>
          <xdr:row>15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8821D999-F0E8-BC68-46F6-A5FC3EF468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15</xdr:row>
          <xdr:rowOff>190499</xdr:rowOff>
        </xdr:from>
        <xdr:to>
          <xdr:col>7</xdr:col>
          <xdr:colOff>590550</xdr:colOff>
          <xdr:row>16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A24D5CB-BC47-6C76-B99D-50980858D7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16</xdr:row>
          <xdr:rowOff>190499</xdr:rowOff>
        </xdr:from>
        <xdr:to>
          <xdr:col>7</xdr:col>
          <xdr:colOff>590550</xdr:colOff>
          <xdr:row>17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789C8DF-53C1-B16D-6E4E-092288B56C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17</xdr:row>
          <xdr:rowOff>190499</xdr:rowOff>
        </xdr:from>
        <xdr:to>
          <xdr:col>7</xdr:col>
          <xdr:colOff>590550</xdr:colOff>
          <xdr:row>18</xdr:row>
          <xdr:rowOff>180975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11AA0F79-99E1-AD50-DF50-70ADAC58BD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18</xdr:row>
          <xdr:rowOff>190499</xdr:rowOff>
        </xdr:from>
        <xdr:to>
          <xdr:col>7</xdr:col>
          <xdr:colOff>590550</xdr:colOff>
          <xdr:row>19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D71F9F7C-A46F-1B23-B3B0-D42C3949DF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19</xdr:row>
          <xdr:rowOff>190499</xdr:rowOff>
        </xdr:from>
        <xdr:to>
          <xdr:col>7</xdr:col>
          <xdr:colOff>590550</xdr:colOff>
          <xdr:row>20</xdr:row>
          <xdr:rowOff>180975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612DC723-27E8-64F2-C8B0-B506DCEDA2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D56E-51DB-435B-945A-03AA5F7FF6DF}">
  <sheetPr codeName="Feuil1"/>
  <dimension ref="B5:Q23"/>
  <sheetViews>
    <sheetView tabSelected="1" topLeftCell="A6" workbookViewId="0">
      <selection activeCell="J12" sqref="J12"/>
    </sheetView>
  </sheetViews>
  <sheetFormatPr baseColWidth="10" defaultRowHeight="15" x14ac:dyDescent="0.25"/>
  <cols>
    <col min="3" max="3" width="26.5703125" customWidth="1"/>
    <col min="7" max="7" width="15.42578125" customWidth="1"/>
    <col min="8" max="8" width="14.140625" customWidth="1"/>
  </cols>
  <sheetData>
    <row r="5" spans="2:17" ht="15.75" thickBot="1" x14ac:dyDescent="0.3"/>
    <row r="6" spans="2:17" ht="15" customHeight="1" x14ac:dyDescent="0.25">
      <c r="B6" s="30" t="s">
        <v>24</v>
      </c>
      <c r="C6" s="31"/>
      <c r="D6" s="31"/>
      <c r="E6" s="31"/>
      <c r="F6" s="31"/>
      <c r="G6" s="31"/>
      <c r="H6" s="32"/>
    </row>
    <row r="7" spans="2:17" ht="15" customHeight="1" x14ac:dyDescent="0.25">
      <c r="B7" s="33"/>
      <c r="C7" s="34"/>
      <c r="D7" s="34"/>
      <c r="E7" s="34"/>
      <c r="F7" s="34"/>
      <c r="G7" s="34"/>
      <c r="H7" s="35"/>
    </row>
    <row r="8" spans="2:17" ht="15" customHeight="1" x14ac:dyDescent="0.25">
      <c r="B8" s="33"/>
      <c r="C8" s="34"/>
      <c r="D8" s="34"/>
      <c r="E8" s="34"/>
      <c r="F8" s="34"/>
      <c r="G8" s="34"/>
      <c r="H8" s="35"/>
    </row>
    <row r="9" spans="2:17" ht="15" customHeight="1" thickBot="1" x14ac:dyDescent="0.3">
      <c r="B9" s="33"/>
      <c r="C9" s="34"/>
      <c r="D9" s="34"/>
      <c r="E9" s="34"/>
      <c r="F9" s="34"/>
      <c r="G9" s="34"/>
      <c r="H9" s="35"/>
    </row>
    <row r="10" spans="2:17" ht="16.5" thickTop="1" thickBot="1" x14ac:dyDescent="0.3">
      <c r="B10" s="13"/>
      <c r="C10" s="29" t="s">
        <v>23</v>
      </c>
      <c r="D10" s="29"/>
      <c r="E10" s="26">
        <v>5000</v>
      </c>
      <c r="H10" s="18"/>
    </row>
    <row r="11" spans="2:17" ht="15.75" thickTop="1" x14ac:dyDescent="0.25">
      <c r="B11" s="19"/>
      <c r="C11" s="20"/>
      <c r="D11" s="20"/>
      <c r="E11" s="20"/>
      <c r="F11" s="20"/>
      <c r="G11" s="20"/>
      <c r="H11" s="21"/>
    </row>
    <row r="12" spans="2:17" ht="75" x14ac:dyDescent="0.25">
      <c r="B12" s="14" t="s">
        <v>0</v>
      </c>
      <c r="C12" s="15" t="s">
        <v>1</v>
      </c>
      <c r="D12" s="16" t="s">
        <v>2</v>
      </c>
      <c r="E12" s="16" t="s">
        <v>17</v>
      </c>
      <c r="F12" s="17" t="s">
        <v>21</v>
      </c>
      <c r="G12" s="16" t="s">
        <v>17</v>
      </c>
      <c r="H12" s="25" t="s">
        <v>25</v>
      </c>
    </row>
    <row r="13" spans="2:17" x14ac:dyDescent="0.25">
      <c r="B13" s="4" t="s">
        <v>18</v>
      </c>
      <c r="C13" s="6" t="s">
        <v>19</v>
      </c>
      <c r="D13" s="7">
        <v>500</v>
      </c>
      <c r="E13" s="7">
        <v>5</v>
      </c>
      <c r="F13" s="1">
        <f>E10/D13</f>
        <v>10</v>
      </c>
      <c r="G13" s="23">
        <f>E13*F13</f>
        <v>50</v>
      </c>
      <c r="H13" s="38" t="b">
        <v>1</v>
      </c>
    </row>
    <row r="14" spans="2:17" x14ac:dyDescent="0.25">
      <c r="B14" s="2" t="s">
        <v>3</v>
      </c>
      <c r="C14" s="3" t="s">
        <v>4</v>
      </c>
      <c r="D14" s="5">
        <v>2500</v>
      </c>
      <c r="E14" s="10">
        <v>438</v>
      </c>
      <c r="F14" s="1">
        <f>E10/D14</f>
        <v>2</v>
      </c>
      <c r="G14" s="23">
        <f>E14*F14</f>
        <v>876</v>
      </c>
      <c r="H14" s="39" t="b">
        <v>1</v>
      </c>
      <c r="N14" s="11"/>
      <c r="O14" s="12"/>
      <c r="P14" s="12"/>
      <c r="Q14" s="11"/>
    </row>
    <row r="15" spans="2:17" x14ac:dyDescent="0.25">
      <c r="B15" s="2" t="s">
        <v>5</v>
      </c>
      <c r="C15" s="3" t="s">
        <v>6</v>
      </c>
      <c r="D15" s="5">
        <v>31</v>
      </c>
      <c r="E15" s="10">
        <v>5</v>
      </c>
      <c r="F15" s="1">
        <f>ROUNDUP(E10/D15,0)</f>
        <v>162</v>
      </c>
      <c r="G15" s="23">
        <f t="shared" ref="G15:G20" si="0">E15*F15</f>
        <v>810</v>
      </c>
      <c r="H15" s="38" t="b">
        <v>1</v>
      </c>
    </row>
    <row r="16" spans="2:17" x14ac:dyDescent="0.25">
      <c r="B16" s="2" t="s">
        <v>7</v>
      </c>
      <c r="C16" s="3" t="s">
        <v>8</v>
      </c>
      <c r="D16" s="5">
        <v>516</v>
      </c>
      <c r="E16" s="10">
        <v>5</v>
      </c>
      <c r="F16" s="1">
        <f>ROUNDUP(E10/D16,0)</f>
        <v>10</v>
      </c>
      <c r="G16" s="23">
        <f t="shared" si="0"/>
        <v>50</v>
      </c>
      <c r="H16" s="38" t="b">
        <v>1</v>
      </c>
    </row>
    <row r="17" spans="2:8" x14ac:dyDescent="0.25">
      <c r="B17" s="2" t="s">
        <v>9</v>
      </c>
      <c r="C17" s="3" t="s">
        <v>10</v>
      </c>
      <c r="D17" s="5">
        <v>500</v>
      </c>
      <c r="E17" s="10">
        <v>16</v>
      </c>
      <c r="F17" s="1">
        <f>E10/D17</f>
        <v>10</v>
      </c>
      <c r="G17" s="23">
        <f t="shared" si="0"/>
        <v>160</v>
      </c>
      <c r="H17" s="39" t="b">
        <v>1</v>
      </c>
    </row>
    <row r="18" spans="2:8" x14ac:dyDescent="0.25">
      <c r="B18" s="2" t="s">
        <v>11</v>
      </c>
      <c r="C18" s="3" t="s">
        <v>12</v>
      </c>
      <c r="D18" s="5">
        <v>800</v>
      </c>
      <c r="E18" s="10">
        <v>7</v>
      </c>
      <c r="F18" s="1">
        <f>ROUNDUP(E10/D18,0)</f>
        <v>7</v>
      </c>
      <c r="G18" s="23">
        <f t="shared" si="0"/>
        <v>49</v>
      </c>
      <c r="H18" s="38" t="b">
        <v>1</v>
      </c>
    </row>
    <row r="19" spans="2:8" x14ac:dyDescent="0.25">
      <c r="B19" s="2" t="s">
        <v>13</v>
      </c>
      <c r="C19" s="3" t="s">
        <v>14</v>
      </c>
      <c r="D19" s="5">
        <v>7000</v>
      </c>
      <c r="E19" s="10">
        <v>24</v>
      </c>
      <c r="F19" s="1">
        <f>ROUNDUP(E10/D19,0)</f>
        <v>1</v>
      </c>
      <c r="G19" s="23">
        <f t="shared" si="0"/>
        <v>24</v>
      </c>
      <c r="H19" s="38" t="b">
        <v>1</v>
      </c>
    </row>
    <row r="20" spans="2:8" x14ac:dyDescent="0.25">
      <c r="B20" s="2" t="s">
        <v>15</v>
      </c>
      <c r="C20" s="3" t="s">
        <v>16</v>
      </c>
      <c r="D20" s="5">
        <v>10000</v>
      </c>
      <c r="E20" s="10">
        <v>2</v>
      </c>
      <c r="F20" s="1">
        <f>E10/D20</f>
        <v>0.5</v>
      </c>
      <c r="G20" s="23">
        <f t="shared" si="0"/>
        <v>1</v>
      </c>
      <c r="H20" s="38" t="b">
        <v>1</v>
      </c>
    </row>
    <row r="21" spans="2:8" ht="15.75" thickBot="1" x14ac:dyDescent="0.3">
      <c r="B21" s="8"/>
      <c r="C21" s="9" t="s">
        <v>20</v>
      </c>
      <c r="D21" s="9">
        <v>500</v>
      </c>
      <c r="E21" s="6">
        <v>20</v>
      </c>
      <c r="F21" s="1">
        <f>E10/D21</f>
        <v>10</v>
      </c>
      <c r="G21" s="24">
        <f>E21*F21</f>
        <v>200</v>
      </c>
      <c r="H21" s="38" t="b">
        <v>1</v>
      </c>
    </row>
    <row r="22" spans="2:8" ht="15.75" thickBot="1" x14ac:dyDescent="0.3">
      <c r="E22" s="27" t="s">
        <v>22</v>
      </c>
      <c r="F22" s="28"/>
      <c r="G22" s="36">
        <f>SUM(G13:G21)</f>
        <v>2220</v>
      </c>
      <c r="H22" s="37" cm="1">
        <f t="array" ref="H22">SUM(H13:H21*G13:G21)</f>
        <v>2220</v>
      </c>
    </row>
    <row r="23" spans="2:8" x14ac:dyDescent="0.25">
      <c r="G23" s="22"/>
    </row>
  </sheetData>
  <sheetProtection selectLockedCells="1" selectUnlockedCells="1"/>
  <mergeCells count="3">
    <mergeCell ref="E22:F22"/>
    <mergeCell ref="C10:D10"/>
    <mergeCell ref="B6:H9"/>
  </mergeCells>
  <pageMargins left="0.7" right="0.7" top="0.75" bottom="0.75" header="0.3" footer="0.3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12</xdr:row>
                    <xdr:rowOff>0</xdr:rowOff>
                  </from>
                  <to>
                    <xdr:col>7</xdr:col>
                    <xdr:colOff>590550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12</xdr:row>
                    <xdr:rowOff>190500</xdr:rowOff>
                  </from>
                  <to>
                    <xdr:col>7</xdr:col>
                    <xdr:colOff>590550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13</xdr:row>
                    <xdr:rowOff>190500</xdr:rowOff>
                  </from>
                  <to>
                    <xdr:col>7</xdr:col>
                    <xdr:colOff>590550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14</xdr:row>
                    <xdr:rowOff>190500</xdr:rowOff>
                  </from>
                  <to>
                    <xdr:col>7</xdr:col>
                    <xdr:colOff>590550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15</xdr:row>
                    <xdr:rowOff>190500</xdr:rowOff>
                  </from>
                  <to>
                    <xdr:col>7</xdr:col>
                    <xdr:colOff>590550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16</xdr:row>
                    <xdr:rowOff>190500</xdr:rowOff>
                  </from>
                  <to>
                    <xdr:col>7</xdr:col>
                    <xdr:colOff>590550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17</xdr:row>
                    <xdr:rowOff>190500</xdr:rowOff>
                  </from>
                  <to>
                    <xdr:col>7</xdr:col>
                    <xdr:colOff>590550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18</xdr:row>
                    <xdr:rowOff>190500</xdr:rowOff>
                  </from>
                  <to>
                    <xdr:col>7</xdr:col>
                    <xdr:colOff>590550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 sizeWithCells="1">
                  <from>
                    <xdr:col>7</xdr:col>
                    <xdr:colOff>371475</xdr:colOff>
                    <xdr:row>19</xdr:row>
                    <xdr:rowOff>190500</xdr:rowOff>
                  </from>
                  <to>
                    <xdr:col>7</xdr:col>
                    <xdr:colOff>590550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A</dc:creator>
  <cp:lastModifiedBy>JieL</cp:lastModifiedBy>
  <cp:lastPrinted>2026-02-04T19:20:35Z</cp:lastPrinted>
  <dcterms:created xsi:type="dcterms:W3CDTF">2024-10-09T16:46:05Z</dcterms:created>
  <dcterms:modified xsi:type="dcterms:W3CDTF">2026-02-22T13:13:37Z</dcterms:modified>
</cp:coreProperties>
</file>