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A:\JieL\Documents\_Forums\"/>
    </mc:Choice>
  </mc:AlternateContent>
  <xr:revisionPtr revIDLastSave="0" documentId="13_ncr:1_{95505D81-A526-4DDA-A31D-C07F2EFB1627}" xr6:coauthVersionLast="47" xr6:coauthVersionMax="47" xr10:uidLastSave="{00000000-0000-0000-0000-000000000000}"/>
  <bookViews>
    <workbookView xWindow="14685" yWindow="10470" windowWidth="29805" windowHeight="18165" activeTab="5" xr2:uid="{5652F735-4F10-4BE5-A025-9E9A354B7E95}"/>
  </bookViews>
  <sheets>
    <sheet name="menu" sheetId="1" r:id="rId1"/>
    <sheet name="cout" sheetId="4" r:id="rId2"/>
    <sheet name="grammage" sheetId="2" r:id="rId3"/>
    <sheet name="listing" sheetId="3" r:id="rId4"/>
    <sheet name="Composition" sheetId="5" r:id="rId5"/>
    <sheet name="Course Lundi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6" l="1" a="1"/>
  <c r="D3" i="6" s="1"/>
  <c r="C3" i="6" a="1"/>
  <c r="C3" i="6" s="1"/>
  <c r="B3" i="6" a="1"/>
  <c r="B3" i="6" s="1"/>
  <c r="H1" i="1"/>
  <c r="I18" i="4"/>
  <c r="I24" i="4"/>
  <c r="I25" i="4"/>
  <c r="I26" i="4"/>
  <c r="I27" i="4"/>
  <c r="I17" i="4"/>
  <c r="F33" i="4"/>
  <c r="I33" i="4" s="1"/>
  <c r="F32" i="4"/>
  <c r="I32" i="4" s="1"/>
  <c r="F31" i="4"/>
  <c r="I31" i="4" s="1"/>
  <c r="F30" i="4"/>
  <c r="I30" i="4" s="1"/>
  <c r="F27" i="4"/>
  <c r="F26" i="4"/>
  <c r="F25" i="4"/>
  <c r="F24" i="4"/>
  <c r="F23" i="4"/>
  <c r="I23" i="4" s="1"/>
  <c r="F22" i="4"/>
  <c r="I22" i="4" s="1"/>
  <c r="F21" i="4"/>
  <c r="I21" i="4" s="1"/>
  <c r="F20" i="4"/>
  <c r="I20" i="4" s="1"/>
  <c r="F19" i="4"/>
  <c r="I19" i="4" s="1"/>
  <c r="F18" i="4"/>
  <c r="F17" i="4"/>
  <c r="D30" i="4"/>
  <c r="D29" i="4"/>
  <c r="F29" i="4" s="1"/>
  <c r="I29" i="4" s="1"/>
  <c r="D28" i="4"/>
  <c r="F28" i="4" s="1"/>
  <c r="I28" i="4" s="1"/>
  <c r="I6" i="4"/>
  <c r="G8" i="4"/>
  <c r="I8" i="4" s="1"/>
  <c r="G4" i="4"/>
  <c r="I4" i="4" s="1"/>
  <c r="F12" i="4"/>
  <c r="G12" i="4" s="1"/>
  <c r="I12" i="4" s="1"/>
  <c r="F11" i="4"/>
  <c r="G11" i="4" s="1"/>
  <c r="I11" i="4" s="1"/>
  <c r="F10" i="4"/>
  <c r="G10" i="4" s="1"/>
  <c r="I10" i="4" s="1"/>
  <c r="F9" i="4"/>
  <c r="G9" i="4" s="1"/>
  <c r="I9" i="4" s="1"/>
  <c r="F8" i="4"/>
  <c r="F7" i="4"/>
  <c r="G7" i="4" s="1"/>
  <c r="I7" i="4" s="1"/>
  <c r="F5" i="4"/>
  <c r="G5" i="4" s="1"/>
  <c r="I5" i="4" s="1"/>
  <c r="I34" i="4" l="1"/>
  <c r="I13" i="4"/>
  <c r="I14" i="4" s="1"/>
  <c r="I41" i="4" l="1"/>
  <c r="I35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<sst xmlns="http://schemas.openxmlformats.org/spreadsheetml/2006/main" count="729" uniqueCount="533">
  <si>
    <t>LUNDI</t>
  </si>
  <si>
    <t>MARDI</t>
  </si>
  <si>
    <t>MERCREDI</t>
  </si>
  <si>
    <t>JEUDI</t>
  </si>
  <si>
    <t>VENDREDI</t>
  </si>
  <si>
    <t>SAMEDI</t>
  </si>
  <si>
    <t xml:space="preserve">DIMANCHE </t>
  </si>
  <si>
    <t>ENTREE</t>
  </si>
  <si>
    <t>PLAT</t>
  </si>
  <si>
    <t>FROMAGE</t>
  </si>
  <si>
    <t>DESSERT</t>
  </si>
  <si>
    <t>GOUTER</t>
  </si>
  <si>
    <t xml:space="preserve">FROMAGE </t>
  </si>
  <si>
    <t>M</t>
  </si>
  <si>
    <t>I</t>
  </si>
  <si>
    <t>D</t>
  </si>
  <si>
    <t>S</t>
  </si>
  <si>
    <t>O</t>
  </si>
  <si>
    <t>R</t>
  </si>
  <si>
    <r>
      <rPr>
        <b/>
        <sz val="8"/>
        <rFont val="Arial"/>
        <family val="2"/>
      </rPr>
      <t>PAIN</t>
    </r>
  </si>
  <si>
    <r>
      <rPr>
        <sz val="8"/>
        <rFont val="Arial MT"/>
        <family val="2"/>
      </rPr>
      <t>de 50 à 100</t>
    </r>
  </si>
  <si>
    <r>
      <rPr>
        <b/>
        <sz val="8"/>
        <rFont val="Arial"/>
        <family val="2"/>
      </rPr>
      <t>CRUDITÉS  sans assaisonnement</t>
    </r>
  </si>
  <si>
    <r>
      <rPr>
        <sz val="8"/>
        <rFont val="Arial MT"/>
        <family val="2"/>
      </rPr>
      <t>Avocat</t>
    </r>
  </si>
  <si>
    <r>
      <rPr>
        <sz val="8"/>
        <rFont val="Arial MT"/>
        <family val="2"/>
      </rPr>
      <t>80 à 100</t>
    </r>
  </si>
  <si>
    <r>
      <rPr>
        <sz val="8"/>
        <rFont val="Arial MT"/>
        <family val="2"/>
      </rPr>
      <t>Carottes, céleri et autres racines râpées</t>
    </r>
  </si>
  <si>
    <r>
      <rPr>
        <sz val="8"/>
        <rFont val="Arial MT"/>
        <family val="2"/>
      </rPr>
      <t>90 à 120</t>
    </r>
  </si>
  <si>
    <r>
      <rPr>
        <sz val="8"/>
        <rFont val="Arial MT"/>
        <family val="2"/>
      </rPr>
      <t>Choux rouges et choux blanc émincé</t>
    </r>
  </si>
  <si>
    <r>
      <rPr>
        <sz val="8"/>
        <rFont val="Arial MT"/>
        <family val="2"/>
      </rPr>
      <t>Concombre</t>
    </r>
  </si>
  <si>
    <r>
      <rPr>
        <sz val="8"/>
        <rFont val="Arial MT"/>
        <family val="2"/>
      </rPr>
      <t>90 à 100</t>
    </r>
  </si>
  <si>
    <r>
      <rPr>
        <sz val="8"/>
        <rFont val="Arial MT"/>
        <family val="2"/>
      </rPr>
      <t>Endive</t>
    </r>
  </si>
  <si>
    <r>
      <rPr>
        <sz val="8"/>
        <rFont val="Arial MT"/>
        <family val="2"/>
      </rPr>
      <t>Melon, Pastèque</t>
    </r>
  </si>
  <si>
    <r>
      <rPr>
        <sz val="8"/>
        <rFont val="Arial MT"/>
        <family val="2"/>
      </rPr>
      <t>150 à 200</t>
    </r>
  </si>
  <si>
    <r>
      <rPr>
        <sz val="8"/>
        <rFont val="Arial MT"/>
        <family val="2"/>
      </rPr>
      <t>Pamplemousse (à l'unité)</t>
    </r>
  </si>
  <si>
    <r>
      <rPr>
        <sz val="8"/>
        <rFont val="Arial MT"/>
        <family val="2"/>
      </rPr>
      <t>1/2</t>
    </r>
  </si>
  <si>
    <r>
      <rPr>
        <sz val="8"/>
        <rFont val="Arial MT"/>
        <family val="2"/>
      </rPr>
      <t>Radis</t>
    </r>
  </si>
  <si>
    <r>
      <rPr>
        <sz val="8"/>
        <rFont val="Arial MT"/>
        <family val="2"/>
      </rPr>
      <t>Salade verte</t>
    </r>
  </si>
  <si>
    <r>
      <rPr>
        <sz val="8"/>
        <rFont val="Arial MT"/>
        <family val="2"/>
      </rPr>
      <t>40 à 60</t>
    </r>
  </si>
  <si>
    <r>
      <rPr>
        <sz val="8"/>
        <rFont val="Arial MT"/>
        <family val="2"/>
      </rPr>
      <t>Tomate</t>
    </r>
  </si>
  <si>
    <r>
      <rPr>
        <sz val="8"/>
        <rFont val="Arial MT"/>
        <family val="2"/>
      </rPr>
      <t>100 à 120</t>
    </r>
  </si>
  <si>
    <r>
      <rPr>
        <sz val="8"/>
        <rFont val="Arial MT"/>
        <family val="2"/>
      </rPr>
      <t>Salade composée à base de crudités</t>
    </r>
  </si>
  <si>
    <r>
      <rPr>
        <sz val="8"/>
        <rFont val="Arial MT"/>
        <family val="2"/>
      </rPr>
      <t>Champignons crus</t>
    </r>
  </si>
  <si>
    <r>
      <rPr>
        <sz val="8"/>
        <rFont val="Arial MT"/>
        <family val="2"/>
      </rPr>
      <t>Fenouil</t>
    </r>
  </si>
  <si>
    <r>
      <rPr>
        <sz val="8"/>
        <rFont val="Arial MT"/>
        <family val="2"/>
      </rPr>
      <t>Potage à base de légumes (en litres)</t>
    </r>
  </si>
  <si>
    <r>
      <rPr>
        <sz val="8"/>
        <rFont val="Arial MT"/>
        <family val="2"/>
      </rPr>
      <t>1/4</t>
    </r>
  </si>
  <si>
    <r>
      <rPr>
        <sz val="8"/>
        <rFont val="Arial MT"/>
        <family val="2"/>
      </rPr>
      <t>Artichaut entier (à l'unité)</t>
    </r>
  </si>
  <si>
    <r>
      <rPr>
        <sz val="8"/>
        <rFont val="Arial MT"/>
        <family val="2"/>
      </rPr>
      <t>Fond d'artichaut</t>
    </r>
  </si>
  <si>
    <r>
      <rPr>
        <sz val="8"/>
        <rFont val="Arial MT"/>
        <family val="2"/>
      </rPr>
      <t>Asperges</t>
    </r>
  </si>
  <si>
    <r>
      <rPr>
        <sz val="8"/>
        <rFont val="Arial MT"/>
        <family val="2"/>
      </rPr>
      <t>Betteraves</t>
    </r>
  </si>
  <si>
    <r>
      <rPr>
        <sz val="8"/>
        <rFont val="Arial MT"/>
        <family val="2"/>
      </rPr>
      <t>Céleri</t>
    </r>
  </si>
  <si>
    <r>
      <rPr>
        <sz val="8"/>
        <rFont val="Arial MT"/>
        <family val="2"/>
      </rPr>
      <t>Champignons</t>
    </r>
  </si>
  <si>
    <r>
      <rPr>
        <sz val="8"/>
        <rFont val="Arial MT"/>
        <family val="2"/>
      </rPr>
      <t>Choux-fleurs</t>
    </r>
  </si>
  <si>
    <r>
      <rPr>
        <sz val="8"/>
        <rFont val="Arial MT"/>
        <family val="2"/>
      </rPr>
      <t>Cœurs de palmier</t>
    </r>
  </si>
  <si>
    <r>
      <rPr>
        <sz val="8"/>
        <rFont val="Arial MT"/>
        <family val="2"/>
      </rPr>
      <t>Haricots verts</t>
    </r>
  </si>
  <si>
    <r>
      <rPr>
        <sz val="8"/>
        <rFont val="Arial MT"/>
        <family val="2"/>
      </rPr>
      <t>Poireaux (blancs de poireaux)</t>
    </r>
  </si>
  <si>
    <r>
      <rPr>
        <sz val="8"/>
        <rFont val="Arial MT"/>
        <family val="2"/>
      </rPr>
      <t>Salade composée à base de légumes cuits</t>
    </r>
  </si>
  <si>
    <r>
      <rPr>
        <sz val="8"/>
        <rFont val="Arial MT"/>
        <family val="2"/>
      </rPr>
      <t>Soja (germes de haricots mungo)</t>
    </r>
  </si>
  <si>
    <r>
      <rPr>
        <sz val="8"/>
        <rFont val="Arial MT"/>
        <family val="2"/>
      </rPr>
      <t>Terrine de légumes</t>
    </r>
  </si>
  <si>
    <r>
      <rPr>
        <sz val="8"/>
        <rFont val="Arial MT"/>
        <family val="2"/>
      </rPr>
      <t>30 à 50</t>
    </r>
  </si>
  <si>
    <r>
      <rPr>
        <b/>
        <sz val="8"/>
        <rFont val="Arial"/>
        <family val="2"/>
      </rPr>
      <t xml:space="preserve">ENTRÉES DE FÉCULENT </t>
    </r>
    <r>
      <rPr>
        <sz val="8"/>
        <rFont val="Arial MT"/>
        <family val="2"/>
      </rPr>
      <t>(Salades composées à  base de P. de T., blé, riz, semoule ou pâtes)</t>
    </r>
  </si>
  <si>
    <r>
      <rPr>
        <sz val="8"/>
        <rFont val="Arial MT"/>
        <family val="2"/>
      </rPr>
      <t>100 à 150</t>
    </r>
  </si>
  <si>
    <r>
      <rPr>
        <b/>
        <sz val="8"/>
        <rFont val="Arial"/>
        <family val="2"/>
      </rPr>
      <t>ENTREES PROTIDIQUES DIVERSES</t>
    </r>
  </si>
  <si>
    <r>
      <rPr>
        <sz val="8"/>
        <rFont val="Arial MT"/>
        <family val="2"/>
      </rPr>
      <t>Œuf dur (à l'unité)</t>
    </r>
  </si>
  <si>
    <r>
      <rPr>
        <sz val="8"/>
        <rFont val="Arial MT"/>
        <family val="2"/>
      </rPr>
      <t>de 1 à 1,5</t>
    </r>
  </si>
  <si>
    <r>
      <rPr>
        <sz val="8"/>
        <rFont val="Arial MT"/>
        <family val="2"/>
      </rPr>
      <t>Hareng/garniture</t>
    </r>
  </si>
  <si>
    <r>
      <rPr>
        <sz val="8"/>
        <rFont val="Arial MT"/>
        <family val="2"/>
      </rPr>
      <t>de 40 à 60</t>
    </r>
  </si>
  <si>
    <r>
      <rPr>
        <sz val="8"/>
        <rFont val="Arial MT"/>
        <family val="2"/>
      </rPr>
      <t>Maquereau</t>
    </r>
  </si>
  <si>
    <r>
      <rPr>
        <sz val="8"/>
        <rFont val="Arial MT"/>
        <family val="2"/>
      </rPr>
      <t>40 à 50</t>
    </r>
  </si>
  <si>
    <r>
      <rPr>
        <sz val="8"/>
        <rFont val="Arial MT"/>
        <family val="2"/>
      </rPr>
      <t>Sardines (à l'unité)</t>
    </r>
  </si>
  <si>
    <r>
      <rPr>
        <sz val="8"/>
        <rFont val="Arial MT"/>
        <family val="2"/>
      </rPr>
      <t>Thon au naturel</t>
    </r>
  </si>
  <si>
    <r>
      <rPr>
        <sz val="8"/>
        <rFont val="Arial MT"/>
        <family val="2"/>
      </rPr>
      <t>Jambon blanc</t>
    </r>
  </si>
  <si>
    <r>
      <rPr>
        <sz val="8"/>
        <rFont val="Arial MT"/>
        <family val="2"/>
      </rPr>
      <t>Pâté, terrine, mousse</t>
    </r>
  </si>
  <si>
    <r>
      <rPr>
        <sz val="8"/>
        <rFont val="Arial MT"/>
        <family val="2"/>
      </rPr>
      <t>Pâté en croûte</t>
    </r>
  </si>
  <si>
    <r>
      <rPr>
        <sz val="8"/>
        <rFont val="Arial MT"/>
        <family val="2"/>
      </rPr>
      <t>Rillettes</t>
    </r>
  </si>
  <si>
    <r>
      <rPr>
        <sz val="8"/>
        <rFont val="Arial MT"/>
        <family val="2"/>
      </rPr>
      <t>Salami – Saucisson – Mortadelle</t>
    </r>
  </si>
  <si>
    <r>
      <rPr>
        <b/>
        <sz val="8"/>
        <rFont val="Arial"/>
        <family val="2"/>
      </rPr>
      <t>ENTREES de PREPARATIONS PATISSIERES SALEES</t>
    </r>
  </si>
  <si>
    <r>
      <rPr>
        <sz val="8"/>
        <rFont val="Arial MT"/>
        <family val="2"/>
      </rPr>
      <t>Nems</t>
    </r>
  </si>
  <si>
    <r>
      <rPr>
        <sz val="8"/>
        <rFont val="Arial MT"/>
        <family val="2"/>
      </rPr>
      <t>Crêpes</t>
    </r>
  </si>
  <si>
    <r>
      <rPr>
        <sz val="8"/>
        <rFont val="Arial MT"/>
        <family val="2"/>
      </rPr>
      <t>Friand, feuilleté</t>
    </r>
  </si>
  <si>
    <r>
      <rPr>
        <sz val="8"/>
        <rFont val="Arial MT"/>
        <family val="2"/>
      </rPr>
      <t>80 à 120</t>
    </r>
  </si>
  <si>
    <r>
      <rPr>
        <sz val="8"/>
        <rFont val="Arial MT"/>
        <family val="2"/>
      </rPr>
      <t>Pizza</t>
    </r>
  </si>
  <si>
    <r>
      <rPr>
        <sz val="8"/>
        <rFont val="Arial MT"/>
        <family val="2"/>
      </rPr>
      <t>Tarte salée</t>
    </r>
  </si>
  <si>
    <r>
      <rPr>
        <b/>
        <sz val="8"/>
        <rFont val="Arial"/>
        <family val="2"/>
      </rPr>
      <t>ASSAISONNEMENT HORS D'OEUVRE(</t>
    </r>
    <r>
      <rPr>
        <sz val="8"/>
        <rFont val="Arial MT"/>
        <family val="2"/>
      </rPr>
      <t xml:space="preserve">poids de
</t>
    </r>
    <r>
      <rPr>
        <sz val="8"/>
        <rFont val="Arial MT"/>
        <family val="2"/>
      </rPr>
      <t>la matière grasse)</t>
    </r>
  </si>
  <si>
    <r>
      <rPr>
        <b/>
        <sz val="8"/>
        <rFont val="Arial"/>
        <family val="2"/>
      </rPr>
      <t>VIANDES SANS SAUCE</t>
    </r>
  </si>
  <si>
    <r>
      <rPr>
        <b/>
        <sz val="8"/>
        <rFont val="Arial"/>
        <family val="2"/>
      </rPr>
      <t>BŒUF (10)</t>
    </r>
  </si>
  <si>
    <r>
      <rPr>
        <sz val="8"/>
        <rFont val="Arial MT"/>
        <family val="2"/>
      </rPr>
      <t>Bœuf braisé, bœuf sauté, bouilli de bœuf</t>
    </r>
  </si>
  <si>
    <r>
      <rPr>
        <sz val="8"/>
        <rFont val="Arial MT"/>
        <family val="2"/>
      </rPr>
      <t>Rôti de bœuf, steak</t>
    </r>
  </si>
  <si>
    <r>
      <rPr>
        <sz val="8"/>
        <rFont val="Arial MT"/>
        <family val="2"/>
      </rPr>
      <t>Steak haché de bœuf, viande hachée de bœuf</t>
    </r>
  </si>
  <si>
    <r>
      <rPr>
        <sz val="8"/>
        <rFont val="Arial MT"/>
        <family val="2"/>
      </rPr>
      <t>Hamburger de bœuf, autre préparation de viande de bœuf hachée</t>
    </r>
  </si>
  <si>
    <r>
      <rPr>
        <sz val="8"/>
        <rFont val="Arial MT"/>
        <family val="2"/>
      </rPr>
      <t>Boulettes de bœuf, ou d’autre viande, de 30g pièce crues (à l'unité)</t>
    </r>
  </si>
  <si>
    <r>
      <rPr>
        <sz val="8"/>
        <rFont val="Arial MT"/>
        <family val="2"/>
      </rPr>
      <t>4 à 5</t>
    </r>
  </si>
  <si>
    <r>
      <rPr>
        <b/>
        <sz val="8"/>
        <rFont val="Arial"/>
        <family val="2"/>
      </rPr>
      <t>VEAU (10)</t>
    </r>
  </si>
  <si>
    <r>
      <rPr>
        <sz val="8"/>
        <rFont val="Arial MT"/>
        <family val="2"/>
      </rPr>
      <t>Sauté de veau ou blanquette (sans os)</t>
    </r>
  </si>
  <si>
    <r>
      <rPr>
        <sz val="8"/>
        <rFont val="Arial MT"/>
        <family val="2"/>
      </rPr>
      <t>Escalope de veau, rôti de veau</t>
    </r>
  </si>
  <si>
    <r>
      <rPr>
        <sz val="8"/>
        <rFont val="Arial MT"/>
        <family val="2"/>
      </rPr>
      <t>Hamburger de veau, Rissolette de veau, Préparation de viande de veau hachée</t>
    </r>
  </si>
  <si>
    <r>
      <rPr>
        <sz val="8"/>
        <rFont val="Arial MT"/>
        <family val="2"/>
      </rPr>
      <t>Paupiette de veau</t>
    </r>
  </si>
  <si>
    <r>
      <rPr>
        <b/>
        <sz val="8"/>
        <rFont val="Arial"/>
        <family val="2"/>
      </rPr>
      <t>AGNEAU-MOUTON (11)</t>
    </r>
  </si>
  <si>
    <r>
      <rPr>
        <sz val="8"/>
        <rFont val="Arial MT"/>
        <family val="2"/>
      </rPr>
      <t>Gigot</t>
    </r>
  </si>
  <si>
    <r>
      <rPr>
        <sz val="8"/>
        <rFont val="Arial MT"/>
        <family val="2"/>
      </rPr>
      <t>Sauté (sans os)</t>
    </r>
  </si>
  <si>
    <r>
      <rPr>
        <sz val="8"/>
        <rFont val="Arial MT"/>
        <family val="2"/>
      </rPr>
      <t>Côte d'agneau avec os</t>
    </r>
  </si>
  <si>
    <r>
      <rPr>
        <sz val="8"/>
        <rFont val="Arial MT"/>
        <family val="2"/>
      </rPr>
      <t>Boulettes d'agneau-mouton de 30g pièce crues (à l'unité )</t>
    </r>
  </si>
  <si>
    <r>
      <rPr>
        <sz val="8"/>
        <rFont val="Arial MT"/>
        <family val="2"/>
      </rPr>
      <t>Merguez  de 50 g pièce crues (à l'unité)</t>
    </r>
  </si>
  <si>
    <r>
      <rPr>
        <sz val="8"/>
        <rFont val="Arial MT"/>
        <family val="2"/>
      </rPr>
      <t>2 à 3</t>
    </r>
  </si>
  <si>
    <r>
      <rPr>
        <b/>
        <sz val="8"/>
        <rFont val="Arial"/>
        <family val="2"/>
      </rPr>
      <t>PORC (12)</t>
    </r>
  </si>
  <si>
    <r>
      <rPr>
        <sz val="8"/>
        <rFont val="Arial MT"/>
        <family val="2"/>
      </rPr>
      <t>Rôti de porc, grillade (sans os)</t>
    </r>
  </si>
  <si>
    <r>
      <rPr>
        <sz val="8"/>
        <rFont val="Arial MT"/>
        <family val="2"/>
      </rPr>
      <t>Côte de porc (avec os)</t>
    </r>
  </si>
  <si>
    <r>
      <rPr>
        <sz val="8"/>
        <rFont val="Arial MT"/>
        <family val="2"/>
      </rPr>
      <t>Jambon DD, palette de porc</t>
    </r>
  </si>
  <si>
    <r>
      <rPr>
        <sz val="8"/>
        <rFont val="Arial MT"/>
        <family val="2"/>
      </rPr>
      <t>Andouillettes</t>
    </r>
  </si>
  <si>
    <r>
      <rPr>
        <sz val="8"/>
        <rFont val="Arial MT"/>
        <family val="2"/>
      </rPr>
      <t>Saucisse de porc de 50 g pièce crue (à l'unité)</t>
    </r>
  </si>
  <si>
    <r>
      <rPr>
        <b/>
        <sz val="8"/>
        <rFont val="Arial"/>
        <family val="2"/>
      </rPr>
      <t>VOLAILLE-LAPIN (9)</t>
    </r>
  </si>
  <si>
    <r>
      <rPr>
        <sz val="8"/>
        <rFont val="Arial MT"/>
        <family val="2"/>
      </rPr>
      <t>Rôti, escalope et aiguillettes de volaille, blanc de poulet</t>
    </r>
  </si>
  <si>
    <r>
      <rPr>
        <sz val="8"/>
        <rFont val="Arial MT"/>
        <family val="2"/>
      </rPr>
      <t>Sauté et émincé de volaille</t>
    </r>
  </si>
  <si>
    <r>
      <rPr>
        <sz val="8"/>
        <rFont val="Arial MT"/>
        <family val="2"/>
      </rPr>
      <t>Jambon de volaille</t>
    </r>
  </si>
  <si>
    <r>
      <rPr>
        <sz val="8"/>
        <rFont val="Arial MT"/>
        <family val="2"/>
      </rPr>
      <t>Cordon bleu ou pané façon cordon bleu</t>
    </r>
  </si>
  <si>
    <r>
      <rPr>
        <sz val="8"/>
        <rFont val="Arial MT"/>
        <family val="2"/>
      </rPr>
      <t>Cuisse, haut de cuisse, pilon de volaille (avec os)</t>
    </r>
  </si>
  <si>
    <r>
      <rPr>
        <sz val="8"/>
        <rFont val="Arial MT"/>
        <family val="2"/>
      </rPr>
      <t>140 à 180</t>
    </r>
  </si>
  <si>
    <r>
      <rPr>
        <sz val="8"/>
        <rFont val="Arial MT"/>
        <family val="2"/>
      </rPr>
      <t>Brochette</t>
    </r>
  </si>
  <si>
    <r>
      <rPr>
        <sz val="8"/>
        <rFont val="Arial MT"/>
        <family val="2"/>
      </rPr>
      <t>Paupiette de volaille</t>
    </r>
  </si>
  <si>
    <r>
      <rPr>
        <sz val="8"/>
        <rFont val="Arial MT"/>
        <family val="2"/>
      </rPr>
      <t>Escalope panée de volaille ou autre viande</t>
    </r>
  </si>
  <si>
    <r>
      <rPr>
        <sz val="8"/>
        <rFont val="Arial MT"/>
        <family val="2"/>
      </rPr>
      <t>Cuisse ou demi-cuisse de lapin (avec os)</t>
    </r>
  </si>
  <si>
    <r>
      <rPr>
        <sz val="8"/>
        <rFont val="Arial MT"/>
        <family val="2"/>
      </rPr>
      <t>Sauté et émincé de lapin (sans os) (7)</t>
    </r>
  </si>
  <si>
    <r>
      <rPr>
        <sz val="8"/>
        <rFont val="Arial MT"/>
        <family val="2"/>
      </rPr>
      <t>Paupiette de lapin</t>
    </r>
  </si>
  <si>
    <r>
      <rPr>
        <sz val="8"/>
        <rFont val="Arial MT"/>
        <family val="2"/>
      </rPr>
      <t>Saucisse de volaille de 50g pièce crue (à l’unité)</t>
    </r>
  </si>
  <si>
    <r>
      <rPr>
        <b/>
        <sz val="8"/>
        <rFont val="Arial"/>
        <family val="2"/>
      </rPr>
      <t>ABATS</t>
    </r>
  </si>
  <si>
    <r>
      <rPr>
        <sz val="8"/>
        <rFont val="Arial MT"/>
        <family val="2"/>
      </rPr>
      <t>Foie, langue, rognons, boudin</t>
    </r>
  </si>
  <si>
    <r>
      <rPr>
        <sz val="8"/>
        <rFont val="Arial MT"/>
        <family val="2"/>
      </rPr>
      <t>Tripes avec sauce</t>
    </r>
  </si>
  <si>
    <r>
      <rPr>
        <sz val="8"/>
        <rFont val="Arial MT"/>
        <family val="2"/>
      </rPr>
      <t>100 à 200</t>
    </r>
  </si>
  <si>
    <r>
      <rPr>
        <b/>
        <sz val="8"/>
        <rFont val="Arial"/>
        <family val="2"/>
      </rPr>
      <t>OEUFS (plat principal)</t>
    </r>
  </si>
  <si>
    <r>
      <rPr>
        <sz val="8"/>
        <rFont val="Arial MT"/>
        <family val="2"/>
      </rPr>
      <t>Œufs durs (à l'unité)</t>
    </r>
  </si>
  <si>
    <r>
      <rPr>
        <sz val="8"/>
        <rFont val="Arial MT"/>
        <family val="2"/>
      </rPr>
      <t>Omelette</t>
    </r>
  </si>
  <si>
    <r>
      <rPr>
        <sz val="8"/>
        <rFont val="Arial MT"/>
        <family val="2"/>
      </rPr>
      <t>90 à 130</t>
    </r>
  </si>
  <si>
    <r>
      <rPr>
        <b/>
        <sz val="8"/>
        <rFont val="Arial"/>
        <family val="2"/>
      </rPr>
      <t>POISSONS  (Sans sauce)</t>
    </r>
  </si>
  <si>
    <r>
      <rPr>
        <sz val="8"/>
        <rFont val="Arial MT"/>
        <family val="2"/>
      </rPr>
      <t>Poissons non enrobés sans arêtes (filets, rôtis, steaks, brochettes, cubes)</t>
    </r>
  </si>
  <si>
    <r>
      <rPr>
        <sz val="8"/>
        <rFont val="Arial MT"/>
        <family val="2"/>
      </rPr>
      <t>Brochettes de poisson</t>
    </r>
  </si>
  <si>
    <r>
      <rPr>
        <sz val="8"/>
        <rFont val="Arial MT"/>
        <family val="2"/>
      </rPr>
      <t>Darne</t>
    </r>
  </si>
  <si>
    <r>
      <rPr>
        <sz val="8"/>
        <rFont val="Arial MT"/>
        <family val="2"/>
      </rPr>
      <t>120 à 140</t>
    </r>
  </si>
  <si>
    <r>
      <rPr>
        <sz val="8"/>
        <rFont val="Arial MT"/>
        <family val="2"/>
      </rPr>
      <t>Beignets, poissons panés ou enrobés (croquettes, paupiettes, …)</t>
    </r>
  </si>
  <si>
    <r>
      <rPr>
        <sz val="8"/>
        <rFont val="Arial MT"/>
        <family val="2"/>
      </rPr>
      <t>Poissons entiers</t>
    </r>
  </si>
  <si>
    <r>
      <rPr>
        <sz val="8"/>
        <rFont val="Arial MT"/>
        <family val="2"/>
      </rPr>
      <t>150 à 170</t>
    </r>
  </si>
  <si>
    <r>
      <rPr>
        <b/>
        <sz val="8"/>
        <rFont val="Arial"/>
        <family val="2"/>
      </rPr>
      <t>PLATS COMPOSES</t>
    </r>
  </si>
  <si>
    <r>
      <rPr>
        <sz val="8"/>
        <rFont val="Arial MT"/>
        <family val="2"/>
      </rPr>
      <t>Poids recommandé de la denrée protidique du plat composé (choucroute, paëlla, hachis parmentier, brandade, légumes farcis, raviolis, cannellonis, lasagnes, autres plats composés)</t>
    </r>
  </si>
  <si>
    <r>
      <rPr>
        <sz val="8"/>
        <rFont val="Arial MT"/>
        <family val="2"/>
      </rPr>
      <t>Préparations pâtissières (crêpes, pizzas, croque- monsieur, friands, quiches, autres préparations pâtissières) servies en plat principal</t>
    </r>
  </si>
  <si>
    <r>
      <rPr>
        <sz val="8"/>
        <rFont val="Arial MT"/>
        <family val="2"/>
      </rPr>
      <t>Quenelle</t>
    </r>
  </si>
  <si>
    <r>
      <rPr>
        <sz val="8"/>
        <rFont val="Arial MT"/>
        <family val="2"/>
      </rPr>
      <t>120 à 160</t>
    </r>
  </si>
  <si>
    <r>
      <rPr>
        <b/>
        <sz val="8"/>
        <rFont val="Arial"/>
        <family val="2"/>
      </rPr>
      <t>LEGUMES CUITS</t>
    </r>
  </si>
  <si>
    <r>
      <rPr>
        <b/>
        <sz val="8"/>
        <rFont val="Arial"/>
        <family val="2"/>
      </rPr>
      <t>FÉCULENTS  CUITS</t>
    </r>
  </si>
  <si>
    <r>
      <rPr>
        <sz val="8"/>
        <rFont val="Arial MT"/>
        <family val="2"/>
      </rPr>
      <t>Riz – Pâtes – Pommes de terre</t>
    </r>
  </si>
  <si>
    <r>
      <rPr>
        <sz val="8"/>
        <rFont val="Arial MT"/>
        <family val="2"/>
      </rPr>
      <t>200 à 250</t>
    </r>
  </si>
  <si>
    <r>
      <rPr>
        <sz val="8"/>
        <rFont val="Arial MT"/>
        <family val="2"/>
      </rPr>
      <t>Purée de pomme de terre, fraiche ou reconstituée</t>
    </r>
  </si>
  <si>
    <r>
      <rPr>
        <sz val="8"/>
        <rFont val="Arial MT"/>
        <family val="2"/>
      </rPr>
      <t>Frites</t>
    </r>
  </si>
  <si>
    <r>
      <rPr>
        <sz val="8"/>
        <rFont val="Arial MT"/>
        <family val="2"/>
      </rPr>
      <t>Chips</t>
    </r>
  </si>
  <si>
    <r>
      <rPr>
        <sz val="8"/>
        <rFont val="Arial MT"/>
        <family val="2"/>
      </rPr>
      <t>Légumes secs</t>
    </r>
  </si>
  <si>
    <r>
      <rPr>
        <sz val="8"/>
        <rFont val="Arial MT"/>
        <family val="2"/>
      </rPr>
      <t xml:space="preserve">Purée de légumes (légumes et pomme de terre)
</t>
    </r>
    <r>
      <rPr>
        <b/>
        <sz val="8"/>
        <rFont val="Arial"/>
        <family val="2"/>
      </rPr>
      <t>pour les enfants mangeant mixé</t>
    </r>
  </si>
  <si>
    <r>
      <rPr>
        <sz val="8"/>
        <rFont val="Arial MT"/>
        <family val="2"/>
      </rPr>
      <t>/</t>
    </r>
  </si>
  <si>
    <r>
      <rPr>
        <b/>
        <sz val="8"/>
        <rFont val="Arial"/>
        <family val="2"/>
      </rPr>
      <t xml:space="preserve">SAUCES POUR  PLATS </t>
    </r>
    <r>
      <rPr>
        <sz val="8"/>
        <rFont val="Arial MT"/>
        <family val="2"/>
      </rPr>
      <t>(jus de viande, sauce tomate, béchamel, beurre blanc, sauce crème, sauce forestière, mayonnaise, ketchup, etc.) Poids de la matière grasse</t>
    </r>
  </si>
  <si>
    <r>
      <rPr>
        <b/>
        <sz val="8"/>
        <rFont val="Arial"/>
        <family val="2"/>
      </rPr>
      <t>FROMAGES (8)</t>
    </r>
  </si>
  <si>
    <r>
      <rPr>
        <sz val="8"/>
        <rFont val="Arial MT"/>
        <family val="2"/>
      </rPr>
      <t>16 à 40</t>
    </r>
  </si>
  <si>
    <r>
      <rPr>
        <b/>
        <sz val="8"/>
        <rFont val="Arial"/>
        <family val="2"/>
      </rPr>
      <t>PRODUITS LAITIERS FRAIS (8)</t>
    </r>
  </si>
  <si>
    <r>
      <rPr>
        <sz val="8"/>
        <rFont val="Arial MT"/>
        <family val="2"/>
      </rPr>
      <t>Yaourt et autres laits fermentés</t>
    </r>
  </si>
  <si>
    <r>
      <rPr>
        <sz val="8"/>
        <rFont val="Arial MT"/>
        <family val="2"/>
      </rPr>
      <t>100-125</t>
    </r>
  </si>
  <si>
    <r>
      <rPr>
        <sz val="8"/>
        <rFont val="Arial MT"/>
        <family val="2"/>
      </rPr>
      <t>Petit suisse et autres fromages frais de type suisse</t>
    </r>
  </si>
  <si>
    <r>
      <rPr>
        <sz val="8"/>
        <rFont val="Arial MT"/>
        <family val="2"/>
      </rPr>
      <t>Lait demi-écrémé  en ml des menus 4 composantes</t>
    </r>
  </si>
  <si>
    <r>
      <rPr>
        <sz val="8"/>
        <rFont val="Arial MT"/>
        <family val="2"/>
      </rPr>
      <t>250 (2)</t>
    </r>
  </si>
  <si>
    <r>
      <rPr>
        <sz val="8"/>
        <rFont val="Arial MT"/>
        <family val="2"/>
      </rPr>
      <t>Lait infantile ou équivalent (en ml)</t>
    </r>
  </si>
  <si>
    <r>
      <rPr>
        <b/>
        <sz val="8"/>
        <rFont val="Arial"/>
        <family val="2"/>
      </rPr>
      <t>DESSERTS</t>
    </r>
  </si>
  <si>
    <r>
      <rPr>
        <sz val="8"/>
        <rFont val="Arial MT"/>
        <family val="2"/>
      </rPr>
      <t>Desserts lactés</t>
    </r>
  </si>
  <si>
    <r>
      <rPr>
        <sz val="8"/>
        <rFont val="Arial MT"/>
        <family val="2"/>
      </rPr>
      <t>90 à 125</t>
    </r>
  </si>
  <si>
    <r>
      <rPr>
        <sz val="8"/>
        <rFont val="Arial MT"/>
        <family val="2"/>
      </rPr>
      <t>Mousse (en cl)</t>
    </r>
  </si>
  <si>
    <r>
      <rPr>
        <sz val="8"/>
        <rFont val="Arial MT"/>
        <family val="2"/>
      </rPr>
      <t>10 à 12</t>
    </r>
  </si>
  <si>
    <r>
      <rPr>
        <sz val="8"/>
        <rFont val="Arial MT"/>
        <family val="2"/>
      </rPr>
      <t>Fruits crus</t>
    </r>
  </si>
  <si>
    <r>
      <rPr>
        <sz val="8"/>
        <rFont val="Arial MT"/>
        <family val="2"/>
      </rPr>
      <t>Fruits cuits</t>
    </r>
  </si>
  <si>
    <r>
      <rPr>
        <sz val="8"/>
        <rFont val="Arial MT"/>
        <family val="2"/>
      </rPr>
      <t>Fruits secs</t>
    </r>
  </si>
  <si>
    <r>
      <rPr>
        <sz val="8"/>
        <rFont val="Arial MT"/>
        <family val="2"/>
      </rPr>
      <t>Pâtisseries fraîches ou surgelées, à base de pâte à choux,  en portions ou à découper</t>
    </r>
  </si>
  <si>
    <r>
      <rPr>
        <sz val="8"/>
        <rFont val="Arial MT"/>
        <family val="2"/>
      </rPr>
      <t>40-60</t>
    </r>
  </si>
  <si>
    <r>
      <rPr>
        <sz val="8"/>
        <rFont val="Arial MT"/>
        <family val="2"/>
      </rPr>
      <t>Pâtisseries fraîches, surgelées,  ou déshydratées, en portions, à découper en portions ou à reconstituer</t>
    </r>
  </si>
  <si>
    <r>
      <rPr>
        <sz val="8"/>
        <rFont val="Arial MT"/>
        <family val="2"/>
      </rPr>
      <t>60-80</t>
    </r>
  </si>
  <si>
    <r>
      <rPr>
        <sz val="8"/>
        <rFont val="Arial MT"/>
        <family val="2"/>
      </rPr>
      <t>Pâtisserie sèche emballée (tous types de biscuits et gâteaux se conservant à température ambiante)</t>
    </r>
  </si>
  <si>
    <r>
      <rPr>
        <sz val="8"/>
        <rFont val="Arial MT"/>
        <family val="2"/>
      </rPr>
      <t>30-50</t>
    </r>
  </si>
  <si>
    <r>
      <rPr>
        <sz val="8"/>
        <rFont val="Arial MT"/>
        <family val="2"/>
      </rPr>
      <t>Biscuits d'accompagnement</t>
    </r>
  </si>
  <si>
    <r>
      <rPr>
        <sz val="8"/>
        <rFont val="Arial MT"/>
        <family val="2"/>
      </rPr>
      <t>Glaces et sorbets (ml)</t>
    </r>
  </si>
  <si>
    <r>
      <rPr>
        <sz val="8"/>
        <rFont val="Arial MT"/>
        <family val="2"/>
      </rPr>
      <t xml:space="preserve">50 à 120 pour les adolescents
</t>
    </r>
    <r>
      <rPr>
        <sz val="8"/>
        <rFont val="Arial MT"/>
        <family val="2"/>
      </rPr>
      <t>50 à 150 pour les adultes et les personnes âgées si portage à domicile</t>
    </r>
  </si>
  <si>
    <r>
      <rPr>
        <sz val="8"/>
        <rFont val="Arial MT"/>
        <family val="2"/>
      </rPr>
      <t>Desserts contenant plus de 60% de fruits</t>
    </r>
  </si>
  <si>
    <r>
      <rPr>
        <b/>
        <sz val="8"/>
        <rFont val="Arial"/>
        <family val="2"/>
      </rPr>
      <t>JUS DE FRUITS (en ml)  (4)</t>
    </r>
  </si>
  <si>
    <r>
      <rPr>
        <sz val="8"/>
        <rFont val="Arial MT"/>
        <family val="2"/>
      </rPr>
      <t>Pain</t>
    </r>
  </si>
  <si>
    <r>
      <rPr>
        <sz val="8"/>
        <rFont val="Arial MT"/>
        <family val="2"/>
      </rPr>
      <t>Céréales</t>
    </r>
  </si>
  <si>
    <r>
      <rPr>
        <sz val="8"/>
        <rFont val="Arial MT"/>
        <family val="2"/>
      </rPr>
      <t>50 à 60</t>
    </r>
  </si>
  <si>
    <r>
      <rPr>
        <sz val="8"/>
        <rFont val="Arial MT"/>
        <family val="2"/>
      </rPr>
      <t>Pâtisseries sèches (tous types de biscuits et gâteaux se conservant à température ambiante)</t>
    </r>
  </si>
  <si>
    <r>
      <rPr>
        <sz val="8"/>
        <rFont val="Arial MT"/>
        <family val="2"/>
      </rPr>
      <t>Pâtisseries type quatre quarts</t>
    </r>
  </si>
  <si>
    <r>
      <rPr>
        <sz val="8"/>
        <rFont val="Arial MT"/>
        <family val="2"/>
      </rPr>
      <t>Confiture, chocolat, miel, crème de marron, nougat, pâte de fruit</t>
    </r>
  </si>
  <si>
    <r>
      <rPr>
        <sz val="8"/>
        <rFont val="Arial MT"/>
        <family val="2"/>
      </rPr>
      <t>Fruit cru</t>
    </r>
  </si>
  <si>
    <r>
      <rPr>
        <sz val="8"/>
        <rFont val="Arial MT"/>
        <family val="2"/>
      </rPr>
      <t>Fruit cuit</t>
    </r>
  </si>
  <si>
    <r>
      <rPr>
        <sz val="8"/>
        <rFont val="Arial MT"/>
        <family val="2"/>
      </rPr>
      <t>Lait demi écrémé du petit déjeuner (ml)</t>
    </r>
  </si>
  <si>
    <r>
      <rPr>
        <sz val="8"/>
        <rFont val="Arial MT"/>
        <family val="2"/>
      </rPr>
      <t>Lait  demi écrémé du goûter (en ml)</t>
    </r>
  </si>
  <si>
    <r>
      <rPr>
        <sz val="8"/>
        <rFont val="Arial MT"/>
        <family val="2"/>
      </rPr>
      <t>Jus de fruits pur jus, sans sucre ajouté (en ml)  (4)</t>
    </r>
  </si>
  <si>
    <r>
      <rPr>
        <sz val="8"/>
        <rFont val="Arial MT"/>
        <family val="2"/>
      </rPr>
      <t>100 à 125</t>
    </r>
  </si>
  <si>
    <r>
      <rPr>
        <sz val="8"/>
        <rFont val="Arial MT"/>
        <family val="2"/>
      </rPr>
      <t>Fromage blanc</t>
    </r>
  </si>
  <si>
    <r>
      <rPr>
        <sz val="8"/>
        <rFont val="Arial MT"/>
        <family val="2"/>
      </rPr>
      <t>Fromage</t>
    </r>
  </si>
  <si>
    <r>
      <rPr>
        <sz val="8"/>
        <rFont val="Arial MT"/>
        <family val="2"/>
      </rPr>
      <t>Beurre</t>
    </r>
  </si>
  <si>
    <t>LEGUMES</t>
  </si>
  <si>
    <t>FECULENT</t>
  </si>
  <si>
    <t>FECULENTS</t>
  </si>
  <si>
    <t>CRUDITES</t>
  </si>
  <si>
    <t>CELERI REMOULADE</t>
  </si>
  <si>
    <t xml:space="preserve">CONCOMBRE A LA CREME </t>
  </si>
  <si>
    <t>CHOU ROUGE VINAIGRETTE</t>
  </si>
  <si>
    <t>CAROTTES RAPEES VINAIGRETTE</t>
  </si>
  <si>
    <t>RADIS NOIR VINAIGRETTE</t>
  </si>
  <si>
    <t>CHOU BLANC VINAIGRETTE</t>
  </si>
  <si>
    <t>AVOCAT MAYONNAISE</t>
  </si>
  <si>
    <t>SALADE ENDIVE AUX NOIX ROQUEFORT</t>
  </si>
  <si>
    <t xml:space="preserve">MELON </t>
  </si>
  <si>
    <t>PASTEQUE</t>
  </si>
  <si>
    <t>PAMPLEMOUSSE</t>
  </si>
  <si>
    <t xml:space="preserve">SALADE VERTE </t>
  </si>
  <si>
    <t>TOMATE VINAIGRETTE</t>
  </si>
  <si>
    <t>CHAMPIGNONS CRUS VINAIGRETTE</t>
  </si>
  <si>
    <t>RADIS ROSE BEURRE</t>
  </si>
  <si>
    <t>COLESLOW</t>
  </si>
  <si>
    <t>CUIDITES</t>
  </si>
  <si>
    <t>POTAGE DE LEGUME</t>
  </si>
  <si>
    <t xml:space="preserve">VELOUTE DE LENTILLES </t>
  </si>
  <si>
    <t>VELOUTE PATATES DOUCES CAROTTES CURRY</t>
  </si>
  <si>
    <t>ARTICHAUT</t>
  </si>
  <si>
    <t>ASPERGES</t>
  </si>
  <si>
    <t xml:space="preserve">BETTERAVES </t>
  </si>
  <si>
    <t xml:space="preserve">CHAMPIGNONS A LA GRECQUES </t>
  </si>
  <si>
    <t xml:space="preserve">CHOUX FLEURS VINAIGRETTE </t>
  </si>
  <si>
    <t>FOND D ARTICHAUT VINAIGRETTE</t>
  </si>
  <si>
    <t>CŒUR DE PALMIER VINAIGRETTE</t>
  </si>
  <si>
    <t>HARICOTS VERTS VINAIGRETTE</t>
  </si>
  <si>
    <t>POIREAUX VINAIGRETTE</t>
  </si>
  <si>
    <t>TERRINE DE LEGUMES</t>
  </si>
  <si>
    <t>ENTREE DE FECULENT</t>
  </si>
  <si>
    <t>PIEMONTAISE</t>
  </si>
  <si>
    <t xml:space="preserve">RIZ COMPOSE MAIS THON TOMATE ŒUF DUR </t>
  </si>
  <si>
    <t>SALADE CELERI BRANCHE JAMBON GRUYERE</t>
  </si>
  <si>
    <t>CHOU NORMAND CHOU BLANC JAMBON GRUYERE RAISIN SEC</t>
  </si>
  <si>
    <t xml:space="preserve">PAYSANNE PDT SAUCISSON AIL ECHALOTTE </t>
  </si>
  <si>
    <t>RIZ THON OLIVE ECHALOTTE</t>
  </si>
  <si>
    <t xml:space="preserve">GRECQUES TOMATE OLIVES CONCOMBRE FETA OIGNON ROUGE </t>
  </si>
  <si>
    <t xml:space="preserve">TABOULE SEMOULE TOMATE POIVRONS CITRON RAISINS SECS CONCOMBRE MENTHE </t>
  </si>
  <si>
    <t xml:space="preserve">PATES ITALIENNE MOZZA JAMBON SEC TOMATE PARMESAN </t>
  </si>
  <si>
    <t>ENTREES PROTIDIQUES DIVERSES</t>
  </si>
  <si>
    <t xml:space="preserve">ŒUF DURS </t>
  </si>
  <si>
    <t>MAQUEREAU</t>
  </si>
  <si>
    <t>SARDINE</t>
  </si>
  <si>
    <t xml:space="preserve">PECHE AU THON </t>
  </si>
  <si>
    <t xml:space="preserve">JAMBON MACEDOINE </t>
  </si>
  <si>
    <t>MACEDOINE</t>
  </si>
  <si>
    <t xml:space="preserve">PATE DE FOIE </t>
  </si>
  <si>
    <t xml:space="preserve">MOUSSE DE CANARD </t>
  </si>
  <si>
    <t xml:space="preserve">PATE DE CAMPAGNE </t>
  </si>
  <si>
    <t xml:space="preserve">RILLETTES </t>
  </si>
  <si>
    <t>SALAMI</t>
  </si>
  <si>
    <t xml:space="preserve">ROSETTE </t>
  </si>
  <si>
    <t>JAMBON SEC</t>
  </si>
  <si>
    <t xml:space="preserve">CERVELAS </t>
  </si>
  <si>
    <t xml:space="preserve">SAUCISSON A L AIL </t>
  </si>
  <si>
    <t xml:space="preserve">ENTREE PATISSIERE </t>
  </si>
  <si>
    <t>PIZZA</t>
  </si>
  <si>
    <t xml:space="preserve">QUICHE LORRAINE </t>
  </si>
  <si>
    <t xml:space="preserve">TARTE THON </t>
  </si>
  <si>
    <t xml:space="preserve">CROQUE MR </t>
  </si>
  <si>
    <t>FEUILLETES VIANDE</t>
  </si>
  <si>
    <t xml:space="preserve">FEUILLETES FROMAGE </t>
  </si>
  <si>
    <t xml:space="preserve">BOUCHEE A LA REINE </t>
  </si>
  <si>
    <t xml:space="preserve">FEUILLETES JAMBON FROMAGE </t>
  </si>
  <si>
    <t xml:space="preserve">TARTE POIREAUX </t>
  </si>
  <si>
    <t xml:space="preserve">TARTE FROMAGE </t>
  </si>
  <si>
    <t xml:space="preserve">CAKE JAMBON FROMAGE </t>
  </si>
  <si>
    <t xml:space="preserve">CAKE CHEVRE COURGETTE </t>
  </si>
  <si>
    <t xml:space="preserve">TARTE CHEVRE EPINARD </t>
  </si>
  <si>
    <t>BŒUF</t>
  </si>
  <si>
    <t xml:space="preserve">STEACK HACHE </t>
  </si>
  <si>
    <t xml:space="preserve">POT AU FEU </t>
  </si>
  <si>
    <t>BŒUF STROGONOFF</t>
  </si>
  <si>
    <t xml:space="preserve">CHILI CON CARNE </t>
  </si>
  <si>
    <t>FLAMENKUCHE</t>
  </si>
  <si>
    <t>TARTE FINE AUX OIGNONS</t>
  </si>
  <si>
    <t>TARTE FINE COURGETTE FETA</t>
  </si>
  <si>
    <t>TATIN ENDIVES</t>
  </si>
  <si>
    <t>ŒUFS COCOTTE</t>
  </si>
  <si>
    <t>CREPE FARCI</t>
  </si>
  <si>
    <t>HAMPE</t>
  </si>
  <si>
    <t>STEACK HACHE</t>
  </si>
  <si>
    <t xml:space="preserve">STEACK </t>
  </si>
  <si>
    <t>BOURGUIGNON</t>
  </si>
  <si>
    <t xml:space="preserve">BLANQUETTE DE VEAU </t>
  </si>
  <si>
    <t>SAUTE DE VEAU MARENGO</t>
  </si>
  <si>
    <t xml:space="preserve">SPAGUETTI BOLOGNAISE </t>
  </si>
  <si>
    <t>LASAGNE</t>
  </si>
  <si>
    <t xml:space="preserve">OSSO BUCCO </t>
  </si>
  <si>
    <t>BROCHETTE BŒUF</t>
  </si>
  <si>
    <t xml:space="preserve">ONGLET DE VEAU </t>
  </si>
  <si>
    <t>GOULASH</t>
  </si>
  <si>
    <t xml:space="preserve">JOUE DE BŒUF AU CIDRE </t>
  </si>
  <si>
    <t xml:space="preserve">TRIPES </t>
  </si>
  <si>
    <t xml:space="preserve">CARBONNADE DE BŒUF </t>
  </si>
  <si>
    <t xml:space="preserve">BŒUF MODE </t>
  </si>
  <si>
    <t xml:space="preserve">TAJINE BŒUF AUX PRUNEAUX ET AMANDES </t>
  </si>
  <si>
    <t xml:space="preserve">DAUBE PROVENCALE </t>
  </si>
  <si>
    <t>CURRY DE BŒUF THAÎ</t>
  </si>
  <si>
    <t xml:space="preserve">EMINCE BŒUF AUX OIGNONS </t>
  </si>
  <si>
    <t xml:space="preserve">BŒUF BRAISE </t>
  </si>
  <si>
    <t>BOULETTES DE BŒUF</t>
  </si>
  <si>
    <t xml:space="preserve">STEACK TARTARE </t>
  </si>
  <si>
    <t xml:space="preserve">ROGNON </t>
  </si>
  <si>
    <t>HACHIS PARMENTIER</t>
  </si>
  <si>
    <t>LANGUE DE BŒUF</t>
  </si>
  <si>
    <t>VOLAILLE</t>
  </si>
  <si>
    <t>POULET ROTI</t>
  </si>
  <si>
    <t xml:space="preserve">CUISSE DE POULET </t>
  </si>
  <si>
    <t xml:space="preserve">CUISSE DE CANARD CONFITE </t>
  </si>
  <si>
    <t xml:space="preserve">AIGUILLETTE DE CANARD </t>
  </si>
  <si>
    <t xml:space="preserve">SUPREME DE POULET </t>
  </si>
  <si>
    <t xml:space="preserve">BLANC DE POULET </t>
  </si>
  <si>
    <t xml:space="preserve">POULE AU POT </t>
  </si>
  <si>
    <t xml:space="preserve">ESCALOPE MILANAISE </t>
  </si>
  <si>
    <t>ESCALOPE DE DINDE SAUCE NORMANDE</t>
  </si>
  <si>
    <t xml:space="preserve">POULET VALLEE AUGE </t>
  </si>
  <si>
    <t xml:space="preserve">OSSO BUCCO DINDE </t>
  </si>
  <si>
    <t>COUSCOUS VOLAILLE</t>
  </si>
  <si>
    <t xml:space="preserve">EMINCE DE POULET FACON CARBONARA </t>
  </si>
  <si>
    <t>EMINCE DE POULET COCO ANANAS CURRY</t>
  </si>
  <si>
    <t xml:space="preserve">JAMBONETTE DE DINDE </t>
  </si>
  <si>
    <t xml:space="preserve">COQ AU VIN </t>
  </si>
  <si>
    <t xml:space="preserve">SAUTE DE DINDE AU CIDRE </t>
  </si>
  <si>
    <t xml:space="preserve">SAUTE DE DINDE A LA PROVENCALE </t>
  </si>
  <si>
    <t xml:space="preserve">SAUTE DE DINDE AU CURRY </t>
  </si>
  <si>
    <t xml:space="preserve">CUISSE DE CANARD AU VIN BLANC </t>
  </si>
  <si>
    <t xml:space="preserve">HACHIS PARMENTIER FERMIER </t>
  </si>
  <si>
    <t xml:space="preserve">BLANQUETTES DE VOLAILLES </t>
  </si>
  <si>
    <t xml:space="preserve">AIGUILETTES DE CANARD A L 'ORANGE </t>
  </si>
  <si>
    <t xml:space="preserve">CUISSES DE CANARD A L’ORANGE </t>
  </si>
  <si>
    <t xml:space="preserve">TAJINE VOLAILLE </t>
  </si>
  <si>
    <t xml:space="preserve">PAUPIETTE DE DINDE </t>
  </si>
  <si>
    <t>POULET BASQUAISE</t>
  </si>
  <si>
    <t>LAPIN A LA MOUTARDE</t>
  </si>
  <si>
    <t xml:space="preserve">LAPIN AU CIDRE </t>
  </si>
  <si>
    <t>PORC</t>
  </si>
  <si>
    <t xml:space="preserve">SPAGUETTI CARBONARA </t>
  </si>
  <si>
    <t>SPAGUETTI GORGONZOLA</t>
  </si>
  <si>
    <t>ROTI DE PORC FILET</t>
  </si>
  <si>
    <t>ROUELLE</t>
  </si>
  <si>
    <t xml:space="preserve">ROTI DE PORC ECHINE </t>
  </si>
  <si>
    <t>JOUE DE PORC</t>
  </si>
  <si>
    <t xml:space="preserve">ARAIGNEE DE PORC </t>
  </si>
  <si>
    <t>ESCALOPE PORC</t>
  </si>
  <si>
    <t>BROCHETTE PORC</t>
  </si>
  <si>
    <t>COTE ECHINE</t>
  </si>
  <si>
    <t>COTE FILET</t>
  </si>
  <si>
    <t xml:space="preserve">CASSOULET </t>
  </si>
  <si>
    <t>SAUCISSES LENTILLES</t>
  </si>
  <si>
    <t>CHIPOLATAS</t>
  </si>
  <si>
    <t xml:space="preserve">CHIPOLATAS / MERGUEZ </t>
  </si>
  <si>
    <t>NOIX DE JOUE DE PORC CONFITE</t>
  </si>
  <si>
    <t xml:space="preserve">TEMPE DE PORC </t>
  </si>
  <si>
    <t>SECRETO BASQUAISE</t>
  </si>
  <si>
    <t xml:space="preserve">SECRETO CIDRE </t>
  </si>
  <si>
    <t xml:space="preserve">SECRETO LAIT AIL </t>
  </si>
  <si>
    <t>GARBURE DU BEARN</t>
  </si>
  <si>
    <t xml:space="preserve">SAUCISSE AUX CHOUX </t>
  </si>
  <si>
    <t xml:space="preserve">TRAVERS DE PORC </t>
  </si>
  <si>
    <t xml:space="preserve">RIBS </t>
  </si>
  <si>
    <t xml:space="preserve">TAJINE PORC </t>
  </si>
  <si>
    <t xml:space="preserve">BOUDIN NOIR </t>
  </si>
  <si>
    <t xml:space="preserve">BOUDIN BLANC </t>
  </si>
  <si>
    <t xml:space="preserve">PAVE DE VIRE </t>
  </si>
  <si>
    <t>POIVRONS FARCIS</t>
  </si>
  <si>
    <t>COURGETTE FARCIS</t>
  </si>
  <si>
    <t xml:space="preserve">TOMATE FARCIS </t>
  </si>
  <si>
    <t xml:space="preserve">PETIT SALE </t>
  </si>
  <si>
    <t xml:space="preserve">JARRETONS </t>
  </si>
  <si>
    <t>ANDOUILLETTES</t>
  </si>
  <si>
    <t>JAMBON A L OS</t>
  </si>
  <si>
    <t>ROUGAIL</t>
  </si>
  <si>
    <t>JAMBON GRILLE</t>
  </si>
  <si>
    <t xml:space="preserve">ROTI PROVENCALE </t>
  </si>
  <si>
    <t>PALETTE A LA DIABLE</t>
  </si>
  <si>
    <t>POISSONS</t>
  </si>
  <si>
    <t xml:space="preserve">SPAGUETTI FRUIT DE MER </t>
  </si>
  <si>
    <t>POISSON A L OSEILLE</t>
  </si>
  <si>
    <t>POISSON EMINCE DE POIREAUX</t>
  </si>
  <si>
    <t xml:space="preserve">POISSON </t>
  </si>
  <si>
    <t>AILE DE RAIE BEURRE CAPRES</t>
  </si>
  <si>
    <t xml:space="preserve">DOS DE COLIN </t>
  </si>
  <si>
    <t xml:space="preserve">BRANDADE </t>
  </si>
  <si>
    <t>PATES</t>
  </si>
  <si>
    <t>RIZ</t>
  </si>
  <si>
    <t>QUINOA</t>
  </si>
  <si>
    <t>BOULGOUR</t>
  </si>
  <si>
    <t>MELANGE DE CEREALES</t>
  </si>
  <si>
    <t>EPEAUTRE</t>
  </si>
  <si>
    <t>SEMOULE</t>
  </si>
  <si>
    <t xml:space="preserve">POMME DE TERRE </t>
  </si>
  <si>
    <t>GNOCCHIS</t>
  </si>
  <si>
    <t xml:space="preserve">POLENTA </t>
  </si>
  <si>
    <t xml:space="preserve">LEGUMES </t>
  </si>
  <si>
    <t xml:space="preserve">LEGUMES SECS </t>
  </si>
  <si>
    <t>POIS CHICHE</t>
  </si>
  <si>
    <t>FEVES</t>
  </si>
  <si>
    <t xml:space="preserve">HARICOT BLANCS </t>
  </si>
  <si>
    <t xml:space="preserve">HARICOTS ROUGE </t>
  </si>
  <si>
    <t xml:space="preserve">LENTILLES </t>
  </si>
  <si>
    <t>HARICOT VERT</t>
  </si>
  <si>
    <t xml:space="preserve">PETIT POIS </t>
  </si>
  <si>
    <t>PETIT POIS CAROTTES</t>
  </si>
  <si>
    <t xml:space="preserve">BROCOLIS </t>
  </si>
  <si>
    <t xml:space="preserve">CHOU VERT CAROTTES </t>
  </si>
  <si>
    <t xml:space="preserve">EPINARD </t>
  </si>
  <si>
    <t xml:space="preserve">FLAN EPINARD </t>
  </si>
  <si>
    <t>GRATIN COURGETTE</t>
  </si>
  <si>
    <t>COURGETTE SAUTEE</t>
  </si>
  <si>
    <t xml:space="preserve">RATATOUILLE </t>
  </si>
  <si>
    <t>CHOU FLEURS SAUTE</t>
  </si>
  <si>
    <t>CHOU FLEUR BECHAMEL</t>
  </si>
  <si>
    <t xml:space="preserve">CHOU ROMANESCO </t>
  </si>
  <si>
    <t>TRIO CHOU FLEUR,BROCOLIS,ROMANESCO</t>
  </si>
  <si>
    <t>JARDINIERE DE LEGUME</t>
  </si>
  <si>
    <t>GRATIN DE BLETTE</t>
  </si>
  <si>
    <t xml:space="preserve">SOIR </t>
  </si>
  <si>
    <t xml:space="preserve">GRATIN DE PATES </t>
  </si>
  <si>
    <t>HAMBURGER</t>
  </si>
  <si>
    <t>TENDERS STYLE KFC</t>
  </si>
  <si>
    <t xml:space="preserve">NUGGETS </t>
  </si>
  <si>
    <t xml:space="preserve">GALETTE FARCI </t>
  </si>
  <si>
    <t>FRITES</t>
  </si>
  <si>
    <t xml:space="preserve">JAMBON </t>
  </si>
  <si>
    <t xml:space="preserve">JAMBON POULET </t>
  </si>
  <si>
    <t xml:space="preserve">BOULETTES BŒUF </t>
  </si>
  <si>
    <t>LASAGNE EPINARD SAUMON</t>
  </si>
  <si>
    <t xml:space="preserve">BRANDADE DE MORUE </t>
  </si>
  <si>
    <t xml:space="preserve">CHILI SIN CARNE </t>
  </si>
  <si>
    <t xml:space="preserve">STEACK VEGETAL </t>
  </si>
  <si>
    <t xml:space="preserve">QUENELLES </t>
  </si>
  <si>
    <t xml:space="preserve">SALADE PARISIENNE </t>
  </si>
  <si>
    <t>SALADE GESIERS</t>
  </si>
  <si>
    <t xml:space="preserve">SALADE LARDONS CHEVRE </t>
  </si>
  <si>
    <t>YAOURT NATURE</t>
  </si>
  <si>
    <t>YAOURT FRUIT</t>
  </si>
  <si>
    <t>YAOURT AROMATISE</t>
  </si>
  <si>
    <t>CREME DESSERT VANILLE</t>
  </si>
  <si>
    <t xml:space="preserve">CREME DESSERT CHOCOLAT </t>
  </si>
  <si>
    <t xml:space="preserve">CREME DESSERT PRALINE </t>
  </si>
  <si>
    <t xml:space="preserve">CREME DESSERT PISTACHE </t>
  </si>
  <si>
    <t>PUREE</t>
  </si>
  <si>
    <t xml:space="preserve">PUREE CAROTTES </t>
  </si>
  <si>
    <t xml:space="preserve">PUREE CELERI </t>
  </si>
  <si>
    <t xml:space="preserve">RIZ AU LAIT </t>
  </si>
  <si>
    <t xml:space="preserve">SEMOULE AU LAIT </t>
  </si>
  <si>
    <t xml:space="preserve">TEURGOULE </t>
  </si>
  <si>
    <t>FRUIT DE SAISON</t>
  </si>
  <si>
    <t xml:space="preserve">COMPOTE POMME </t>
  </si>
  <si>
    <t xml:space="preserve">COMPOTE POMME BANANE </t>
  </si>
  <si>
    <t xml:space="preserve">COMPOTE POMME POIRE </t>
  </si>
  <si>
    <t xml:space="preserve">TAPIOCA AU LAIT </t>
  </si>
  <si>
    <t>TIRAMISU</t>
  </si>
  <si>
    <t>TARTE POMME</t>
  </si>
  <si>
    <t xml:space="preserve">TARTE POIRE </t>
  </si>
  <si>
    <t xml:space="preserve">TARTE RHUBARBE </t>
  </si>
  <si>
    <t xml:space="preserve">TARTE CITRON </t>
  </si>
  <si>
    <t xml:space="preserve">FLAN </t>
  </si>
  <si>
    <t>FLAMBY</t>
  </si>
  <si>
    <t xml:space="preserve">MOUSSE CHOCOLAT </t>
  </si>
  <si>
    <t>FROMAGE BLANC SUCRE</t>
  </si>
  <si>
    <t xml:space="preserve">FROMAGE BLANC CONFITURE </t>
  </si>
  <si>
    <t>CHEESECAKE</t>
  </si>
  <si>
    <t xml:space="preserve">CHOU CREME </t>
  </si>
  <si>
    <t>POIRE SIROP</t>
  </si>
  <si>
    <t>PECHE SIROP</t>
  </si>
  <si>
    <t>ANANAS SIROP</t>
  </si>
  <si>
    <t xml:space="preserve">SALADE DE FRUIT </t>
  </si>
  <si>
    <t>CAROTTES</t>
  </si>
  <si>
    <t>NAVET</t>
  </si>
  <si>
    <t xml:space="preserve">PETIT DEJEUNER </t>
  </si>
  <si>
    <t>CAFE</t>
  </si>
  <si>
    <t>LAIT</t>
  </si>
  <si>
    <t>CHOCOLAT POUDRE</t>
  </si>
  <si>
    <t xml:space="preserve">JUS DE FRUIT </t>
  </si>
  <si>
    <t xml:space="preserve">PAIN MIE </t>
  </si>
  <si>
    <t>BEURRE</t>
  </si>
  <si>
    <t>CONFITURE</t>
  </si>
  <si>
    <t xml:space="preserve">CEREALES </t>
  </si>
  <si>
    <t xml:space="preserve">FROMAGE BLANC </t>
  </si>
  <si>
    <t>PERSONNES</t>
  </si>
  <si>
    <t>jour</t>
  </si>
  <si>
    <t>semaine</t>
  </si>
  <si>
    <t>prix kg/l</t>
  </si>
  <si>
    <t>total</t>
  </si>
  <si>
    <t>/ semaine</t>
  </si>
  <si>
    <t>/ jour / enfant</t>
  </si>
  <si>
    <t>HUILE</t>
  </si>
  <si>
    <t>VINAIGRE</t>
  </si>
  <si>
    <t xml:space="preserve">MOUTARDE </t>
  </si>
  <si>
    <t>LARDONS</t>
  </si>
  <si>
    <t>OIGNONS</t>
  </si>
  <si>
    <t>CHAMPIGNONS</t>
  </si>
  <si>
    <t>CREME</t>
  </si>
  <si>
    <t xml:space="preserve">LEGUME POTAGE </t>
  </si>
  <si>
    <t xml:space="preserve">PATE BRISEE </t>
  </si>
  <si>
    <t>POIREAUX</t>
  </si>
  <si>
    <t>ŒUFS</t>
  </si>
  <si>
    <t>GRUYERE</t>
  </si>
  <si>
    <t>SALADE</t>
  </si>
  <si>
    <t>BANANE</t>
  </si>
  <si>
    <t xml:space="preserve">total </t>
  </si>
  <si>
    <t xml:space="preserve">pain </t>
  </si>
  <si>
    <t xml:space="preserve">gouter </t>
  </si>
  <si>
    <t>total / jour</t>
  </si>
  <si>
    <t xml:space="preserve">   </t>
  </si>
  <si>
    <t>MAIS</t>
  </si>
  <si>
    <t>BLE</t>
  </si>
  <si>
    <t>RISSOTTO</t>
  </si>
  <si>
    <t>RAVIOLES</t>
  </si>
  <si>
    <t>AU</t>
  </si>
  <si>
    <t>M E N U   D U</t>
  </si>
  <si>
    <t>Plat</t>
  </si>
  <si>
    <t>Ingrédients</t>
  </si>
  <si>
    <t>Avocat</t>
  </si>
  <si>
    <t>Mayonnaise</t>
  </si>
  <si>
    <t>Carotte</t>
  </si>
  <si>
    <t>Huile</t>
  </si>
  <si>
    <t>Vinaigre</t>
  </si>
  <si>
    <t>Melon</t>
  </si>
  <si>
    <t>Lundi</t>
  </si>
  <si>
    <t>Steak</t>
  </si>
  <si>
    <t>Œuf</t>
  </si>
  <si>
    <t>Crème fleurette</t>
  </si>
  <si>
    <t>Epinard</t>
  </si>
  <si>
    <t>Sel</t>
  </si>
  <si>
    <t>Farine</t>
  </si>
  <si>
    <t>Gruyère</t>
  </si>
  <si>
    <t>Nois de muscade</t>
  </si>
  <si>
    <t>Poivre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</si>
</sst>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13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20"/>
      <color theme="4"/>
      <name val="Calibri"/>
      <family val="2"/>
      <scheme val="minor"/>
    </font>
    <font>
      <b/>
      <sz val="8"/>
      <name val="Arial"/>
      <family val="2"/>
    </font>
    <font>
      <sz val="8"/>
      <name val="Arial MT"/>
    </font>
    <font>
      <sz val="8"/>
      <name val="Arial MT"/>
      <family val="2"/>
    </font>
    <font>
      <sz val="8"/>
      <color rgb="FF000000"/>
      <name val="Arial MT"/>
      <family val="2"/>
    </font>
    <font>
      <b/>
      <u/>
      <sz val="10"/>
      <color rgb="FFFF0000"/>
      <name val="Times New Roman"/>
      <family val="1"/>
    </font>
    <font>
      <sz val="10"/>
      <color theme="1"/>
      <name val="Times New Roman"/>
      <family val="1"/>
    </font>
    <font>
      <u/>
      <sz val="10"/>
      <color rgb="FFFF0000"/>
      <name val="Times New Roman"/>
      <family val="1"/>
    </font>
    <font>
      <sz val="10"/>
      <color rgb="FFFF0000"/>
      <name val="Times New Roman"/>
      <family val="1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 shrinkToFit="1"/>
    </xf>
    <xf numFmtId="0" fontId="1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right" vertical="center" indent="8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10" xfId="0" applyFont="1" applyBorder="1" applyAlignment="1">
      <alignment horizontal="center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31C49C-96E0-4353-B7C7-013A1539A627}" name="Tableau1" displayName="Tableau1" ref="A1:B16" totalsRowShown="0" headerRowDxfId="3" dataDxfId="2">
  <autoFilter ref="A1:B16" xr:uid="{1231C49C-96E0-4353-B7C7-013A1539A627}"/>
  <tableColumns count="2">
    <tableColumn id="1" xr3:uid="{254142F4-46DD-4A5D-A0F1-C4F07E4326BD}" name="Plat" dataDxfId="1"/>
    <tableColumn id="2" xr3:uid="{B7BAFEA6-BB06-431E-8F5A-959156452BDD}" name="Ingrédients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95BD1-D3F3-4AEA-A97D-731F8155F06F}">
  <sheetPr codeName="Feuil1"/>
  <dimension ref="A1:L16"/>
  <sheetViews>
    <sheetView zoomScale="90" zoomScaleNormal="90" workbookViewId="0">
      <selection activeCell="C6" sqref="C6"/>
    </sheetView>
  </sheetViews>
  <sheetFormatPr baseColWidth="10" defaultRowHeight="15"/>
  <cols>
    <col min="1" max="1" width="5.28515625" style="1" customWidth="1"/>
    <col min="2" max="2" width="11.42578125" style="1"/>
    <col min="3" max="9" width="16.7109375" style="1" customWidth="1"/>
    <col min="10" max="16384" width="11.42578125" style="1"/>
  </cols>
  <sheetData>
    <row r="1" spans="1:12" ht="26.25">
      <c r="A1" s="25"/>
      <c r="B1" s="25"/>
      <c r="D1" s="25"/>
      <c r="E1" s="29" t="s">
        <v>514</v>
      </c>
      <c r="F1" s="26">
        <v>46062</v>
      </c>
      <c r="G1" s="27" t="s">
        <v>513</v>
      </c>
      <c r="H1" s="28">
        <f>F1+7</f>
        <v>46069</v>
      </c>
      <c r="I1" s="25"/>
    </row>
    <row r="3" spans="1:12">
      <c r="C3" s="3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12" ht="33.950000000000003" customHeight="1">
      <c r="A4" s="4"/>
      <c r="B4" s="2" t="s">
        <v>7</v>
      </c>
      <c r="C4" s="24" t="s">
        <v>204</v>
      </c>
      <c r="D4" s="10" t="s">
        <v>242</v>
      </c>
      <c r="E4" s="10" t="s">
        <v>213</v>
      </c>
      <c r="F4" s="10" t="s">
        <v>202</v>
      </c>
      <c r="G4" s="10" t="s">
        <v>233</v>
      </c>
      <c r="H4" s="10" t="s">
        <v>222</v>
      </c>
      <c r="I4" s="10" t="s">
        <v>246</v>
      </c>
    </row>
    <row r="5" spans="1:12" ht="33.950000000000003" customHeight="1">
      <c r="A5" s="5" t="s">
        <v>13</v>
      </c>
      <c r="B5" s="2" t="s">
        <v>8</v>
      </c>
      <c r="C5" s="10" t="s">
        <v>283</v>
      </c>
      <c r="D5" s="10" t="s">
        <v>326</v>
      </c>
      <c r="E5" s="10" t="s">
        <v>275</v>
      </c>
      <c r="F5" s="10" t="s">
        <v>309</v>
      </c>
      <c r="G5" s="10" t="s">
        <v>381</v>
      </c>
      <c r="H5" s="10" t="s">
        <v>333</v>
      </c>
      <c r="I5" s="10" t="s">
        <v>335</v>
      </c>
    </row>
    <row r="6" spans="1:12" ht="33.950000000000003" customHeight="1">
      <c r="A6" s="5" t="s">
        <v>14</v>
      </c>
      <c r="B6" s="2" t="s">
        <v>197</v>
      </c>
      <c r="C6" s="10" t="s">
        <v>409</v>
      </c>
      <c r="D6" s="10" t="s">
        <v>412</v>
      </c>
      <c r="E6" s="10"/>
      <c r="F6" s="10" t="s">
        <v>410</v>
      </c>
      <c r="G6" s="10"/>
      <c r="H6" s="10"/>
      <c r="I6" s="10"/>
    </row>
    <row r="7" spans="1:12" ht="33.950000000000003" customHeight="1">
      <c r="A7" s="5" t="s">
        <v>15</v>
      </c>
      <c r="B7" s="2" t="s">
        <v>198</v>
      </c>
      <c r="C7" s="10" t="s">
        <v>425</v>
      </c>
      <c r="D7" s="10" t="s">
        <v>444</v>
      </c>
      <c r="E7" s="10" t="s">
        <v>387</v>
      </c>
      <c r="F7" s="10" t="s">
        <v>386</v>
      </c>
      <c r="G7" s="10" t="s">
        <v>387</v>
      </c>
      <c r="H7" s="10" t="s">
        <v>392</v>
      </c>
      <c r="I7" s="10" t="s">
        <v>394</v>
      </c>
      <c r="L7" s="1" t="s">
        <v>508</v>
      </c>
    </row>
    <row r="8" spans="1:12" ht="33.950000000000003" customHeight="1">
      <c r="A8" s="5" t="s">
        <v>14</v>
      </c>
      <c r="B8" s="2" t="s">
        <v>9</v>
      </c>
      <c r="C8" s="10"/>
      <c r="D8" s="10"/>
      <c r="E8" s="10"/>
      <c r="F8" s="10"/>
      <c r="G8" s="10"/>
      <c r="H8" s="10"/>
      <c r="I8" s="10"/>
    </row>
    <row r="9" spans="1:12" ht="33.950000000000003" customHeight="1">
      <c r="A9" s="6"/>
      <c r="B9" s="2" t="s">
        <v>10</v>
      </c>
      <c r="C9" s="10" t="s">
        <v>438</v>
      </c>
      <c r="D9" s="10" t="s">
        <v>441</v>
      </c>
      <c r="E9" s="10" t="s">
        <v>451</v>
      </c>
      <c r="F9" s="10" t="s">
        <v>450</v>
      </c>
      <c r="G9" s="10" t="s">
        <v>461</v>
      </c>
      <c r="H9" s="10" t="s">
        <v>465</v>
      </c>
      <c r="I9" s="10" t="s">
        <v>468</v>
      </c>
    </row>
    <row r="10" spans="1:12" ht="33.950000000000003" customHeight="1">
      <c r="A10" s="30" t="s">
        <v>11</v>
      </c>
      <c r="B10" s="31"/>
      <c r="C10" s="10"/>
      <c r="D10" s="10"/>
      <c r="E10" s="10"/>
      <c r="F10" s="10"/>
      <c r="G10" s="10"/>
      <c r="H10" s="10"/>
      <c r="I10" s="10"/>
    </row>
    <row r="11" spans="1:12" ht="33.950000000000003" customHeight="1">
      <c r="A11" s="7"/>
      <c r="B11" s="2" t="s">
        <v>7</v>
      </c>
      <c r="C11" s="10" t="s">
        <v>218</v>
      </c>
      <c r="D11" s="10" t="s">
        <v>218</v>
      </c>
      <c r="E11" s="10" t="s">
        <v>211</v>
      </c>
      <c r="F11" s="10" t="s">
        <v>219</v>
      </c>
      <c r="G11" s="10" t="s">
        <v>218</v>
      </c>
      <c r="H11" s="10" t="s">
        <v>223</v>
      </c>
      <c r="I11" s="10" t="s">
        <v>220</v>
      </c>
    </row>
    <row r="12" spans="1:12" ht="33.950000000000003" customHeight="1">
      <c r="A12" s="8" t="s">
        <v>16</v>
      </c>
      <c r="B12" s="2" t="s">
        <v>8</v>
      </c>
      <c r="C12" s="10" t="s">
        <v>266</v>
      </c>
      <c r="D12" s="10" t="s">
        <v>426</v>
      </c>
      <c r="E12" s="10" t="s">
        <v>420</v>
      </c>
      <c r="F12" s="10" t="s">
        <v>277</v>
      </c>
      <c r="G12" s="10" t="s">
        <v>258</v>
      </c>
      <c r="H12" s="10" t="s">
        <v>428</v>
      </c>
      <c r="I12" s="10" t="s">
        <v>261</v>
      </c>
    </row>
    <row r="13" spans="1:12" ht="33.950000000000003" customHeight="1">
      <c r="A13" s="8" t="s">
        <v>17</v>
      </c>
      <c r="B13" s="2" t="s">
        <v>197</v>
      </c>
      <c r="C13" s="10" t="s">
        <v>212</v>
      </c>
      <c r="D13" s="10" t="s">
        <v>403</v>
      </c>
      <c r="E13" s="10"/>
      <c r="F13" s="10" t="s">
        <v>212</v>
      </c>
      <c r="G13" s="10"/>
      <c r="H13" s="10"/>
      <c r="I13" s="10" t="s">
        <v>212</v>
      </c>
    </row>
    <row r="14" spans="1:12" ht="33.950000000000003" customHeight="1">
      <c r="A14" s="8" t="s">
        <v>14</v>
      </c>
      <c r="B14" s="2" t="s">
        <v>199</v>
      </c>
      <c r="C14" s="10"/>
      <c r="D14" s="10" t="s">
        <v>444</v>
      </c>
      <c r="E14" s="10"/>
      <c r="F14" s="10" t="s">
        <v>198</v>
      </c>
      <c r="G14" s="10"/>
      <c r="H14" s="10" t="s">
        <v>387</v>
      </c>
      <c r="I14" s="10"/>
    </row>
    <row r="15" spans="1:12" ht="33.950000000000003" customHeight="1">
      <c r="A15" s="8" t="s">
        <v>18</v>
      </c>
      <c r="B15" s="2" t="s">
        <v>12</v>
      </c>
      <c r="C15" s="10"/>
      <c r="D15" s="10"/>
      <c r="E15" s="10"/>
      <c r="F15" s="10"/>
      <c r="G15" s="10"/>
      <c r="H15" s="10"/>
      <c r="I15" s="10"/>
    </row>
    <row r="16" spans="1:12" ht="33.950000000000003" customHeight="1">
      <c r="A16" s="9"/>
      <c r="B16" s="2" t="s">
        <v>10</v>
      </c>
      <c r="C16" s="10" t="s">
        <v>450</v>
      </c>
      <c r="D16" s="10" t="s">
        <v>451</v>
      </c>
      <c r="E16" s="10" t="s">
        <v>439</v>
      </c>
      <c r="F16" s="10" t="s">
        <v>440</v>
      </c>
      <c r="G16" s="10" t="s">
        <v>450</v>
      </c>
      <c r="H16" s="10" t="s">
        <v>454</v>
      </c>
      <c r="I16" s="10" t="s">
        <v>437</v>
      </c>
    </row>
  </sheetData>
  <mergeCells count="1">
    <mergeCell ref="A10:B10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4B1EBFAD-C670-4F0D-AE73-9A23862CDA53}">
          <x14:formula1>
            <xm:f>listing!$A$2:$A$78</xm:f>
          </x14:formula1>
          <xm:sqref>C4:I4 C11:I11</xm:sqref>
        </x14:dataValidation>
        <x14:dataValidation type="list" allowBlank="1" showInputMessage="1" showErrorMessage="1" xr:uid="{55AC1A63-B2C2-4AF1-9B73-999C00461926}">
          <x14:formula1>
            <xm:f>listing!$C$2:$C$114</xm:f>
          </x14:formula1>
          <xm:sqref>C5:I5</xm:sqref>
        </x14:dataValidation>
        <x14:dataValidation type="list" allowBlank="1" showInputMessage="1" showErrorMessage="1" xr:uid="{01665B40-1EDE-4222-9205-F60414055F8A}">
          <x14:formula1>
            <xm:f>listing!$G$2:$G$21</xm:f>
          </x14:formula1>
          <xm:sqref>C13:I13</xm:sqref>
        </x14:dataValidation>
        <x14:dataValidation type="list" allowBlank="1" showInputMessage="1" showErrorMessage="1" xr:uid="{544B6709-55A4-45CA-AA4F-614651415F36}">
          <x14:formula1>
            <xm:f>listing!$K$2:$K$33</xm:f>
          </x14:formula1>
          <xm:sqref>C9:I9 C16:I16</xm:sqref>
        </x14:dataValidation>
        <x14:dataValidation type="list" allowBlank="1" showInputMessage="1" showErrorMessage="1" xr:uid="{D4DD5D69-1BE3-47C5-95C6-6EF98F459107}">
          <x14:formula1>
            <xm:f>listing!$I$2:$I$44</xm:f>
          </x14:formula1>
          <xm:sqref>C12:I12</xm:sqref>
        </x14:dataValidation>
        <x14:dataValidation type="list" allowBlank="1" showInputMessage="1" showErrorMessage="1" xr:uid="{312AEA75-94C0-42B9-98FE-14044B6E98E2}">
          <x14:formula1>
            <xm:f>listing!$E$2:$E$37</xm:f>
          </x14:formula1>
          <xm:sqref>C7:I7</xm:sqref>
        </x14:dataValidation>
        <x14:dataValidation type="list" allowBlank="1" showInputMessage="1" showErrorMessage="1" xr:uid="{20539082-46D6-4F4E-88B3-F14A19E9ECE0}">
          <x14:formula1>
            <xm:f>listing!$E$2:$E$23</xm:f>
          </x14:formula1>
          <xm:sqref>C14:I14</xm:sqref>
        </x14:dataValidation>
        <x14:dataValidation type="list" allowBlank="1" showInputMessage="1" showErrorMessage="1" xr:uid="{39BDA75D-8652-4423-81B1-E265D65786A4}">
          <x14:formula1>
            <xm:f>listing!$G:$G</xm:f>
          </x14:formula1>
          <xm:sqref>C6:I6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7C138-A67B-4FEF-A118-7390417F0B69}">
  <sheetPr codeName="Feuil2"/>
  <dimension ref="A2:K493"/>
  <sheetViews>
    <sheetView workbookViewId="0">
      <selection activeCell="I42" sqref="I42"/>
    </sheetView>
  </sheetViews>
  <sheetFormatPr baseColWidth="10" defaultRowHeight="15"/>
  <sheetData>
    <row r="2" spans="1:11">
      <c r="A2" s="32" t="s">
        <v>473</v>
      </c>
      <c r="B2" s="32"/>
      <c r="F2">
        <v>20</v>
      </c>
      <c r="G2" t="s">
        <v>483</v>
      </c>
    </row>
    <row r="3" spans="1:11">
      <c r="F3" t="s">
        <v>484</v>
      </c>
      <c r="G3" t="s">
        <v>485</v>
      </c>
      <c r="H3" t="s">
        <v>486</v>
      </c>
    </row>
    <row r="4" spans="1:11">
      <c r="A4" s="32" t="s">
        <v>474</v>
      </c>
      <c r="B4" s="32"/>
      <c r="C4" s="32"/>
      <c r="D4" s="32"/>
      <c r="E4" s="32"/>
      <c r="F4">
        <v>0.25</v>
      </c>
      <c r="G4">
        <f>F4*7</f>
        <v>1.75</v>
      </c>
      <c r="H4">
        <v>9.69</v>
      </c>
      <c r="I4">
        <f>G4*H4</f>
        <v>16.9575</v>
      </c>
    </row>
    <row r="5" spans="1:11">
      <c r="A5" s="32" t="s">
        <v>475</v>
      </c>
      <c r="B5" s="32"/>
      <c r="C5" s="32"/>
      <c r="D5" s="32">
        <v>0.25</v>
      </c>
      <c r="E5" s="32"/>
      <c r="F5">
        <f>F2*D5</f>
        <v>5</v>
      </c>
      <c r="G5">
        <f t="shared" ref="G5:G12" si="0">F5*7</f>
        <v>35</v>
      </c>
      <c r="H5">
        <v>0.99</v>
      </c>
      <c r="I5">
        <f t="shared" ref="I5:I12" si="1">G5*H5</f>
        <v>34.65</v>
      </c>
    </row>
    <row r="6" spans="1:11">
      <c r="A6" s="32" t="s">
        <v>476</v>
      </c>
      <c r="B6" s="32"/>
      <c r="C6" s="32"/>
      <c r="D6" s="32"/>
      <c r="E6" s="32"/>
      <c r="G6">
        <v>1</v>
      </c>
      <c r="H6">
        <v>6</v>
      </c>
      <c r="I6">
        <f t="shared" si="1"/>
        <v>6</v>
      </c>
    </row>
    <row r="7" spans="1:11">
      <c r="A7" s="32" t="s">
        <v>477</v>
      </c>
      <c r="B7" s="32"/>
      <c r="C7" s="32"/>
      <c r="D7" s="32">
        <v>0.15</v>
      </c>
      <c r="E7" s="32"/>
      <c r="F7">
        <f>F2*D7</f>
        <v>3</v>
      </c>
      <c r="G7">
        <f t="shared" si="0"/>
        <v>21</v>
      </c>
      <c r="H7">
        <v>1.25</v>
      </c>
      <c r="I7">
        <f t="shared" si="1"/>
        <v>26.25</v>
      </c>
    </row>
    <row r="8" spans="1:11">
      <c r="A8" s="32" t="s">
        <v>478</v>
      </c>
      <c r="B8" s="32"/>
      <c r="C8" s="32"/>
      <c r="D8" s="32">
        <v>0.08</v>
      </c>
      <c r="E8" s="32"/>
      <c r="F8">
        <f>D8*F2</f>
        <v>1.6</v>
      </c>
      <c r="G8">
        <f t="shared" si="0"/>
        <v>11.200000000000001</v>
      </c>
      <c r="H8">
        <v>1.9</v>
      </c>
      <c r="I8">
        <f t="shared" si="1"/>
        <v>21.28</v>
      </c>
    </row>
    <row r="9" spans="1:11">
      <c r="A9" s="32" t="s">
        <v>479</v>
      </c>
      <c r="B9" s="32"/>
      <c r="C9" s="32"/>
      <c r="D9" s="32">
        <v>0.02</v>
      </c>
      <c r="E9" s="32"/>
      <c r="F9">
        <f>D9*F2</f>
        <v>0.4</v>
      </c>
      <c r="G9">
        <f t="shared" si="0"/>
        <v>2.8000000000000003</v>
      </c>
      <c r="H9">
        <v>8</v>
      </c>
      <c r="I9">
        <f t="shared" si="1"/>
        <v>22.400000000000002</v>
      </c>
    </row>
    <row r="10" spans="1:11">
      <c r="A10" s="32" t="s">
        <v>480</v>
      </c>
      <c r="B10" s="32"/>
      <c r="C10" s="32"/>
      <c r="D10" s="32">
        <v>0.03</v>
      </c>
      <c r="E10" s="32"/>
      <c r="F10">
        <f>F2*D10</f>
        <v>0.6</v>
      </c>
      <c r="G10">
        <f t="shared" si="0"/>
        <v>4.2</v>
      </c>
      <c r="H10">
        <v>3</v>
      </c>
      <c r="I10">
        <f t="shared" si="1"/>
        <v>12.600000000000001</v>
      </c>
    </row>
    <row r="11" spans="1:11">
      <c r="A11" s="32" t="s">
        <v>481</v>
      </c>
      <c r="B11" s="32"/>
      <c r="C11" s="32"/>
      <c r="D11" s="32">
        <v>3.5000000000000003E-2</v>
      </c>
      <c r="E11" s="32"/>
      <c r="F11">
        <f>D11*F2</f>
        <v>0.70000000000000007</v>
      </c>
      <c r="G11">
        <f t="shared" si="0"/>
        <v>4.9000000000000004</v>
      </c>
      <c r="H11">
        <v>3</v>
      </c>
      <c r="I11">
        <f t="shared" si="1"/>
        <v>14.700000000000001</v>
      </c>
    </row>
    <row r="12" spans="1:11">
      <c r="A12" s="32" t="s">
        <v>482</v>
      </c>
      <c r="B12" s="32"/>
      <c r="C12" s="32"/>
      <c r="D12" s="32">
        <v>0.06</v>
      </c>
      <c r="E12" s="32"/>
      <c r="F12">
        <f>D12*F2</f>
        <v>1.2</v>
      </c>
      <c r="G12">
        <f t="shared" si="0"/>
        <v>8.4</v>
      </c>
      <c r="H12">
        <v>1.1299999999999999</v>
      </c>
      <c r="I12">
        <f t="shared" si="1"/>
        <v>9.4919999999999991</v>
      </c>
    </row>
    <row r="13" spans="1:11">
      <c r="A13" s="32"/>
      <c r="B13" s="32"/>
      <c r="C13" s="32"/>
      <c r="D13" s="32"/>
      <c r="E13" s="32"/>
      <c r="H13" t="s">
        <v>487</v>
      </c>
      <c r="I13">
        <f>I4+I5+I6+I7+I8+I9+I10+I11+I12</f>
        <v>164.3295</v>
      </c>
      <c r="J13" t="s">
        <v>488</v>
      </c>
    </row>
    <row r="14" spans="1:11">
      <c r="A14" s="32"/>
      <c r="B14" s="32"/>
      <c r="C14" s="32"/>
      <c r="D14" s="32"/>
      <c r="E14" s="32"/>
      <c r="I14">
        <f>I13/140</f>
        <v>1.1737821428571429</v>
      </c>
      <c r="J14" s="32" t="s">
        <v>489</v>
      </c>
      <c r="K14" s="32"/>
    </row>
    <row r="15" spans="1:11">
      <c r="A15" s="32"/>
      <c r="B15" s="32"/>
      <c r="C15" s="32"/>
      <c r="D15" s="32"/>
      <c r="E15" s="32"/>
    </row>
    <row r="16" spans="1:11">
      <c r="A16" s="32"/>
      <c r="B16" s="32"/>
      <c r="C16" s="32"/>
      <c r="D16" s="32"/>
      <c r="E16" s="32"/>
    </row>
    <row r="17" spans="1:9">
      <c r="A17" s="32" t="s">
        <v>471</v>
      </c>
      <c r="B17" s="32"/>
      <c r="C17" s="32"/>
      <c r="D17" s="32">
        <v>0.1</v>
      </c>
      <c r="E17" s="32"/>
      <c r="F17">
        <f>F2*D17</f>
        <v>2</v>
      </c>
      <c r="H17">
        <v>1</v>
      </c>
      <c r="I17">
        <f>F17*H17</f>
        <v>2</v>
      </c>
    </row>
    <row r="18" spans="1:9">
      <c r="A18" s="32" t="s">
        <v>490</v>
      </c>
      <c r="B18" s="32"/>
      <c r="C18" s="32"/>
      <c r="D18" s="32">
        <v>0.04</v>
      </c>
      <c r="E18" s="32"/>
      <c r="F18">
        <f>D18*F2</f>
        <v>0.8</v>
      </c>
      <c r="H18">
        <v>2</v>
      </c>
      <c r="I18">
        <f t="shared" ref="I18:I33" si="2">F18*H18</f>
        <v>1.6</v>
      </c>
    </row>
    <row r="19" spans="1:9">
      <c r="A19" s="32" t="s">
        <v>491</v>
      </c>
      <c r="B19" s="32"/>
      <c r="C19" s="32"/>
      <c r="D19" s="32">
        <v>1.2E-2</v>
      </c>
      <c r="E19" s="32"/>
      <c r="F19">
        <f>F2*D19</f>
        <v>0.24</v>
      </c>
      <c r="H19">
        <v>1.3</v>
      </c>
      <c r="I19">
        <f t="shared" si="2"/>
        <v>0.312</v>
      </c>
    </row>
    <row r="20" spans="1:9">
      <c r="A20" s="32" t="s">
        <v>492</v>
      </c>
      <c r="B20" s="32"/>
      <c r="C20" s="32"/>
      <c r="D20" s="32">
        <v>0.01</v>
      </c>
      <c r="E20" s="32"/>
      <c r="F20">
        <f>F2*D20</f>
        <v>0.2</v>
      </c>
      <c r="H20">
        <v>1.95</v>
      </c>
      <c r="I20">
        <f t="shared" si="2"/>
        <v>0.39</v>
      </c>
    </row>
    <row r="21" spans="1:9">
      <c r="A21" s="32" t="s">
        <v>386</v>
      </c>
      <c r="B21" s="32"/>
      <c r="C21" s="32"/>
      <c r="D21" s="32">
        <v>0.1</v>
      </c>
      <c r="E21" s="32"/>
      <c r="F21">
        <f>D21*F2</f>
        <v>2</v>
      </c>
      <c r="H21">
        <v>1.5</v>
      </c>
      <c r="I21">
        <f t="shared" si="2"/>
        <v>3</v>
      </c>
    </row>
    <row r="22" spans="1:9">
      <c r="A22" s="32" t="s">
        <v>493</v>
      </c>
      <c r="B22" s="32"/>
      <c r="C22" s="32"/>
      <c r="D22" s="32">
        <v>0.1</v>
      </c>
      <c r="E22" s="32"/>
      <c r="F22">
        <f>D22*F2</f>
        <v>2</v>
      </c>
      <c r="H22">
        <v>8</v>
      </c>
      <c r="I22">
        <f t="shared" si="2"/>
        <v>16</v>
      </c>
    </row>
    <row r="23" spans="1:9">
      <c r="A23" s="32" t="s">
        <v>494</v>
      </c>
      <c r="B23" s="32"/>
      <c r="C23" s="32"/>
      <c r="D23" s="32">
        <v>0.05</v>
      </c>
      <c r="E23" s="32"/>
      <c r="F23">
        <f>D23*F2</f>
        <v>1</v>
      </c>
      <c r="H23">
        <v>1.2</v>
      </c>
      <c r="I23">
        <f t="shared" si="2"/>
        <v>1.2</v>
      </c>
    </row>
    <row r="24" spans="1:9">
      <c r="A24" s="32" t="s">
        <v>495</v>
      </c>
      <c r="B24" s="32"/>
      <c r="C24" s="32"/>
      <c r="D24" s="32">
        <v>0.05</v>
      </c>
      <c r="E24" s="32"/>
      <c r="F24">
        <f>F2*D24</f>
        <v>1</v>
      </c>
      <c r="H24">
        <v>2</v>
      </c>
      <c r="I24">
        <f t="shared" si="2"/>
        <v>2</v>
      </c>
    </row>
    <row r="25" spans="1:9">
      <c r="A25" s="32" t="s">
        <v>496</v>
      </c>
      <c r="B25" s="32"/>
      <c r="C25" s="32"/>
      <c r="D25" s="32">
        <v>0.1</v>
      </c>
      <c r="E25" s="32"/>
      <c r="F25">
        <f>F2*D25</f>
        <v>2</v>
      </c>
      <c r="H25">
        <v>4.25</v>
      </c>
      <c r="I25">
        <f t="shared" si="2"/>
        <v>8.5</v>
      </c>
    </row>
    <row r="26" spans="1:9">
      <c r="A26" s="32" t="s">
        <v>438</v>
      </c>
      <c r="B26" s="32"/>
      <c r="C26" s="32"/>
      <c r="D26" s="32">
        <v>1</v>
      </c>
      <c r="E26" s="32"/>
      <c r="F26">
        <f>F2*D26</f>
        <v>20</v>
      </c>
      <c r="H26">
        <v>0.21</v>
      </c>
      <c r="I26">
        <f t="shared" si="2"/>
        <v>4.2</v>
      </c>
    </row>
    <row r="27" spans="1:9">
      <c r="A27" s="32" t="s">
        <v>497</v>
      </c>
      <c r="B27" s="32"/>
      <c r="C27" s="32"/>
      <c r="D27" s="32">
        <v>0.1</v>
      </c>
      <c r="E27" s="32"/>
      <c r="F27">
        <f>F2*D27</f>
        <v>2</v>
      </c>
      <c r="H27">
        <v>1.28</v>
      </c>
      <c r="I27">
        <f t="shared" si="2"/>
        <v>2.56</v>
      </c>
    </row>
    <row r="28" spans="1:9">
      <c r="A28" s="32" t="s">
        <v>498</v>
      </c>
      <c r="B28" s="32"/>
      <c r="C28" s="32"/>
      <c r="D28" s="32">
        <f>4/20</f>
        <v>0.2</v>
      </c>
      <c r="E28" s="32"/>
      <c r="F28">
        <f>F2*D28</f>
        <v>4</v>
      </c>
      <c r="H28">
        <v>0.8</v>
      </c>
      <c r="I28">
        <f t="shared" si="2"/>
        <v>3.2</v>
      </c>
    </row>
    <row r="29" spans="1:9">
      <c r="A29" s="32" t="s">
        <v>499</v>
      </c>
      <c r="B29" s="32"/>
      <c r="C29" s="32"/>
      <c r="D29" s="32">
        <f>4/20</f>
        <v>0.2</v>
      </c>
      <c r="E29" s="32"/>
      <c r="F29">
        <f>F2*D29</f>
        <v>4</v>
      </c>
      <c r="H29">
        <v>1.4</v>
      </c>
      <c r="I29">
        <f t="shared" si="2"/>
        <v>5.6</v>
      </c>
    </row>
    <row r="30" spans="1:9">
      <c r="A30" s="32" t="s">
        <v>500</v>
      </c>
      <c r="B30" s="32"/>
      <c r="C30" s="32"/>
      <c r="D30" s="32">
        <f>24/20</f>
        <v>1.2</v>
      </c>
      <c r="E30" s="32"/>
      <c r="F30">
        <f>F2*D30</f>
        <v>24</v>
      </c>
      <c r="H30">
        <v>0.22</v>
      </c>
      <c r="I30">
        <f t="shared" si="2"/>
        <v>5.28</v>
      </c>
    </row>
    <row r="31" spans="1:9">
      <c r="A31" s="32" t="s">
        <v>501</v>
      </c>
      <c r="B31" s="32"/>
      <c r="C31" s="32"/>
      <c r="D31" s="32">
        <v>0.02</v>
      </c>
      <c r="E31" s="32"/>
      <c r="F31">
        <f>D31*F2</f>
        <v>0.4</v>
      </c>
      <c r="H31">
        <v>7.4</v>
      </c>
      <c r="I31">
        <f t="shared" si="2"/>
        <v>2.9600000000000004</v>
      </c>
    </row>
    <row r="32" spans="1:9">
      <c r="A32" s="32" t="s">
        <v>502</v>
      </c>
      <c r="B32" s="32"/>
      <c r="C32" s="32"/>
      <c r="D32" s="32">
        <v>7.0000000000000007E-2</v>
      </c>
      <c r="E32" s="32"/>
      <c r="F32">
        <f>D32*F2</f>
        <v>1.4000000000000001</v>
      </c>
      <c r="H32">
        <v>2</v>
      </c>
      <c r="I32">
        <f t="shared" si="2"/>
        <v>2.8000000000000003</v>
      </c>
    </row>
    <row r="33" spans="1:9">
      <c r="A33" s="32" t="s">
        <v>503</v>
      </c>
      <c r="B33" s="32"/>
      <c r="C33" s="32"/>
      <c r="D33" s="32">
        <v>1</v>
      </c>
      <c r="E33" s="32"/>
      <c r="F33">
        <f>D33*F2</f>
        <v>20</v>
      </c>
      <c r="H33">
        <v>0.2</v>
      </c>
      <c r="I33">
        <f t="shared" si="2"/>
        <v>4</v>
      </c>
    </row>
    <row r="34" spans="1:9">
      <c r="A34" s="32"/>
      <c r="B34" s="32"/>
      <c r="C34" s="32"/>
      <c r="D34" s="32"/>
      <c r="E34" s="32"/>
      <c r="H34" t="s">
        <v>504</v>
      </c>
      <c r="I34">
        <f>I17+I18+I19+I20+I21+I22+I23+I24+I25+I26+I27+I28+I29+I30+I31+I32+I33</f>
        <v>65.602000000000004</v>
      </c>
    </row>
    <row r="35" spans="1:9">
      <c r="A35" s="32"/>
      <c r="B35" s="32"/>
      <c r="C35" s="32"/>
      <c r="D35" s="32"/>
      <c r="E35" s="32"/>
      <c r="I35">
        <f>I34/F2</f>
        <v>3.2801</v>
      </c>
    </row>
    <row r="36" spans="1:9">
      <c r="A36" s="32"/>
      <c r="B36" s="32"/>
      <c r="C36" s="32"/>
      <c r="D36" s="32"/>
      <c r="E36" s="32"/>
    </row>
    <row r="37" spans="1:9">
      <c r="A37" s="32"/>
      <c r="B37" s="32"/>
      <c r="C37" s="32"/>
      <c r="D37" s="32"/>
      <c r="E37" s="32"/>
      <c r="H37" t="s">
        <v>505</v>
      </c>
      <c r="I37">
        <v>6</v>
      </c>
    </row>
    <row r="38" spans="1:9">
      <c r="A38" s="32"/>
      <c r="B38" s="32"/>
      <c r="C38" s="32"/>
      <c r="D38" s="32"/>
      <c r="E38" s="32"/>
    </row>
    <row r="39" spans="1:9">
      <c r="A39" s="32"/>
      <c r="B39" s="32"/>
      <c r="C39" s="32"/>
      <c r="D39" s="32"/>
      <c r="E39" s="32"/>
      <c r="H39" t="s">
        <v>506</v>
      </c>
      <c r="I39">
        <v>10</v>
      </c>
    </row>
    <row r="40" spans="1:9">
      <c r="A40" s="32"/>
      <c r="B40" s="32"/>
      <c r="C40" s="32"/>
      <c r="D40" s="32"/>
      <c r="E40" s="32"/>
    </row>
    <row r="41" spans="1:9">
      <c r="A41" s="32"/>
      <c r="B41" s="32"/>
      <c r="C41" s="32"/>
      <c r="D41" s="32"/>
      <c r="E41" s="32"/>
      <c r="H41" t="s">
        <v>507</v>
      </c>
      <c r="I41">
        <f>((I34+I37+I39)/20)+I14</f>
        <v>5.2538821428571429</v>
      </c>
    </row>
    <row r="42" spans="1:9">
      <c r="A42" s="32"/>
      <c r="B42" s="32"/>
      <c r="C42" s="32"/>
      <c r="D42" s="32"/>
      <c r="E42" s="32"/>
    </row>
    <row r="43" spans="1:9">
      <c r="A43" s="32"/>
      <c r="B43" s="32"/>
      <c r="C43" s="32"/>
      <c r="D43" s="32"/>
      <c r="E43" s="32"/>
    </row>
    <row r="44" spans="1:9">
      <c r="A44" s="32"/>
      <c r="B44" s="32"/>
      <c r="C44" s="32"/>
      <c r="D44" s="32"/>
      <c r="E44" s="32"/>
    </row>
    <row r="45" spans="1:9">
      <c r="A45" s="32"/>
      <c r="B45" s="32"/>
      <c r="C45" s="32"/>
      <c r="D45" s="32"/>
      <c r="E45" s="32"/>
    </row>
    <row r="46" spans="1:9">
      <c r="A46" s="32"/>
      <c r="B46" s="32"/>
      <c r="C46" s="32"/>
      <c r="D46" s="32"/>
      <c r="E46" s="32"/>
    </row>
    <row r="47" spans="1:9">
      <c r="A47" s="32"/>
      <c r="B47" s="32"/>
      <c r="C47" s="32"/>
      <c r="D47" s="32"/>
      <c r="E47" s="32"/>
    </row>
    <row r="48" spans="1:9">
      <c r="A48" s="32"/>
      <c r="B48" s="32"/>
      <c r="C48" s="32"/>
      <c r="D48" s="32"/>
      <c r="E48" s="32"/>
    </row>
    <row r="49" spans="1:5">
      <c r="A49" s="32"/>
      <c r="B49" s="32"/>
      <c r="C49" s="32"/>
      <c r="D49" s="32"/>
      <c r="E49" s="32"/>
    </row>
    <row r="50" spans="1:5">
      <c r="A50" s="32"/>
      <c r="B50" s="32"/>
      <c r="C50" s="32"/>
      <c r="D50" s="32"/>
      <c r="E50" s="32"/>
    </row>
    <row r="51" spans="1:5">
      <c r="A51" s="32"/>
      <c r="B51" s="32"/>
      <c r="C51" s="32"/>
      <c r="D51" s="32"/>
      <c r="E51" s="32"/>
    </row>
    <row r="52" spans="1:5">
      <c r="A52" s="32"/>
      <c r="B52" s="32"/>
      <c r="C52" s="32"/>
      <c r="D52" s="32"/>
      <c r="E52" s="32"/>
    </row>
    <row r="53" spans="1:5">
      <c r="A53" s="32"/>
      <c r="B53" s="32"/>
      <c r="C53" s="32"/>
      <c r="D53" s="32"/>
      <c r="E53" s="32"/>
    </row>
    <row r="54" spans="1:5">
      <c r="A54" s="32"/>
      <c r="B54" s="32"/>
      <c r="C54" s="32"/>
      <c r="D54" s="32"/>
      <c r="E54" s="32"/>
    </row>
    <row r="55" spans="1:5">
      <c r="A55" s="32"/>
      <c r="B55" s="32"/>
      <c r="C55" s="32"/>
      <c r="D55" s="32"/>
      <c r="E55" s="32"/>
    </row>
    <row r="56" spans="1:5">
      <c r="A56" s="32"/>
      <c r="B56" s="32"/>
      <c r="C56" s="32"/>
      <c r="D56" s="32"/>
      <c r="E56" s="32"/>
    </row>
    <row r="57" spans="1:5">
      <c r="A57" s="32"/>
      <c r="B57" s="32"/>
      <c r="C57" s="32"/>
      <c r="D57" s="32"/>
      <c r="E57" s="32"/>
    </row>
    <row r="58" spans="1:5">
      <c r="A58" s="32"/>
      <c r="B58" s="32"/>
      <c r="C58" s="32"/>
      <c r="D58" s="32"/>
      <c r="E58" s="32"/>
    </row>
    <row r="59" spans="1:5">
      <c r="A59" s="32"/>
      <c r="B59" s="32"/>
      <c r="C59" s="32"/>
      <c r="D59" s="32"/>
      <c r="E59" s="32"/>
    </row>
    <row r="60" spans="1:5">
      <c r="A60" s="32"/>
      <c r="B60" s="32"/>
      <c r="C60" s="32"/>
      <c r="D60" s="32"/>
      <c r="E60" s="32"/>
    </row>
    <row r="61" spans="1:5">
      <c r="A61" s="32"/>
      <c r="B61" s="32"/>
      <c r="C61" s="32"/>
      <c r="D61" s="32"/>
      <c r="E61" s="32"/>
    </row>
    <row r="62" spans="1:5">
      <c r="A62" s="32"/>
      <c r="B62" s="32"/>
      <c r="C62" s="32"/>
      <c r="D62" s="32"/>
      <c r="E62" s="32"/>
    </row>
    <row r="63" spans="1:5">
      <c r="A63" s="32"/>
      <c r="B63" s="32"/>
      <c r="C63" s="32"/>
      <c r="D63" s="32"/>
      <c r="E63" s="32"/>
    </row>
    <row r="64" spans="1:5">
      <c r="A64" s="32"/>
      <c r="B64" s="32"/>
      <c r="C64" s="32"/>
      <c r="D64" s="32"/>
      <c r="E64" s="32"/>
    </row>
    <row r="65" spans="1:5">
      <c r="A65" s="32"/>
      <c r="B65" s="32"/>
      <c r="C65" s="32"/>
      <c r="D65" s="32"/>
      <c r="E65" s="32"/>
    </row>
    <row r="66" spans="1:5">
      <c r="A66" s="32"/>
      <c r="B66" s="32"/>
      <c r="C66" s="32"/>
      <c r="D66" s="32"/>
      <c r="E66" s="32"/>
    </row>
    <row r="67" spans="1:5">
      <c r="A67" s="32"/>
      <c r="B67" s="32"/>
      <c r="C67" s="32"/>
      <c r="D67" s="32"/>
      <c r="E67" s="32"/>
    </row>
    <row r="68" spans="1:5">
      <c r="A68" s="32"/>
      <c r="B68" s="32"/>
      <c r="C68" s="32"/>
      <c r="D68" s="32"/>
      <c r="E68" s="32"/>
    </row>
    <row r="69" spans="1:5">
      <c r="A69" s="32"/>
      <c r="B69" s="32"/>
      <c r="C69" s="32"/>
      <c r="D69" s="32"/>
      <c r="E69" s="32"/>
    </row>
    <row r="70" spans="1:5">
      <c r="A70" s="32"/>
      <c r="B70" s="32"/>
      <c r="C70" s="32"/>
      <c r="D70" s="32"/>
      <c r="E70" s="32"/>
    </row>
    <row r="71" spans="1:5">
      <c r="A71" s="32"/>
      <c r="B71" s="32"/>
      <c r="C71" s="32"/>
      <c r="D71" s="32"/>
      <c r="E71" s="32"/>
    </row>
    <row r="72" spans="1:5">
      <c r="A72" s="32"/>
      <c r="B72" s="32"/>
      <c r="C72" s="32"/>
      <c r="D72" s="32"/>
      <c r="E72" s="32"/>
    </row>
    <row r="73" spans="1:5">
      <c r="A73" s="32"/>
      <c r="B73" s="32"/>
      <c r="C73" s="32"/>
      <c r="D73" s="32"/>
      <c r="E73" s="32"/>
    </row>
    <row r="74" spans="1:5">
      <c r="A74" s="32"/>
      <c r="B74" s="32"/>
      <c r="C74" s="32"/>
      <c r="D74" s="32"/>
      <c r="E74" s="32"/>
    </row>
    <row r="75" spans="1:5">
      <c r="A75" s="32"/>
      <c r="B75" s="32"/>
      <c r="C75" s="32"/>
      <c r="D75" s="32"/>
      <c r="E75" s="32"/>
    </row>
    <row r="76" spans="1:5">
      <c r="A76" s="32"/>
      <c r="B76" s="32"/>
      <c r="C76" s="32"/>
      <c r="D76" s="32"/>
      <c r="E76" s="32"/>
    </row>
    <row r="77" spans="1:5">
      <c r="A77" s="32"/>
      <c r="B77" s="32"/>
      <c r="C77" s="32"/>
      <c r="D77" s="32"/>
      <c r="E77" s="32"/>
    </row>
    <row r="78" spans="1:5">
      <c r="A78" s="32"/>
      <c r="B78" s="32"/>
      <c r="C78" s="32"/>
      <c r="D78" s="32"/>
      <c r="E78" s="32"/>
    </row>
    <row r="79" spans="1:5">
      <c r="A79" s="32"/>
      <c r="B79" s="32"/>
      <c r="C79" s="32"/>
      <c r="D79" s="32"/>
      <c r="E79" s="32"/>
    </row>
    <row r="80" spans="1:5">
      <c r="A80" s="32"/>
      <c r="B80" s="32"/>
      <c r="C80" s="32"/>
      <c r="D80" s="32"/>
      <c r="E80" s="32"/>
    </row>
    <row r="81" spans="1:5">
      <c r="A81" s="32"/>
      <c r="B81" s="32"/>
      <c r="C81" s="32"/>
      <c r="D81" s="32"/>
      <c r="E81" s="32"/>
    </row>
    <row r="82" spans="1:5">
      <c r="A82" s="32"/>
      <c r="B82" s="32"/>
      <c r="C82" s="32"/>
      <c r="D82" s="32"/>
      <c r="E82" s="32"/>
    </row>
    <row r="83" spans="1:5">
      <c r="A83" s="32"/>
      <c r="B83" s="32"/>
      <c r="C83" s="32"/>
      <c r="D83" s="32"/>
      <c r="E83" s="32"/>
    </row>
    <row r="84" spans="1:5">
      <c r="A84" s="32"/>
      <c r="B84" s="32"/>
      <c r="C84" s="32"/>
      <c r="D84" s="32"/>
      <c r="E84" s="32"/>
    </row>
    <row r="85" spans="1:5">
      <c r="A85" s="32"/>
      <c r="B85" s="32"/>
      <c r="C85" s="32"/>
      <c r="D85" s="32"/>
      <c r="E85" s="32"/>
    </row>
    <row r="86" spans="1:5">
      <c r="A86" s="32"/>
      <c r="B86" s="32"/>
      <c r="C86" s="32"/>
      <c r="D86" s="32"/>
      <c r="E86" s="32"/>
    </row>
    <row r="87" spans="1:5">
      <c r="A87" s="32"/>
      <c r="B87" s="32"/>
      <c r="C87" s="32"/>
      <c r="D87" s="32"/>
      <c r="E87" s="32"/>
    </row>
    <row r="88" spans="1:5">
      <c r="A88" s="32"/>
      <c r="B88" s="32"/>
      <c r="C88" s="32"/>
      <c r="D88" s="32"/>
      <c r="E88" s="32"/>
    </row>
    <row r="89" spans="1:5">
      <c r="A89" s="32"/>
      <c r="B89" s="32"/>
      <c r="C89" s="32"/>
      <c r="D89" s="32"/>
      <c r="E89" s="32"/>
    </row>
    <row r="90" spans="1:5">
      <c r="A90" s="32"/>
      <c r="B90" s="32"/>
      <c r="C90" s="32"/>
      <c r="D90" s="32"/>
      <c r="E90" s="32"/>
    </row>
    <row r="91" spans="1:5">
      <c r="A91" s="32"/>
      <c r="B91" s="32"/>
      <c r="C91" s="32"/>
      <c r="D91" s="32"/>
      <c r="E91" s="32"/>
    </row>
    <row r="92" spans="1:5">
      <c r="A92" s="32"/>
      <c r="B92" s="32"/>
      <c r="C92" s="32"/>
      <c r="D92" s="32"/>
      <c r="E92" s="32"/>
    </row>
    <row r="93" spans="1:5">
      <c r="A93" s="32"/>
      <c r="B93" s="32"/>
      <c r="C93" s="32"/>
      <c r="D93" s="32"/>
      <c r="E93" s="32"/>
    </row>
    <row r="94" spans="1:5">
      <c r="A94" s="32"/>
      <c r="B94" s="32"/>
      <c r="C94" s="32"/>
      <c r="D94" s="32"/>
      <c r="E94" s="32"/>
    </row>
    <row r="95" spans="1:5">
      <c r="A95" s="32"/>
      <c r="B95" s="32"/>
      <c r="C95" s="32"/>
      <c r="D95" s="32"/>
      <c r="E95" s="32"/>
    </row>
    <row r="96" spans="1:5">
      <c r="A96" s="32"/>
      <c r="B96" s="32"/>
      <c r="C96" s="32"/>
      <c r="D96" s="32"/>
      <c r="E96" s="32"/>
    </row>
    <row r="97" spans="1:5">
      <c r="A97" s="32"/>
      <c r="B97" s="32"/>
      <c r="C97" s="32"/>
      <c r="D97" s="32"/>
      <c r="E97" s="32"/>
    </row>
    <row r="98" spans="1:5">
      <c r="A98" s="32"/>
      <c r="B98" s="32"/>
      <c r="C98" s="32"/>
      <c r="D98" s="32"/>
      <c r="E98" s="32"/>
    </row>
    <row r="99" spans="1:5">
      <c r="A99" s="32"/>
      <c r="B99" s="32"/>
      <c r="C99" s="32"/>
      <c r="D99" s="32"/>
      <c r="E99" s="32"/>
    </row>
    <row r="100" spans="1:5">
      <c r="A100" s="32"/>
      <c r="B100" s="32"/>
      <c r="C100" s="32"/>
      <c r="D100" s="32"/>
      <c r="E100" s="32"/>
    </row>
    <row r="101" spans="1:5">
      <c r="A101" s="32"/>
      <c r="B101" s="32"/>
      <c r="C101" s="32"/>
      <c r="D101" s="32"/>
      <c r="E101" s="32"/>
    </row>
    <row r="102" spans="1:5">
      <c r="A102" s="32"/>
      <c r="B102" s="32"/>
      <c r="C102" s="32"/>
      <c r="D102" s="32"/>
      <c r="E102" s="32"/>
    </row>
    <row r="103" spans="1:5">
      <c r="A103" s="32"/>
      <c r="B103" s="32"/>
      <c r="C103" s="32"/>
      <c r="D103" s="32"/>
      <c r="E103" s="32"/>
    </row>
    <row r="104" spans="1:5">
      <c r="A104" s="32"/>
      <c r="B104" s="32"/>
      <c r="C104" s="32"/>
      <c r="D104" s="32"/>
      <c r="E104" s="32"/>
    </row>
    <row r="105" spans="1:5">
      <c r="A105" s="32"/>
      <c r="B105" s="32"/>
      <c r="C105" s="32"/>
      <c r="D105" s="32"/>
      <c r="E105" s="32"/>
    </row>
    <row r="106" spans="1:5">
      <c r="A106" s="32"/>
      <c r="B106" s="32"/>
      <c r="C106" s="32"/>
      <c r="D106" s="32"/>
      <c r="E106" s="32"/>
    </row>
    <row r="107" spans="1:5">
      <c r="A107" s="32"/>
      <c r="B107" s="32"/>
      <c r="C107" s="32"/>
      <c r="D107" s="32"/>
      <c r="E107" s="32"/>
    </row>
    <row r="108" spans="1:5">
      <c r="A108" s="32"/>
      <c r="B108" s="32"/>
      <c r="C108" s="32"/>
      <c r="D108" s="32"/>
      <c r="E108" s="32"/>
    </row>
    <row r="109" spans="1:5">
      <c r="A109" s="32"/>
      <c r="B109" s="32"/>
      <c r="C109" s="32"/>
      <c r="D109" s="32"/>
      <c r="E109" s="32"/>
    </row>
    <row r="110" spans="1:5">
      <c r="A110" s="32"/>
      <c r="B110" s="32"/>
      <c r="C110" s="32"/>
      <c r="D110" s="32"/>
      <c r="E110" s="32"/>
    </row>
    <row r="111" spans="1:5">
      <c r="A111" s="32"/>
      <c r="B111" s="32"/>
      <c r="C111" s="32"/>
      <c r="D111" s="32"/>
      <c r="E111" s="32"/>
    </row>
    <row r="112" spans="1:5">
      <c r="A112" s="32"/>
      <c r="B112" s="32"/>
      <c r="C112" s="32"/>
      <c r="D112" s="32"/>
      <c r="E112" s="32"/>
    </row>
    <row r="113" spans="1:5">
      <c r="A113" s="32"/>
      <c r="B113" s="32"/>
      <c r="C113" s="32"/>
      <c r="D113" s="32"/>
      <c r="E113" s="32"/>
    </row>
    <row r="114" spans="1:5">
      <c r="A114" s="32"/>
      <c r="B114" s="32"/>
      <c r="C114" s="32"/>
      <c r="D114" s="32"/>
      <c r="E114" s="32"/>
    </row>
    <row r="115" spans="1:5">
      <c r="A115" s="32"/>
      <c r="B115" s="32"/>
      <c r="C115" s="32"/>
      <c r="D115" s="32"/>
      <c r="E115" s="32"/>
    </row>
    <row r="116" spans="1:5">
      <c r="A116" s="32"/>
      <c r="B116" s="32"/>
      <c r="C116" s="32"/>
      <c r="D116" s="32"/>
      <c r="E116" s="32"/>
    </row>
    <row r="117" spans="1:5">
      <c r="A117" s="32"/>
      <c r="B117" s="32"/>
      <c r="C117" s="32"/>
      <c r="D117" s="32"/>
      <c r="E117" s="32"/>
    </row>
    <row r="118" spans="1:5">
      <c r="A118" s="32"/>
      <c r="B118" s="32"/>
      <c r="C118" s="32"/>
      <c r="D118" s="32"/>
      <c r="E118" s="32"/>
    </row>
    <row r="119" spans="1:5">
      <c r="A119" s="32"/>
      <c r="B119" s="32"/>
      <c r="C119" s="32"/>
      <c r="D119" s="32"/>
      <c r="E119" s="32"/>
    </row>
    <row r="120" spans="1:5">
      <c r="A120" s="32"/>
      <c r="B120" s="32"/>
      <c r="C120" s="32"/>
      <c r="D120" s="32"/>
      <c r="E120" s="32"/>
    </row>
    <row r="121" spans="1:5">
      <c r="A121" s="32"/>
      <c r="B121" s="32"/>
      <c r="C121" s="32"/>
      <c r="D121" s="32"/>
      <c r="E121" s="32"/>
    </row>
    <row r="122" spans="1:5">
      <c r="A122" s="32"/>
      <c r="B122" s="32"/>
      <c r="C122" s="32"/>
      <c r="D122" s="32"/>
      <c r="E122" s="32"/>
    </row>
    <row r="123" spans="1:5">
      <c r="A123" s="32"/>
      <c r="B123" s="32"/>
      <c r="C123" s="32"/>
      <c r="D123" s="32"/>
      <c r="E123" s="32"/>
    </row>
    <row r="124" spans="1:5">
      <c r="A124" s="32"/>
      <c r="B124" s="32"/>
      <c r="C124" s="32"/>
      <c r="D124" s="32"/>
      <c r="E124" s="32"/>
    </row>
    <row r="125" spans="1:5">
      <c r="A125" s="32"/>
      <c r="B125" s="32"/>
      <c r="C125" s="32"/>
      <c r="D125" s="32"/>
      <c r="E125" s="32"/>
    </row>
    <row r="126" spans="1:5">
      <c r="A126" s="32"/>
      <c r="B126" s="32"/>
      <c r="C126" s="32"/>
      <c r="D126" s="32"/>
      <c r="E126" s="32"/>
    </row>
    <row r="127" spans="1:5">
      <c r="A127" s="32"/>
      <c r="B127" s="32"/>
      <c r="C127" s="32"/>
      <c r="D127" s="32"/>
      <c r="E127" s="32"/>
    </row>
    <row r="128" spans="1:5">
      <c r="A128" s="32"/>
      <c r="B128" s="32"/>
      <c r="C128" s="32"/>
      <c r="D128" s="32"/>
      <c r="E128" s="32"/>
    </row>
    <row r="129" spans="1:5">
      <c r="A129" s="32"/>
      <c r="B129" s="32"/>
      <c r="C129" s="32"/>
      <c r="D129" s="32"/>
      <c r="E129" s="32"/>
    </row>
    <row r="130" spans="1:5">
      <c r="A130" s="32"/>
      <c r="B130" s="32"/>
      <c r="C130" s="32"/>
      <c r="D130" s="32"/>
      <c r="E130" s="32"/>
    </row>
    <row r="131" spans="1:5">
      <c r="A131" s="32"/>
      <c r="B131" s="32"/>
      <c r="C131" s="32"/>
      <c r="D131" s="32"/>
      <c r="E131" s="32"/>
    </row>
    <row r="132" spans="1:5">
      <c r="A132" s="32"/>
      <c r="B132" s="32"/>
      <c r="C132" s="32"/>
      <c r="D132" s="32"/>
      <c r="E132" s="32"/>
    </row>
    <row r="133" spans="1:5">
      <c r="A133" s="32"/>
      <c r="B133" s="32"/>
      <c r="C133" s="32"/>
      <c r="D133" s="32"/>
      <c r="E133" s="32"/>
    </row>
    <row r="134" spans="1:5">
      <c r="A134" s="32"/>
      <c r="B134" s="32"/>
      <c r="C134" s="32"/>
      <c r="D134" s="32"/>
      <c r="E134" s="32"/>
    </row>
    <row r="135" spans="1:5">
      <c r="A135" s="32"/>
      <c r="B135" s="32"/>
      <c r="C135" s="32"/>
      <c r="D135" s="32"/>
      <c r="E135" s="32"/>
    </row>
    <row r="136" spans="1:5">
      <c r="A136" s="32"/>
      <c r="B136" s="32"/>
      <c r="C136" s="32"/>
      <c r="D136" s="32"/>
      <c r="E136" s="32"/>
    </row>
    <row r="137" spans="1:5">
      <c r="A137" s="32"/>
      <c r="B137" s="32"/>
      <c r="C137" s="32"/>
      <c r="D137" s="32"/>
      <c r="E137" s="32"/>
    </row>
    <row r="138" spans="1:5">
      <c r="A138" s="32"/>
      <c r="B138" s="32"/>
      <c r="C138" s="32"/>
      <c r="D138" s="32"/>
      <c r="E138" s="32"/>
    </row>
    <row r="139" spans="1:5">
      <c r="A139" s="32"/>
      <c r="B139" s="32"/>
      <c r="C139" s="32"/>
      <c r="D139" s="32"/>
      <c r="E139" s="32"/>
    </row>
    <row r="140" spans="1:5">
      <c r="A140" s="32"/>
      <c r="B140" s="32"/>
      <c r="C140" s="32"/>
      <c r="D140" s="32"/>
      <c r="E140" s="32"/>
    </row>
    <row r="141" spans="1:5">
      <c r="A141" s="32"/>
      <c r="B141" s="32"/>
      <c r="C141" s="32"/>
      <c r="D141" s="32"/>
      <c r="E141" s="32"/>
    </row>
    <row r="142" spans="1:5">
      <c r="A142" s="32"/>
      <c r="B142" s="32"/>
      <c r="C142" s="32"/>
      <c r="D142" s="32"/>
      <c r="E142" s="32"/>
    </row>
    <row r="143" spans="1:5">
      <c r="A143" s="32"/>
      <c r="B143" s="32"/>
      <c r="C143" s="32"/>
      <c r="D143" s="32"/>
      <c r="E143" s="32"/>
    </row>
    <row r="144" spans="1:5">
      <c r="A144" s="32"/>
      <c r="B144" s="32"/>
      <c r="C144" s="32"/>
      <c r="D144" s="32"/>
      <c r="E144" s="32"/>
    </row>
    <row r="145" spans="1:5">
      <c r="A145" s="32"/>
      <c r="B145" s="32"/>
      <c r="C145" s="32"/>
      <c r="D145" s="32"/>
      <c r="E145" s="32"/>
    </row>
    <row r="146" spans="1:5">
      <c r="A146" s="32"/>
      <c r="B146" s="32"/>
      <c r="C146" s="32"/>
      <c r="D146" s="32"/>
      <c r="E146" s="32"/>
    </row>
    <row r="147" spans="1:5">
      <c r="A147" s="32"/>
      <c r="B147" s="32"/>
      <c r="C147" s="32"/>
      <c r="D147" s="32"/>
      <c r="E147" s="32"/>
    </row>
    <row r="148" spans="1:5">
      <c r="A148" s="32"/>
      <c r="B148" s="32"/>
      <c r="C148" s="32"/>
      <c r="D148" s="32"/>
      <c r="E148" s="32"/>
    </row>
    <row r="149" spans="1:5">
      <c r="A149" s="32"/>
      <c r="B149" s="32"/>
      <c r="C149" s="32"/>
      <c r="D149" s="32"/>
      <c r="E149" s="32"/>
    </row>
    <row r="150" spans="1:5">
      <c r="A150" s="32"/>
      <c r="B150" s="32"/>
      <c r="C150" s="32"/>
      <c r="D150" s="32"/>
      <c r="E150" s="32"/>
    </row>
    <row r="151" spans="1:5">
      <c r="A151" s="32"/>
      <c r="B151" s="32"/>
      <c r="C151" s="32"/>
      <c r="D151" s="32"/>
      <c r="E151" s="32"/>
    </row>
    <row r="152" spans="1:5">
      <c r="A152" s="32"/>
      <c r="B152" s="32"/>
      <c r="C152" s="32"/>
      <c r="D152" s="32"/>
      <c r="E152" s="32"/>
    </row>
    <row r="153" spans="1:5">
      <c r="A153" s="32"/>
      <c r="B153" s="32"/>
      <c r="C153" s="32"/>
      <c r="D153" s="32"/>
      <c r="E153" s="32"/>
    </row>
    <row r="154" spans="1:5">
      <c r="A154" s="32"/>
      <c r="B154" s="32"/>
      <c r="C154" s="32"/>
      <c r="D154" s="32"/>
      <c r="E154" s="32"/>
    </row>
    <row r="155" spans="1:5">
      <c r="A155" s="32"/>
      <c r="B155" s="32"/>
      <c r="C155" s="32"/>
      <c r="D155" s="32"/>
      <c r="E155" s="32"/>
    </row>
    <row r="156" spans="1:5">
      <c r="A156" s="32"/>
      <c r="B156" s="32"/>
      <c r="C156" s="32"/>
      <c r="D156" s="32"/>
      <c r="E156" s="32"/>
    </row>
    <row r="157" spans="1:5">
      <c r="A157" s="32"/>
      <c r="B157" s="32"/>
      <c r="C157" s="32"/>
      <c r="D157" s="32"/>
      <c r="E157" s="32"/>
    </row>
    <row r="158" spans="1:5">
      <c r="A158" s="32"/>
      <c r="B158" s="32"/>
      <c r="C158" s="32"/>
      <c r="D158" s="32"/>
      <c r="E158" s="32"/>
    </row>
    <row r="159" spans="1:5">
      <c r="A159" s="32"/>
      <c r="B159" s="32"/>
      <c r="C159" s="32"/>
      <c r="D159" s="32"/>
      <c r="E159" s="32"/>
    </row>
    <row r="160" spans="1:5">
      <c r="A160" s="32"/>
      <c r="B160" s="32"/>
      <c r="C160" s="32"/>
      <c r="D160" s="32"/>
      <c r="E160" s="32"/>
    </row>
    <row r="161" spans="1:5">
      <c r="A161" s="32"/>
      <c r="B161" s="32"/>
      <c r="C161" s="32"/>
      <c r="D161" s="32"/>
      <c r="E161" s="32"/>
    </row>
    <row r="162" spans="1:5">
      <c r="A162" s="32"/>
      <c r="B162" s="32"/>
      <c r="C162" s="32"/>
      <c r="D162" s="32"/>
      <c r="E162" s="32"/>
    </row>
    <row r="163" spans="1:5">
      <c r="A163" s="32"/>
      <c r="B163" s="32"/>
      <c r="C163" s="32"/>
      <c r="D163" s="32"/>
      <c r="E163" s="32"/>
    </row>
    <row r="164" spans="1:5">
      <c r="A164" s="32"/>
      <c r="B164" s="32"/>
      <c r="C164" s="32"/>
      <c r="D164" s="32"/>
      <c r="E164" s="32"/>
    </row>
    <row r="165" spans="1:5">
      <c r="A165" s="32"/>
      <c r="B165" s="32"/>
      <c r="C165" s="32"/>
      <c r="D165" s="32"/>
      <c r="E165" s="32"/>
    </row>
    <row r="166" spans="1:5">
      <c r="A166" s="32"/>
      <c r="B166" s="32"/>
      <c r="C166" s="32"/>
      <c r="D166" s="32"/>
      <c r="E166" s="32"/>
    </row>
    <row r="167" spans="1:5">
      <c r="A167" s="32"/>
      <c r="B167" s="32"/>
      <c r="C167" s="32"/>
      <c r="D167" s="32"/>
      <c r="E167" s="32"/>
    </row>
    <row r="168" spans="1:5">
      <c r="A168" s="32"/>
      <c r="B168" s="32"/>
      <c r="C168" s="32"/>
      <c r="D168" s="32"/>
      <c r="E168" s="32"/>
    </row>
    <row r="169" spans="1:5">
      <c r="A169" s="32"/>
      <c r="B169" s="32"/>
      <c r="C169" s="32"/>
      <c r="D169" s="32"/>
      <c r="E169" s="32"/>
    </row>
    <row r="170" spans="1:5">
      <c r="A170" s="32"/>
      <c r="B170" s="32"/>
      <c r="C170" s="32"/>
      <c r="D170" s="32"/>
      <c r="E170" s="32"/>
    </row>
    <row r="171" spans="1:5">
      <c r="A171" s="32"/>
      <c r="B171" s="32"/>
      <c r="C171" s="32"/>
      <c r="D171" s="32"/>
      <c r="E171" s="32"/>
    </row>
    <row r="172" spans="1:5">
      <c r="A172" s="32"/>
      <c r="B172" s="32"/>
      <c r="C172" s="32"/>
      <c r="D172" s="32"/>
      <c r="E172" s="32"/>
    </row>
    <row r="173" spans="1:5">
      <c r="A173" s="32"/>
      <c r="B173" s="32"/>
      <c r="C173" s="32"/>
      <c r="D173" s="32"/>
      <c r="E173" s="32"/>
    </row>
    <row r="174" spans="1:5">
      <c r="A174" s="32"/>
      <c r="B174" s="32"/>
      <c r="C174" s="32"/>
      <c r="D174" s="32"/>
      <c r="E174" s="32"/>
    </row>
    <row r="175" spans="1:5">
      <c r="A175" s="32"/>
      <c r="B175" s="32"/>
      <c r="C175" s="32"/>
      <c r="D175" s="32"/>
      <c r="E175" s="32"/>
    </row>
    <row r="176" spans="1:5">
      <c r="A176" s="32"/>
      <c r="B176" s="32"/>
      <c r="C176" s="32"/>
      <c r="D176" s="32"/>
      <c r="E176" s="32"/>
    </row>
    <row r="177" spans="1:5">
      <c r="A177" s="32"/>
      <c r="B177" s="32"/>
      <c r="C177" s="32"/>
      <c r="D177" s="32"/>
      <c r="E177" s="32"/>
    </row>
    <row r="178" spans="1:5">
      <c r="A178" s="32"/>
      <c r="B178" s="32"/>
      <c r="C178" s="32"/>
      <c r="D178" s="32"/>
      <c r="E178" s="32"/>
    </row>
    <row r="179" spans="1:5">
      <c r="A179" s="32"/>
      <c r="B179" s="32"/>
      <c r="C179" s="32"/>
      <c r="D179" s="32"/>
      <c r="E179" s="32"/>
    </row>
    <row r="180" spans="1:5">
      <c r="A180" s="32"/>
      <c r="B180" s="32"/>
      <c r="C180" s="32"/>
      <c r="D180" s="32"/>
      <c r="E180" s="32"/>
    </row>
    <row r="181" spans="1:5">
      <c r="A181" s="32"/>
      <c r="B181" s="32"/>
      <c r="C181" s="32"/>
      <c r="D181" s="32"/>
      <c r="E181" s="32"/>
    </row>
    <row r="182" spans="1:5">
      <c r="A182" s="32"/>
      <c r="B182" s="32"/>
      <c r="C182" s="32"/>
      <c r="D182" s="32"/>
      <c r="E182" s="32"/>
    </row>
    <row r="183" spans="1:5">
      <c r="A183" s="32"/>
      <c r="B183" s="32"/>
      <c r="C183" s="32"/>
      <c r="D183" s="32"/>
      <c r="E183" s="32"/>
    </row>
    <row r="184" spans="1:5">
      <c r="A184" s="32"/>
      <c r="B184" s="32"/>
      <c r="C184" s="32"/>
      <c r="D184" s="32"/>
      <c r="E184" s="32"/>
    </row>
    <row r="185" spans="1:5">
      <c r="A185" s="32"/>
      <c r="B185" s="32"/>
      <c r="C185" s="32"/>
      <c r="D185" s="32"/>
      <c r="E185" s="32"/>
    </row>
    <row r="186" spans="1:5">
      <c r="A186" s="32"/>
      <c r="B186" s="32"/>
      <c r="C186" s="32"/>
      <c r="D186" s="32"/>
      <c r="E186" s="32"/>
    </row>
    <row r="187" spans="1:5">
      <c r="A187" s="32"/>
      <c r="B187" s="32"/>
      <c r="C187" s="32"/>
      <c r="D187" s="32"/>
      <c r="E187" s="32"/>
    </row>
    <row r="188" spans="1:5">
      <c r="A188" s="32"/>
      <c r="B188" s="32"/>
      <c r="C188" s="32"/>
      <c r="D188" s="32"/>
      <c r="E188" s="32"/>
    </row>
    <row r="189" spans="1:5">
      <c r="A189" s="32"/>
      <c r="B189" s="32"/>
      <c r="C189" s="32"/>
      <c r="D189" s="32"/>
      <c r="E189" s="32"/>
    </row>
    <row r="190" spans="1:5">
      <c r="A190" s="32"/>
      <c r="B190" s="32"/>
      <c r="C190" s="32"/>
      <c r="D190" s="32"/>
      <c r="E190" s="32"/>
    </row>
    <row r="191" spans="1:5">
      <c r="A191" s="32"/>
      <c r="B191" s="32"/>
      <c r="C191" s="32"/>
      <c r="D191" s="32"/>
      <c r="E191" s="32"/>
    </row>
    <row r="192" spans="1:5">
      <c r="A192" s="32"/>
      <c r="B192" s="32"/>
      <c r="C192" s="32"/>
      <c r="D192" s="32"/>
      <c r="E192" s="32"/>
    </row>
    <row r="193" spans="1:5">
      <c r="A193" s="32"/>
      <c r="B193" s="32"/>
      <c r="C193" s="32"/>
      <c r="D193" s="32"/>
      <c r="E193" s="32"/>
    </row>
    <row r="194" spans="1:5">
      <c r="A194" s="32"/>
      <c r="B194" s="32"/>
      <c r="C194" s="32"/>
      <c r="D194" s="32"/>
      <c r="E194" s="32"/>
    </row>
    <row r="195" spans="1:5">
      <c r="A195" s="32"/>
      <c r="B195" s="32"/>
      <c r="C195" s="32"/>
      <c r="D195" s="32"/>
      <c r="E195" s="32"/>
    </row>
    <row r="196" spans="1:5">
      <c r="A196" s="32"/>
      <c r="B196" s="32"/>
      <c r="C196" s="32"/>
      <c r="D196" s="32"/>
      <c r="E196" s="32"/>
    </row>
    <row r="197" spans="1:5">
      <c r="A197" s="32"/>
      <c r="B197" s="32"/>
      <c r="C197" s="32"/>
      <c r="D197" s="32"/>
      <c r="E197" s="32"/>
    </row>
    <row r="198" spans="1:5">
      <c r="A198" s="32"/>
      <c r="B198" s="32"/>
      <c r="C198" s="32"/>
      <c r="D198" s="32"/>
      <c r="E198" s="32"/>
    </row>
    <row r="199" spans="1:5">
      <c r="A199" s="32"/>
      <c r="B199" s="32"/>
      <c r="C199" s="32"/>
      <c r="D199" s="32"/>
      <c r="E199" s="32"/>
    </row>
    <row r="200" spans="1:5">
      <c r="A200" s="32"/>
      <c r="B200" s="32"/>
      <c r="C200" s="32"/>
      <c r="D200" s="32"/>
      <c r="E200" s="32"/>
    </row>
    <row r="201" spans="1:5">
      <c r="A201" s="32"/>
      <c r="B201" s="32"/>
      <c r="C201" s="32"/>
      <c r="D201" s="32"/>
      <c r="E201" s="32"/>
    </row>
    <row r="202" spans="1:5">
      <c r="A202" s="32"/>
      <c r="B202" s="32"/>
      <c r="C202" s="32"/>
      <c r="D202" s="32"/>
      <c r="E202" s="32"/>
    </row>
    <row r="203" spans="1:5">
      <c r="A203" s="32"/>
      <c r="B203" s="32"/>
      <c r="C203" s="32"/>
      <c r="D203" s="32"/>
      <c r="E203" s="32"/>
    </row>
    <row r="204" spans="1:5">
      <c r="A204" s="32"/>
      <c r="B204" s="32"/>
      <c r="C204" s="32"/>
      <c r="D204" s="32"/>
      <c r="E204" s="32"/>
    </row>
    <row r="205" spans="1:5">
      <c r="A205" s="32"/>
      <c r="B205" s="32"/>
      <c r="C205" s="32"/>
      <c r="D205" s="32"/>
      <c r="E205" s="32"/>
    </row>
    <row r="206" spans="1:5">
      <c r="A206" s="32"/>
      <c r="B206" s="32"/>
      <c r="C206" s="32"/>
      <c r="D206" s="32"/>
      <c r="E206" s="32"/>
    </row>
    <row r="207" spans="1:5">
      <c r="A207" s="32"/>
      <c r="B207" s="32"/>
      <c r="C207" s="32"/>
      <c r="D207" s="32"/>
      <c r="E207" s="32"/>
    </row>
    <row r="208" spans="1:5">
      <c r="A208" s="32"/>
      <c r="B208" s="32"/>
      <c r="C208" s="32"/>
      <c r="D208" s="32"/>
      <c r="E208" s="32"/>
    </row>
    <row r="209" spans="1:5">
      <c r="A209" s="32"/>
      <c r="B209" s="32"/>
      <c r="C209" s="32"/>
      <c r="D209" s="32"/>
      <c r="E209" s="32"/>
    </row>
    <row r="210" spans="1:5">
      <c r="A210" s="32"/>
      <c r="B210" s="32"/>
      <c r="C210" s="32"/>
      <c r="D210" s="32"/>
      <c r="E210" s="32"/>
    </row>
    <row r="211" spans="1:5">
      <c r="A211" s="32"/>
      <c r="B211" s="32"/>
      <c r="C211" s="32"/>
      <c r="D211" s="32"/>
      <c r="E211" s="32"/>
    </row>
    <row r="212" spans="1:5">
      <c r="A212" s="32"/>
      <c r="B212" s="32"/>
      <c r="C212" s="32"/>
      <c r="D212" s="32"/>
      <c r="E212" s="32"/>
    </row>
    <row r="213" spans="1:5">
      <c r="A213" s="32"/>
      <c r="B213" s="32"/>
      <c r="C213" s="32"/>
      <c r="D213" s="32"/>
      <c r="E213" s="32"/>
    </row>
    <row r="214" spans="1:5">
      <c r="A214" s="32"/>
      <c r="B214" s="32"/>
      <c r="C214" s="32"/>
      <c r="D214" s="32"/>
      <c r="E214" s="32"/>
    </row>
    <row r="215" spans="1:5">
      <c r="A215" s="32"/>
      <c r="B215" s="32"/>
      <c r="C215" s="32"/>
      <c r="D215" s="32"/>
      <c r="E215" s="32"/>
    </row>
    <row r="216" spans="1:5">
      <c r="A216" s="32"/>
      <c r="B216" s="32"/>
      <c r="C216" s="32"/>
      <c r="D216" s="32"/>
      <c r="E216" s="32"/>
    </row>
    <row r="217" spans="1:5">
      <c r="A217" s="32"/>
      <c r="B217" s="32"/>
      <c r="C217" s="32"/>
      <c r="D217" s="32"/>
      <c r="E217" s="32"/>
    </row>
    <row r="218" spans="1:5">
      <c r="A218" s="32"/>
      <c r="B218" s="32"/>
      <c r="C218" s="32"/>
      <c r="D218" s="32"/>
      <c r="E218" s="32"/>
    </row>
    <row r="219" spans="1:5">
      <c r="A219" s="32"/>
      <c r="B219" s="32"/>
      <c r="C219" s="32"/>
      <c r="D219" s="32"/>
      <c r="E219" s="32"/>
    </row>
    <row r="220" spans="1:5">
      <c r="A220" s="32"/>
      <c r="B220" s="32"/>
      <c r="C220" s="32"/>
      <c r="D220" s="32"/>
      <c r="E220" s="32"/>
    </row>
    <row r="221" spans="1:5">
      <c r="A221" s="32"/>
      <c r="B221" s="32"/>
      <c r="C221" s="32"/>
      <c r="D221" s="32"/>
      <c r="E221" s="32"/>
    </row>
    <row r="222" spans="1:5">
      <c r="A222" s="32"/>
      <c r="B222" s="32"/>
      <c r="C222" s="32"/>
      <c r="D222" s="32"/>
      <c r="E222" s="32"/>
    </row>
    <row r="223" spans="1:5">
      <c r="A223" s="32"/>
      <c r="B223" s="32"/>
      <c r="C223" s="32"/>
      <c r="D223" s="32"/>
      <c r="E223" s="32"/>
    </row>
    <row r="224" spans="1:5">
      <c r="A224" s="32"/>
      <c r="B224" s="32"/>
      <c r="C224" s="32"/>
      <c r="D224" s="32"/>
      <c r="E224" s="32"/>
    </row>
    <row r="225" spans="1:5">
      <c r="A225" s="32"/>
      <c r="B225" s="32"/>
      <c r="C225" s="32"/>
      <c r="D225" s="32"/>
      <c r="E225" s="32"/>
    </row>
    <row r="226" spans="1:5">
      <c r="A226" s="32"/>
      <c r="B226" s="32"/>
      <c r="C226" s="32"/>
      <c r="D226" s="32"/>
      <c r="E226" s="32"/>
    </row>
    <row r="227" spans="1:5">
      <c r="A227" s="32"/>
      <c r="B227" s="32"/>
      <c r="C227" s="32"/>
      <c r="D227" s="32"/>
      <c r="E227" s="32"/>
    </row>
    <row r="228" spans="1:5">
      <c r="A228" s="32"/>
      <c r="B228" s="32"/>
      <c r="C228" s="32"/>
      <c r="D228" s="32"/>
      <c r="E228" s="32"/>
    </row>
    <row r="229" spans="1:5">
      <c r="A229" s="32"/>
      <c r="B229" s="32"/>
      <c r="C229" s="32"/>
      <c r="D229" s="32"/>
      <c r="E229" s="32"/>
    </row>
    <row r="230" spans="1:5">
      <c r="A230" s="32"/>
      <c r="B230" s="32"/>
      <c r="C230" s="32"/>
      <c r="D230" s="32"/>
      <c r="E230" s="32"/>
    </row>
    <row r="231" spans="1:5">
      <c r="A231" s="32"/>
      <c r="B231" s="32"/>
      <c r="C231" s="32"/>
      <c r="D231" s="32"/>
      <c r="E231" s="32"/>
    </row>
    <row r="232" spans="1:5">
      <c r="A232" s="32"/>
      <c r="B232" s="32"/>
      <c r="C232" s="32"/>
      <c r="D232" s="32"/>
      <c r="E232" s="32"/>
    </row>
    <row r="233" spans="1:5">
      <c r="A233" s="32"/>
      <c r="B233" s="32"/>
      <c r="C233" s="32"/>
      <c r="D233" s="32"/>
      <c r="E233" s="32"/>
    </row>
    <row r="234" spans="1:5">
      <c r="A234" s="32"/>
      <c r="B234" s="32"/>
      <c r="C234" s="32"/>
      <c r="D234" s="32"/>
      <c r="E234" s="32"/>
    </row>
    <row r="235" spans="1:5">
      <c r="A235" s="32"/>
      <c r="B235" s="32"/>
      <c r="C235" s="32"/>
      <c r="D235" s="32"/>
      <c r="E235" s="32"/>
    </row>
    <row r="236" spans="1:5">
      <c r="A236" s="32"/>
      <c r="B236" s="32"/>
      <c r="C236" s="32"/>
      <c r="D236" s="32"/>
      <c r="E236" s="32"/>
    </row>
    <row r="237" spans="1:5">
      <c r="A237" s="32"/>
      <c r="B237" s="32"/>
      <c r="C237" s="32"/>
      <c r="D237" s="32"/>
      <c r="E237" s="32"/>
    </row>
    <row r="238" spans="1:5">
      <c r="A238" s="32"/>
      <c r="B238" s="32"/>
      <c r="C238" s="32"/>
      <c r="D238" s="32"/>
      <c r="E238" s="32"/>
    </row>
    <row r="239" spans="1:5">
      <c r="A239" s="32"/>
      <c r="B239" s="32"/>
      <c r="C239" s="32"/>
      <c r="D239" s="32"/>
      <c r="E239" s="32"/>
    </row>
    <row r="240" spans="1:5">
      <c r="A240" s="32"/>
      <c r="B240" s="32"/>
      <c r="C240" s="32"/>
      <c r="D240" s="32"/>
      <c r="E240" s="32"/>
    </row>
    <row r="241" spans="1:5">
      <c r="A241" s="32"/>
      <c r="B241" s="32"/>
      <c r="C241" s="32"/>
      <c r="D241" s="32"/>
      <c r="E241" s="32"/>
    </row>
    <row r="242" spans="1:5">
      <c r="A242" s="32"/>
      <c r="B242" s="32"/>
      <c r="C242" s="32"/>
      <c r="D242" s="32"/>
      <c r="E242" s="32"/>
    </row>
    <row r="243" spans="1:5">
      <c r="A243" s="32"/>
      <c r="B243" s="32"/>
      <c r="C243" s="32"/>
      <c r="D243" s="32"/>
      <c r="E243" s="32"/>
    </row>
    <row r="244" spans="1:5">
      <c r="A244" s="32"/>
      <c r="B244" s="32"/>
      <c r="C244" s="32"/>
      <c r="D244" s="32"/>
      <c r="E244" s="32"/>
    </row>
    <row r="245" spans="1:5">
      <c r="A245" s="32"/>
      <c r="B245" s="32"/>
      <c r="C245" s="32"/>
      <c r="D245" s="32"/>
      <c r="E245" s="32"/>
    </row>
    <row r="246" spans="1:5">
      <c r="A246" s="32"/>
      <c r="B246" s="32"/>
      <c r="C246" s="32"/>
      <c r="D246" s="32"/>
      <c r="E246" s="32"/>
    </row>
    <row r="247" spans="1:5">
      <c r="A247" s="32"/>
      <c r="B247" s="32"/>
      <c r="C247" s="32"/>
      <c r="D247" s="32"/>
      <c r="E247" s="32"/>
    </row>
    <row r="248" spans="1:5">
      <c r="A248" s="32"/>
      <c r="B248" s="32"/>
      <c r="C248" s="32"/>
      <c r="D248" s="32"/>
      <c r="E248" s="32"/>
    </row>
    <row r="249" spans="1:5">
      <c r="A249" s="32"/>
      <c r="B249" s="32"/>
      <c r="C249" s="32"/>
      <c r="D249" s="32"/>
      <c r="E249" s="32"/>
    </row>
    <row r="250" spans="1:5">
      <c r="A250" s="32"/>
      <c r="B250" s="32"/>
      <c r="C250" s="32"/>
      <c r="D250" s="32"/>
      <c r="E250" s="32"/>
    </row>
    <row r="251" spans="1:5">
      <c r="A251" s="32"/>
      <c r="B251" s="32"/>
      <c r="C251" s="32"/>
      <c r="D251" s="32"/>
      <c r="E251" s="32"/>
    </row>
    <row r="252" spans="1:5">
      <c r="A252" s="32"/>
      <c r="B252" s="32"/>
      <c r="C252" s="32"/>
      <c r="D252" s="32"/>
      <c r="E252" s="32"/>
    </row>
    <row r="253" spans="1:5">
      <c r="A253" s="32"/>
      <c r="B253" s="32"/>
      <c r="C253" s="32"/>
      <c r="D253" s="32"/>
      <c r="E253" s="32"/>
    </row>
    <row r="254" spans="1:5">
      <c r="A254" s="32"/>
      <c r="B254" s="32"/>
      <c r="C254" s="32"/>
      <c r="D254" s="32"/>
      <c r="E254" s="32"/>
    </row>
    <row r="255" spans="1:5">
      <c r="A255" s="32"/>
      <c r="B255" s="32"/>
      <c r="C255" s="32"/>
      <c r="D255" s="32"/>
      <c r="E255" s="32"/>
    </row>
    <row r="256" spans="1:5">
      <c r="A256" s="32"/>
      <c r="B256" s="32"/>
      <c r="C256" s="32"/>
      <c r="D256" s="32"/>
      <c r="E256" s="32"/>
    </row>
    <row r="257" spans="1:5">
      <c r="A257" s="32"/>
      <c r="B257" s="32"/>
      <c r="C257" s="32"/>
      <c r="D257" s="32"/>
      <c r="E257" s="32"/>
    </row>
    <row r="258" spans="1:5">
      <c r="A258" s="32"/>
      <c r="B258" s="32"/>
      <c r="C258" s="32"/>
      <c r="D258" s="32"/>
      <c r="E258" s="32"/>
    </row>
    <row r="259" spans="1:5">
      <c r="A259" s="32"/>
      <c r="B259" s="32"/>
      <c r="C259" s="32"/>
      <c r="D259" s="32"/>
      <c r="E259" s="32"/>
    </row>
    <row r="260" spans="1:5">
      <c r="A260" s="32"/>
      <c r="B260" s="32"/>
      <c r="C260" s="32"/>
      <c r="D260" s="32"/>
      <c r="E260" s="32"/>
    </row>
    <row r="261" spans="1:5">
      <c r="A261" s="32"/>
      <c r="B261" s="32"/>
      <c r="C261" s="32"/>
      <c r="D261" s="32"/>
      <c r="E261" s="32"/>
    </row>
    <row r="262" spans="1:5">
      <c r="A262" s="32"/>
      <c r="B262" s="32"/>
      <c r="C262" s="32"/>
      <c r="D262" s="32"/>
      <c r="E262" s="32"/>
    </row>
    <row r="263" spans="1:5">
      <c r="A263" s="32"/>
      <c r="B263" s="32"/>
      <c r="C263" s="32"/>
      <c r="D263" s="32"/>
      <c r="E263" s="32"/>
    </row>
    <row r="264" spans="1:5">
      <c r="A264" s="32"/>
      <c r="B264" s="32"/>
      <c r="C264" s="32"/>
      <c r="D264" s="32"/>
      <c r="E264" s="32"/>
    </row>
    <row r="265" spans="1:5">
      <c r="A265" s="32"/>
      <c r="B265" s="32"/>
      <c r="C265" s="32"/>
      <c r="D265" s="32"/>
      <c r="E265" s="32"/>
    </row>
    <row r="266" spans="1:5">
      <c r="A266" s="32"/>
      <c r="B266" s="32"/>
      <c r="C266" s="32"/>
      <c r="D266" s="32"/>
      <c r="E266" s="32"/>
    </row>
    <row r="267" spans="1:5">
      <c r="A267" s="32"/>
      <c r="B267" s="32"/>
      <c r="C267" s="32"/>
      <c r="D267" s="32"/>
      <c r="E267" s="32"/>
    </row>
    <row r="268" spans="1:5">
      <c r="A268" s="32"/>
      <c r="B268" s="32"/>
      <c r="C268" s="32"/>
      <c r="D268" s="32"/>
      <c r="E268" s="32"/>
    </row>
    <row r="269" spans="1:5">
      <c r="A269" s="32"/>
      <c r="B269" s="32"/>
      <c r="C269" s="32"/>
      <c r="D269" s="32"/>
      <c r="E269" s="32"/>
    </row>
    <row r="270" spans="1:5">
      <c r="A270" s="32"/>
      <c r="B270" s="32"/>
      <c r="C270" s="32"/>
      <c r="D270" s="32"/>
      <c r="E270" s="32"/>
    </row>
    <row r="271" spans="1:5">
      <c r="A271" s="32"/>
      <c r="B271" s="32"/>
      <c r="C271" s="32"/>
      <c r="D271" s="32"/>
      <c r="E271" s="32"/>
    </row>
    <row r="272" spans="1:5">
      <c r="A272" s="32"/>
      <c r="B272" s="32"/>
      <c r="C272" s="32"/>
      <c r="D272" s="32"/>
      <c r="E272" s="32"/>
    </row>
    <row r="273" spans="1:5">
      <c r="A273" s="32"/>
      <c r="B273" s="32"/>
      <c r="C273" s="32"/>
      <c r="D273" s="32"/>
      <c r="E273" s="32"/>
    </row>
    <row r="274" spans="1:5">
      <c r="A274" s="32"/>
      <c r="B274" s="32"/>
      <c r="C274" s="32"/>
      <c r="D274" s="32"/>
      <c r="E274" s="32"/>
    </row>
    <row r="275" spans="1:5">
      <c r="A275" s="32"/>
      <c r="B275" s="32"/>
      <c r="C275" s="32"/>
      <c r="D275" s="32"/>
      <c r="E275" s="32"/>
    </row>
    <row r="276" spans="1:5">
      <c r="A276" s="32"/>
      <c r="B276" s="32"/>
      <c r="C276" s="32"/>
      <c r="D276" s="32"/>
      <c r="E276" s="32"/>
    </row>
    <row r="277" spans="1:5">
      <c r="A277" s="32"/>
      <c r="B277" s="32"/>
      <c r="C277" s="32"/>
      <c r="D277" s="32"/>
      <c r="E277" s="32"/>
    </row>
    <row r="278" spans="1:5">
      <c r="A278" s="32"/>
      <c r="B278" s="32"/>
      <c r="C278" s="32"/>
      <c r="D278" s="32"/>
      <c r="E278" s="32"/>
    </row>
    <row r="279" spans="1:5">
      <c r="A279" s="32"/>
      <c r="B279" s="32"/>
      <c r="C279" s="32"/>
      <c r="D279" s="32"/>
      <c r="E279" s="32"/>
    </row>
    <row r="280" spans="1:5">
      <c r="A280" s="32"/>
      <c r="B280" s="32"/>
      <c r="C280" s="32"/>
      <c r="D280" s="32"/>
      <c r="E280" s="32"/>
    </row>
    <row r="281" spans="1:5">
      <c r="A281" s="32"/>
      <c r="B281" s="32"/>
      <c r="C281" s="32"/>
      <c r="D281" s="32"/>
      <c r="E281" s="32"/>
    </row>
    <row r="282" spans="1:5">
      <c r="A282" s="32"/>
      <c r="B282" s="32"/>
      <c r="C282" s="32"/>
      <c r="D282" s="32"/>
      <c r="E282" s="32"/>
    </row>
    <row r="283" spans="1:5">
      <c r="A283" s="32"/>
      <c r="B283" s="32"/>
      <c r="C283" s="32"/>
      <c r="D283" s="32"/>
      <c r="E283" s="32"/>
    </row>
    <row r="284" spans="1:5">
      <c r="A284" s="32"/>
      <c r="B284" s="32"/>
      <c r="C284" s="32"/>
      <c r="D284" s="32"/>
      <c r="E284" s="32"/>
    </row>
    <row r="285" spans="1:5">
      <c r="A285" s="32"/>
      <c r="B285" s="32"/>
      <c r="C285" s="32"/>
      <c r="D285" s="32"/>
      <c r="E285" s="32"/>
    </row>
    <row r="286" spans="1:5">
      <c r="A286" s="32"/>
      <c r="B286" s="32"/>
      <c r="C286" s="32"/>
      <c r="D286" s="32"/>
      <c r="E286" s="32"/>
    </row>
    <row r="287" spans="1:5">
      <c r="A287" s="32"/>
      <c r="B287" s="32"/>
      <c r="C287" s="32"/>
      <c r="D287" s="32"/>
      <c r="E287" s="32"/>
    </row>
    <row r="288" spans="1:5">
      <c r="A288" s="32"/>
      <c r="B288" s="32"/>
      <c r="C288" s="32"/>
      <c r="D288" s="32"/>
      <c r="E288" s="32"/>
    </row>
    <row r="289" spans="1:5">
      <c r="A289" s="32"/>
      <c r="B289" s="32"/>
      <c r="C289" s="32"/>
      <c r="D289" s="32"/>
      <c r="E289" s="32"/>
    </row>
    <row r="290" spans="1:5">
      <c r="A290" s="32"/>
      <c r="B290" s="32"/>
      <c r="C290" s="32"/>
      <c r="D290" s="32"/>
      <c r="E290" s="32"/>
    </row>
    <row r="291" spans="1:5">
      <c r="A291" s="32"/>
      <c r="B291" s="32"/>
      <c r="C291" s="32"/>
      <c r="D291" s="32"/>
      <c r="E291" s="32"/>
    </row>
    <row r="292" spans="1:5">
      <c r="A292" s="32"/>
      <c r="B292" s="32"/>
      <c r="C292" s="32"/>
      <c r="D292" s="32"/>
      <c r="E292" s="32"/>
    </row>
    <row r="293" spans="1:5">
      <c r="A293" s="32"/>
      <c r="B293" s="32"/>
      <c r="C293" s="32"/>
      <c r="D293" s="32"/>
      <c r="E293" s="32"/>
    </row>
    <row r="294" spans="1:5">
      <c r="A294" s="32"/>
      <c r="B294" s="32"/>
      <c r="C294" s="32"/>
      <c r="D294" s="32"/>
      <c r="E294" s="32"/>
    </row>
    <row r="295" spans="1:5">
      <c r="A295" s="32"/>
      <c r="B295" s="32"/>
      <c r="C295" s="32"/>
      <c r="D295" s="32"/>
      <c r="E295" s="32"/>
    </row>
    <row r="296" spans="1:5">
      <c r="A296" s="32"/>
      <c r="B296" s="32"/>
      <c r="C296" s="32"/>
      <c r="D296" s="32"/>
      <c r="E296" s="32"/>
    </row>
    <row r="297" spans="1:5">
      <c r="A297" s="32"/>
      <c r="B297" s="32"/>
      <c r="C297" s="32"/>
      <c r="D297" s="32"/>
      <c r="E297" s="32"/>
    </row>
    <row r="298" spans="1:5">
      <c r="A298" s="32"/>
      <c r="B298" s="32"/>
      <c r="C298" s="32"/>
      <c r="D298" s="32"/>
      <c r="E298" s="32"/>
    </row>
    <row r="299" spans="1:5">
      <c r="A299" s="32"/>
      <c r="B299" s="32"/>
      <c r="C299" s="32"/>
      <c r="D299" s="32"/>
      <c r="E299" s="32"/>
    </row>
    <row r="300" spans="1:5">
      <c r="A300" s="32"/>
      <c r="B300" s="32"/>
      <c r="C300" s="32"/>
      <c r="D300" s="32"/>
      <c r="E300" s="32"/>
    </row>
    <row r="301" spans="1:5">
      <c r="A301" s="32"/>
      <c r="B301" s="32"/>
      <c r="C301" s="32"/>
      <c r="D301" s="32"/>
      <c r="E301" s="32"/>
    </row>
    <row r="302" spans="1:5">
      <c r="A302" s="32"/>
      <c r="B302" s="32"/>
      <c r="C302" s="32"/>
      <c r="D302" s="32"/>
      <c r="E302" s="32"/>
    </row>
    <row r="303" spans="1:5">
      <c r="A303" s="32"/>
      <c r="B303" s="32"/>
      <c r="C303" s="32"/>
      <c r="D303" s="32"/>
      <c r="E303" s="32"/>
    </row>
    <row r="304" spans="1:5">
      <c r="A304" s="32"/>
      <c r="B304" s="32"/>
      <c r="C304" s="32"/>
      <c r="D304" s="32"/>
      <c r="E304" s="32"/>
    </row>
    <row r="305" spans="1:5">
      <c r="A305" s="32"/>
      <c r="B305" s="32"/>
      <c r="C305" s="32"/>
      <c r="D305" s="32"/>
      <c r="E305" s="32"/>
    </row>
    <row r="306" spans="1:5">
      <c r="A306" s="32"/>
      <c r="B306" s="32"/>
      <c r="C306" s="32"/>
      <c r="D306" s="32"/>
      <c r="E306" s="32"/>
    </row>
    <row r="307" spans="1:5">
      <c r="A307" s="32"/>
      <c r="B307" s="32"/>
      <c r="C307" s="32"/>
      <c r="D307" s="32"/>
      <c r="E307" s="32"/>
    </row>
    <row r="308" spans="1:5">
      <c r="A308" s="32"/>
      <c r="B308" s="32"/>
      <c r="C308" s="32"/>
      <c r="D308" s="32"/>
      <c r="E308" s="32"/>
    </row>
    <row r="309" spans="1:5">
      <c r="A309" s="32"/>
      <c r="B309" s="32"/>
      <c r="C309" s="32"/>
      <c r="D309" s="32"/>
      <c r="E309" s="32"/>
    </row>
    <row r="310" spans="1:5">
      <c r="A310" s="32"/>
      <c r="B310" s="32"/>
      <c r="C310" s="32"/>
      <c r="D310" s="32"/>
      <c r="E310" s="32"/>
    </row>
    <row r="311" spans="1:5">
      <c r="A311" s="32"/>
      <c r="B311" s="32"/>
      <c r="C311" s="32"/>
      <c r="D311" s="32"/>
      <c r="E311" s="32"/>
    </row>
    <row r="312" spans="1:5">
      <c r="A312" s="32"/>
      <c r="B312" s="32"/>
      <c r="C312" s="32"/>
      <c r="D312" s="32"/>
      <c r="E312" s="32"/>
    </row>
    <row r="313" spans="1:5">
      <c r="A313" s="32"/>
      <c r="B313" s="32"/>
      <c r="C313" s="32"/>
      <c r="D313" s="32"/>
      <c r="E313" s="32"/>
    </row>
    <row r="314" spans="1:5">
      <c r="A314" s="32"/>
      <c r="B314" s="32"/>
      <c r="C314" s="32"/>
      <c r="D314" s="32"/>
      <c r="E314" s="32"/>
    </row>
    <row r="315" spans="1:5">
      <c r="A315" s="32"/>
      <c r="B315" s="32"/>
      <c r="C315" s="32"/>
      <c r="D315" s="32"/>
      <c r="E315" s="32"/>
    </row>
    <row r="316" spans="1:5">
      <c r="A316" s="32"/>
      <c r="B316" s="32"/>
      <c r="C316" s="32"/>
      <c r="D316" s="32"/>
      <c r="E316" s="32"/>
    </row>
    <row r="317" spans="1:5">
      <c r="A317" s="32"/>
      <c r="B317" s="32"/>
      <c r="C317" s="32"/>
      <c r="D317" s="32"/>
      <c r="E317" s="32"/>
    </row>
    <row r="318" spans="1:5">
      <c r="A318" s="32"/>
      <c r="B318" s="32"/>
      <c r="C318" s="32"/>
      <c r="D318" s="32"/>
      <c r="E318" s="32"/>
    </row>
    <row r="319" spans="1:5">
      <c r="A319" s="32"/>
      <c r="B319" s="32"/>
      <c r="C319" s="32"/>
      <c r="D319" s="32"/>
      <c r="E319" s="32"/>
    </row>
    <row r="320" spans="1:5">
      <c r="A320" s="32"/>
      <c r="B320" s="32"/>
      <c r="C320" s="32"/>
      <c r="D320" s="32"/>
      <c r="E320" s="32"/>
    </row>
    <row r="321" spans="1:5">
      <c r="A321" s="32"/>
      <c r="B321" s="32"/>
      <c r="C321" s="32"/>
      <c r="D321" s="32"/>
      <c r="E321" s="32"/>
    </row>
    <row r="322" spans="1:5">
      <c r="A322" s="32"/>
      <c r="B322" s="32"/>
      <c r="C322" s="32"/>
      <c r="D322" s="32"/>
      <c r="E322" s="32"/>
    </row>
    <row r="323" spans="1:5">
      <c r="A323" s="32"/>
      <c r="B323" s="32"/>
      <c r="C323" s="32"/>
      <c r="D323" s="32"/>
      <c r="E323" s="32"/>
    </row>
    <row r="324" spans="1:5">
      <c r="A324" s="32"/>
      <c r="B324" s="32"/>
      <c r="C324" s="32"/>
      <c r="D324" s="32"/>
      <c r="E324" s="32"/>
    </row>
    <row r="325" spans="1:5">
      <c r="A325" s="32"/>
      <c r="B325" s="32"/>
      <c r="C325" s="32"/>
      <c r="D325" s="32"/>
      <c r="E325" s="32"/>
    </row>
    <row r="326" spans="1:5">
      <c r="A326" s="32"/>
      <c r="B326" s="32"/>
      <c r="C326" s="32"/>
      <c r="D326" s="32"/>
      <c r="E326" s="32"/>
    </row>
    <row r="327" spans="1:5">
      <c r="A327" s="32"/>
      <c r="B327" s="32"/>
      <c r="C327" s="32"/>
      <c r="D327" s="32"/>
      <c r="E327" s="32"/>
    </row>
    <row r="328" spans="1:5">
      <c r="A328" s="32"/>
      <c r="B328" s="32"/>
      <c r="C328" s="32"/>
      <c r="D328" s="32"/>
      <c r="E328" s="32"/>
    </row>
    <row r="329" spans="1:5">
      <c r="A329" s="32"/>
      <c r="B329" s="32"/>
      <c r="C329" s="32"/>
      <c r="D329" s="32"/>
      <c r="E329" s="32"/>
    </row>
    <row r="330" spans="1:5">
      <c r="A330" s="32"/>
      <c r="B330" s="32"/>
      <c r="C330" s="32"/>
      <c r="D330" s="32"/>
      <c r="E330" s="32"/>
    </row>
    <row r="331" spans="1:5">
      <c r="A331" s="32"/>
      <c r="B331" s="32"/>
      <c r="C331" s="32"/>
      <c r="D331" s="32"/>
      <c r="E331" s="32"/>
    </row>
    <row r="332" spans="1:5">
      <c r="A332" s="32"/>
      <c r="B332" s="32"/>
      <c r="C332" s="32"/>
      <c r="D332" s="32"/>
      <c r="E332" s="32"/>
    </row>
    <row r="333" spans="1:5">
      <c r="A333" s="32"/>
      <c r="B333" s="32"/>
      <c r="C333" s="32"/>
      <c r="D333" s="32"/>
      <c r="E333" s="32"/>
    </row>
    <row r="334" spans="1:5">
      <c r="A334" s="32"/>
      <c r="B334" s="32"/>
      <c r="C334" s="32"/>
      <c r="D334" s="32"/>
      <c r="E334" s="32"/>
    </row>
    <row r="335" spans="1:5">
      <c r="A335" s="32"/>
      <c r="B335" s="32"/>
      <c r="C335" s="32"/>
      <c r="D335" s="32"/>
      <c r="E335" s="32"/>
    </row>
    <row r="336" spans="1:5">
      <c r="A336" s="32"/>
      <c r="B336" s="32"/>
      <c r="C336" s="32"/>
      <c r="D336" s="32"/>
      <c r="E336" s="32"/>
    </row>
    <row r="337" spans="1:5">
      <c r="A337" s="32"/>
      <c r="B337" s="32"/>
      <c r="C337" s="32"/>
      <c r="D337" s="32"/>
      <c r="E337" s="32"/>
    </row>
    <row r="338" spans="1:5">
      <c r="A338" s="32"/>
      <c r="B338" s="32"/>
      <c r="C338" s="32"/>
      <c r="D338" s="32"/>
      <c r="E338" s="32"/>
    </row>
    <row r="339" spans="1:5">
      <c r="A339" s="32"/>
      <c r="B339" s="32"/>
      <c r="C339" s="32"/>
      <c r="D339" s="32"/>
      <c r="E339" s="32"/>
    </row>
    <row r="340" spans="1:5">
      <c r="A340" s="32"/>
      <c r="B340" s="32"/>
      <c r="C340" s="32"/>
      <c r="D340" s="32"/>
      <c r="E340" s="32"/>
    </row>
    <row r="341" spans="1:5">
      <c r="A341" s="32"/>
      <c r="B341" s="32"/>
      <c r="C341" s="32"/>
      <c r="D341" s="32"/>
      <c r="E341" s="32"/>
    </row>
    <row r="342" spans="1:5">
      <c r="A342" s="32"/>
      <c r="B342" s="32"/>
      <c r="C342" s="32"/>
      <c r="D342" s="32"/>
      <c r="E342" s="32"/>
    </row>
    <row r="343" spans="1:5">
      <c r="A343" s="32"/>
      <c r="B343" s="32"/>
      <c r="C343" s="32"/>
      <c r="D343" s="32"/>
      <c r="E343" s="32"/>
    </row>
    <row r="344" spans="1:5">
      <c r="A344" s="32"/>
      <c r="B344" s="32"/>
      <c r="C344" s="32"/>
      <c r="D344" s="32"/>
      <c r="E344" s="32"/>
    </row>
    <row r="345" spans="1:5">
      <c r="A345" s="32"/>
      <c r="B345" s="32"/>
      <c r="C345" s="32"/>
      <c r="D345" s="32"/>
      <c r="E345" s="32"/>
    </row>
    <row r="346" spans="1:5">
      <c r="A346" s="32"/>
      <c r="B346" s="32"/>
      <c r="C346" s="32"/>
      <c r="D346" s="32"/>
      <c r="E346" s="32"/>
    </row>
    <row r="347" spans="1:5">
      <c r="A347" s="32"/>
      <c r="B347" s="32"/>
      <c r="C347" s="32"/>
      <c r="D347" s="32"/>
      <c r="E347" s="32"/>
    </row>
    <row r="348" spans="1:5">
      <c r="A348" s="32"/>
      <c r="B348" s="32"/>
      <c r="C348" s="32"/>
      <c r="D348" s="32"/>
      <c r="E348" s="32"/>
    </row>
    <row r="349" spans="1:5">
      <c r="A349" s="32"/>
      <c r="B349" s="32"/>
      <c r="C349" s="32"/>
      <c r="D349" s="32"/>
      <c r="E349" s="32"/>
    </row>
    <row r="350" spans="1:5">
      <c r="A350" s="32"/>
      <c r="B350" s="32"/>
      <c r="C350" s="32"/>
      <c r="D350" s="32"/>
      <c r="E350" s="32"/>
    </row>
    <row r="351" spans="1:5">
      <c r="A351" s="32"/>
      <c r="B351" s="32"/>
      <c r="C351" s="32"/>
      <c r="D351" s="32"/>
      <c r="E351" s="32"/>
    </row>
    <row r="352" spans="1:5">
      <c r="A352" s="32"/>
      <c r="B352" s="32"/>
      <c r="C352" s="32"/>
      <c r="D352" s="32"/>
      <c r="E352" s="32"/>
    </row>
    <row r="353" spans="1:5">
      <c r="A353" s="32"/>
      <c r="B353" s="32"/>
      <c r="C353" s="32"/>
      <c r="D353" s="32"/>
      <c r="E353" s="32"/>
    </row>
    <row r="354" spans="1:5">
      <c r="A354" s="32"/>
      <c r="B354" s="32"/>
      <c r="C354" s="32"/>
      <c r="D354" s="32"/>
      <c r="E354" s="32"/>
    </row>
    <row r="355" spans="1:5">
      <c r="A355" s="32"/>
      <c r="B355" s="32"/>
      <c r="C355" s="32"/>
      <c r="D355" s="32"/>
      <c r="E355" s="32"/>
    </row>
    <row r="356" spans="1:5">
      <c r="A356" s="32"/>
      <c r="B356" s="32"/>
      <c r="C356" s="32"/>
      <c r="D356" s="32"/>
      <c r="E356" s="32"/>
    </row>
    <row r="357" spans="1:5">
      <c r="A357" s="32"/>
      <c r="B357" s="32"/>
      <c r="C357" s="32"/>
      <c r="D357" s="32"/>
      <c r="E357" s="32"/>
    </row>
    <row r="358" spans="1:5">
      <c r="A358" s="32"/>
      <c r="B358" s="32"/>
      <c r="C358" s="32"/>
    </row>
    <row r="359" spans="1:5">
      <c r="A359" s="32"/>
      <c r="B359" s="32"/>
      <c r="C359" s="32"/>
    </row>
    <row r="360" spans="1:5">
      <c r="A360" s="32"/>
      <c r="B360" s="32"/>
      <c r="C360" s="32"/>
    </row>
    <row r="361" spans="1:5">
      <c r="A361" s="32"/>
      <c r="B361" s="32"/>
      <c r="C361" s="32"/>
    </row>
    <row r="362" spans="1:5">
      <c r="A362" s="32"/>
      <c r="B362" s="32"/>
      <c r="C362" s="32"/>
    </row>
    <row r="363" spans="1:5">
      <c r="A363" s="32"/>
      <c r="B363" s="32"/>
      <c r="C363" s="32"/>
    </row>
    <row r="364" spans="1:5">
      <c r="A364" s="32"/>
      <c r="B364" s="32"/>
      <c r="C364" s="32"/>
    </row>
    <row r="365" spans="1:5">
      <c r="A365" s="32"/>
      <c r="B365" s="32"/>
      <c r="C365" s="32"/>
    </row>
    <row r="366" spans="1:5">
      <c r="A366" s="32"/>
      <c r="B366" s="32"/>
      <c r="C366" s="32"/>
    </row>
    <row r="367" spans="1:5">
      <c r="A367" s="32"/>
      <c r="B367" s="32"/>
      <c r="C367" s="32"/>
    </row>
    <row r="368" spans="1:5">
      <c r="A368" s="32"/>
      <c r="B368" s="32"/>
      <c r="C368" s="32"/>
    </row>
    <row r="369" spans="1:3">
      <c r="A369" s="32"/>
      <c r="B369" s="32"/>
      <c r="C369" s="32"/>
    </row>
    <row r="370" spans="1:3">
      <c r="A370" s="32"/>
      <c r="B370" s="32"/>
      <c r="C370" s="32"/>
    </row>
    <row r="371" spans="1:3">
      <c r="A371" s="32"/>
      <c r="B371" s="32"/>
      <c r="C371" s="32"/>
    </row>
    <row r="372" spans="1:3">
      <c r="A372" s="32"/>
      <c r="B372" s="32"/>
      <c r="C372" s="32"/>
    </row>
    <row r="373" spans="1:3">
      <c r="A373" s="32"/>
      <c r="B373" s="32"/>
      <c r="C373" s="32"/>
    </row>
    <row r="374" spans="1:3">
      <c r="A374" s="32"/>
      <c r="B374" s="32"/>
      <c r="C374" s="32"/>
    </row>
    <row r="375" spans="1:3">
      <c r="A375" s="32"/>
      <c r="B375" s="32"/>
      <c r="C375" s="32"/>
    </row>
    <row r="376" spans="1:3">
      <c r="A376" s="32"/>
      <c r="B376" s="32"/>
      <c r="C376" s="32"/>
    </row>
    <row r="377" spans="1:3">
      <c r="A377" s="32"/>
      <c r="B377" s="32"/>
      <c r="C377" s="32"/>
    </row>
    <row r="378" spans="1:3">
      <c r="A378" s="32"/>
      <c r="B378" s="32"/>
      <c r="C378" s="32"/>
    </row>
    <row r="379" spans="1:3">
      <c r="A379" s="32"/>
      <c r="B379" s="32"/>
      <c r="C379" s="32"/>
    </row>
    <row r="380" spans="1:3">
      <c r="A380" s="32"/>
      <c r="B380" s="32"/>
      <c r="C380" s="32"/>
    </row>
    <row r="381" spans="1:3">
      <c r="A381" s="32"/>
      <c r="B381" s="32"/>
      <c r="C381" s="32"/>
    </row>
    <row r="382" spans="1:3">
      <c r="A382" s="32"/>
      <c r="B382" s="32"/>
      <c r="C382" s="32"/>
    </row>
    <row r="383" spans="1:3">
      <c r="A383" s="32"/>
      <c r="B383" s="32"/>
      <c r="C383" s="32"/>
    </row>
    <row r="384" spans="1:3">
      <c r="A384" s="32"/>
      <c r="B384" s="32"/>
      <c r="C384" s="32"/>
    </row>
    <row r="385" spans="1:3">
      <c r="A385" s="32"/>
      <c r="B385" s="32"/>
      <c r="C385" s="32"/>
    </row>
    <row r="386" spans="1:3">
      <c r="A386" s="32"/>
      <c r="B386" s="32"/>
      <c r="C386" s="32"/>
    </row>
    <row r="387" spans="1:3">
      <c r="A387" s="32"/>
      <c r="B387" s="32"/>
      <c r="C387" s="32"/>
    </row>
    <row r="388" spans="1:3">
      <c r="A388" s="32"/>
      <c r="B388" s="32"/>
      <c r="C388" s="32"/>
    </row>
    <row r="389" spans="1:3">
      <c r="A389" s="32"/>
      <c r="B389" s="32"/>
      <c r="C389" s="32"/>
    </row>
    <row r="390" spans="1:3">
      <c r="A390" s="32"/>
      <c r="B390" s="32"/>
      <c r="C390" s="32"/>
    </row>
    <row r="391" spans="1:3">
      <c r="A391" s="32"/>
      <c r="B391" s="32"/>
      <c r="C391" s="32"/>
    </row>
    <row r="392" spans="1:3">
      <c r="A392" s="32"/>
      <c r="B392" s="32"/>
      <c r="C392" s="32"/>
    </row>
    <row r="393" spans="1:3">
      <c r="A393" s="32"/>
      <c r="B393" s="32"/>
      <c r="C393" s="32"/>
    </row>
    <row r="394" spans="1:3">
      <c r="A394" s="32"/>
      <c r="B394" s="32"/>
      <c r="C394" s="32"/>
    </row>
    <row r="395" spans="1:3">
      <c r="A395" s="32"/>
      <c r="B395" s="32"/>
      <c r="C395" s="32"/>
    </row>
    <row r="396" spans="1:3">
      <c r="A396" s="32"/>
      <c r="B396" s="32"/>
      <c r="C396" s="32"/>
    </row>
    <row r="397" spans="1:3">
      <c r="A397" s="32"/>
      <c r="B397" s="32"/>
      <c r="C397" s="32"/>
    </row>
    <row r="398" spans="1:3">
      <c r="A398" s="32"/>
      <c r="B398" s="32"/>
      <c r="C398" s="32"/>
    </row>
    <row r="399" spans="1:3">
      <c r="A399" s="32"/>
      <c r="B399" s="32"/>
      <c r="C399" s="32"/>
    </row>
    <row r="400" spans="1:3">
      <c r="A400" s="32"/>
      <c r="B400" s="32"/>
      <c r="C400" s="32"/>
    </row>
    <row r="401" spans="1:3">
      <c r="A401" s="32"/>
      <c r="B401" s="32"/>
      <c r="C401" s="32"/>
    </row>
    <row r="402" spans="1:3">
      <c r="A402" s="32"/>
      <c r="B402" s="32"/>
      <c r="C402" s="32"/>
    </row>
    <row r="403" spans="1:3">
      <c r="A403" s="32"/>
      <c r="B403" s="32"/>
      <c r="C403" s="32"/>
    </row>
    <row r="404" spans="1:3">
      <c r="A404" s="32"/>
      <c r="B404" s="32"/>
      <c r="C404" s="32"/>
    </row>
    <row r="405" spans="1:3">
      <c r="A405" s="32"/>
      <c r="B405" s="32"/>
      <c r="C405" s="32"/>
    </row>
    <row r="406" spans="1:3">
      <c r="A406" s="32"/>
      <c r="B406" s="32"/>
      <c r="C406" s="32"/>
    </row>
    <row r="407" spans="1:3">
      <c r="A407" s="32"/>
      <c r="B407" s="32"/>
      <c r="C407" s="32"/>
    </row>
    <row r="408" spans="1:3">
      <c r="A408" s="32"/>
      <c r="B408" s="32"/>
      <c r="C408" s="32"/>
    </row>
    <row r="409" spans="1:3">
      <c r="A409" s="32"/>
      <c r="B409" s="32"/>
      <c r="C409" s="32"/>
    </row>
    <row r="410" spans="1:3">
      <c r="A410" s="32"/>
      <c r="B410" s="32"/>
      <c r="C410" s="32"/>
    </row>
    <row r="411" spans="1:3">
      <c r="A411" s="32"/>
      <c r="B411" s="32"/>
      <c r="C411" s="32"/>
    </row>
    <row r="412" spans="1:3">
      <c r="A412" s="32"/>
      <c r="B412" s="32"/>
      <c r="C412" s="32"/>
    </row>
    <row r="413" spans="1:3">
      <c r="A413" s="32"/>
      <c r="B413" s="32"/>
      <c r="C413" s="32"/>
    </row>
    <row r="414" spans="1:3">
      <c r="A414" s="32"/>
      <c r="B414" s="32"/>
      <c r="C414" s="32"/>
    </row>
    <row r="415" spans="1:3">
      <c r="A415" s="32"/>
      <c r="B415" s="32"/>
      <c r="C415" s="32"/>
    </row>
    <row r="416" spans="1:3">
      <c r="A416" s="32"/>
      <c r="B416" s="32"/>
      <c r="C416" s="32"/>
    </row>
    <row r="417" spans="1:3">
      <c r="A417" s="32"/>
      <c r="B417" s="32"/>
      <c r="C417" s="32"/>
    </row>
    <row r="418" spans="1:3">
      <c r="A418" s="32"/>
      <c r="B418" s="32"/>
      <c r="C418" s="32"/>
    </row>
    <row r="419" spans="1:3">
      <c r="A419" s="32"/>
      <c r="B419" s="32"/>
      <c r="C419" s="32"/>
    </row>
    <row r="420" spans="1:3">
      <c r="A420" s="32"/>
      <c r="B420" s="32"/>
      <c r="C420" s="32"/>
    </row>
    <row r="421" spans="1:3">
      <c r="A421" s="32"/>
      <c r="B421" s="32"/>
      <c r="C421" s="32"/>
    </row>
    <row r="422" spans="1:3">
      <c r="A422" s="32"/>
      <c r="B422" s="32"/>
      <c r="C422" s="32"/>
    </row>
    <row r="423" spans="1:3">
      <c r="A423" s="32"/>
      <c r="B423" s="32"/>
      <c r="C423" s="32"/>
    </row>
    <row r="424" spans="1:3">
      <c r="A424" s="32"/>
      <c r="B424" s="32"/>
      <c r="C424" s="32"/>
    </row>
    <row r="425" spans="1:3">
      <c r="A425" s="32"/>
      <c r="B425" s="32"/>
      <c r="C425" s="32"/>
    </row>
    <row r="426" spans="1:3">
      <c r="A426" s="32"/>
      <c r="B426" s="32"/>
      <c r="C426" s="32"/>
    </row>
    <row r="427" spans="1:3">
      <c r="A427" s="32"/>
      <c r="B427" s="32"/>
      <c r="C427" s="32"/>
    </row>
    <row r="428" spans="1:3">
      <c r="A428" s="32"/>
      <c r="B428" s="32"/>
      <c r="C428" s="32"/>
    </row>
    <row r="429" spans="1:3">
      <c r="A429" s="32"/>
      <c r="B429" s="32"/>
      <c r="C429" s="32"/>
    </row>
    <row r="430" spans="1:3">
      <c r="A430" s="32"/>
      <c r="B430" s="32"/>
      <c r="C430" s="32"/>
    </row>
    <row r="431" spans="1:3">
      <c r="A431" s="32"/>
      <c r="B431" s="32"/>
      <c r="C431" s="32"/>
    </row>
    <row r="432" spans="1:3">
      <c r="A432" s="32"/>
      <c r="B432" s="32"/>
      <c r="C432" s="32"/>
    </row>
    <row r="433" spans="1:3">
      <c r="A433" s="32"/>
      <c r="B433" s="32"/>
      <c r="C433" s="32"/>
    </row>
    <row r="434" spans="1:3">
      <c r="A434" s="32"/>
      <c r="B434" s="32"/>
      <c r="C434" s="32"/>
    </row>
    <row r="435" spans="1:3">
      <c r="A435" s="32"/>
      <c r="B435" s="32"/>
      <c r="C435" s="32"/>
    </row>
    <row r="436" spans="1:3">
      <c r="A436" s="32"/>
      <c r="B436" s="32"/>
      <c r="C436" s="32"/>
    </row>
    <row r="437" spans="1:3">
      <c r="A437" s="32"/>
      <c r="B437" s="32"/>
      <c r="C437" s="32"/>
    </row>
    <row r="438" spans="1:3">
      <c r="A438" s="32"/>
      <c r="B438" s="32"/>
      <c r="C438" s="32"/>
    </row>
    <row r="439" spans="1:3">
      <c r="A439" s="32"/>
      <c r="B439" s="32"/>
      <c r="C439" s="32"/>
    </row>
    <row r="440" spans="1:3">
      <c r="A440" s="32"/>
      <c r="B440" s="32"/>
      <c r="C440" s="32"/>
    </row>
    <row r="441" spans="1:3">
      <c r="A441" s="32"/>
      <c r="B441" s="32"/>
      <c r="C441" s="32"/>
    </row>
    <row r="442" spans="1:3">
      <c r="A442" s="32"/>
      <c r="B442" s="32"/>
      <c r="C442" s="32"/>
    </row>
    <row r="443" spans="1:3">
      <c r="A443" s="32"/>
      <c r="B443" s="32"/>
      <c r="C443" s="32"/>
    </row>
    <row r="444" spans="1:3">
      <c r="A444" s="32"/>
      <c r="B444" s="32"/>
      <c r="C444" s="32"/>
    </row>
    <row r="445" spans="1:3">
      <c r="A445" s="32"/>
      <c r="B445" s="32"/>
      <c r="C445" s="32"/>
    </row>
    <row r="446" spans="1:3">
      <c r="A446" s="32"/>
      <c r="B446" s="32"/>
      <c r="C446" s="32"/>
    </row>
    <row r="447" spans="1:3">
      <c r="A447" s="32"/>
      <c r="B447" s="32"/>
      <c r="C447" s="32"/>
    </row>
    <row r="448" spans="1:3">
      <c r="A448" s="32"/>
      <c r="B448" s="32"/>
      <c r="C448" s="32"/>
    </row>
    <row r="449" spans="1:3">
      <c r="A449" s="32"/>
      <c r="B449" s="32"/>
      <c r="C449" s="32"/>
    </row>
    <row r="450" spans="1:3">
      <c r="A450" s="32"/>
      <c r="B450" s="32"/>
      <c r="C450" s="32"/>
    </row>
    <row r="451" spans="1:3">
      <c r="A451" s="32"/>
      <c r="B451" s="32"/>
      <c r="C451" s="32"/>
    </row>
    <row r="452" spans="1:3">
      <c r="A452" s="32"/>
      <c r="B452" s="32"/>
      <c r="C452" s="32"/>
    </row>
    <row r="453" spans="1:3">
      <c r="A453" s="32"/>
      <c r="B453" s="32"/>
      <c r="C453" s="32"/>
    </row>
    <row r="454" spans="1:3">
      <c r="A454" s="32"/>
      <c r="B454" s="32"/>
      <c r="C454" s="32"/>
    </row>
    <row r="455" spans="1:3">
      <c r="A455" s="32"/>
      <c r="B455" s="32"/>
      <c r="C455" s="32"/>
    </row>
    <row r="456" spans="1:3">
      <c r="A456" s="32"/>
      <c r="B456" s="32"/>
      <c r="C456" s="32"/>
    </row>
    <row r="457" spans="1:3">
      <c r="A457" s="32"/>
      <c r="B457" s="32"/>
      <c r="C457" s="32"/>
    </row>
    <row r="458" spans="1:3">
      <c r="A458" s="32"/>
      <c r="B458" s="32"/>
      <c r="C458" s="32"/>
    </row>
    <row r="459" spans="1:3">
      <c r="A459" s="32"/>
      <c r="B459" s="32"/>
      <c r="C459" s="32"/>
    </row>
    <row r="460" spans="1:3">
      <c r="A460" s="32"/>
      <c r="B460" s="32"/>
      <c r="C460" s="32"/>
    </row>
    <row r="461" spans="1:3">
      <c r="A461" s="32"/>
      <c r="B461" s="32"/>
      <c r="C461" s="32"/>
    </row>
    <row r="462" spans="1:3">
      <c r="A462" s="32"/>
      <c r="B462" s="32"/>
      <c r="C462" s="32"/>
    </row>
    <row r="463" spans="1:3">
      <c r="A463" s="32"/>
      <c r="B463" s="32"/>
      <c r="C463" s="32"/>
    </row>
    <row r="464" spans="1:3">
      <c r="A464" s="32"/>
      <c r="B464" s="32"/>
      <c r="C464" s="32"/>
    </row>
    <row r="465" spans="1:3">
      <c r="A465" s="32"/>
      <c r="B465" s="32"/>
      <c r="C465" s="32"/>
    </row>
    <row r="466" spans="1:3">
      <c r="A466" s="32"/>
      <c r="B466" s="32"/>
      <c r="C466" s="32"/>
    </row>
    <row r="467" spans="1:3">
      <c r="A467" s="32"/>
      <c r="B467" s="32"/>
      <c r="C467" s="32"/>
    </row>
    <row r="468" spans="1:3">
      <c r="A468" s="32"/>
      <c r="B468" s="32"/>
      <c r="C468" s="32"/>
    </row>
    <row r="469" spans="1:3">
      <c r="A469" s="32"/>
      <c r="B469" s="32"/>
      <c r="C469" s="32"/>
    </row>
    <row r="470" spans="1:3">
      <c r="A470" s="32"/>
      <c r="B470" s="32"/>
      <c r="C470" s="32"/>
    </row>
    <row r="471" spans="1:3">
      <c r="A471" s="32"/>
      <c r="B471" s="32"/>
      <c r="C471" s="32"/>
    </row>
    <row r="472" spans="1:3">
      <c r="A472" s="32"/>
      <c r="B472" s="32"/>
      <c r="C472" s="32"/>
    </row>
    <row r="473" spans="1:3">
      <c r="A473" s="32"/>
      <c r="B473" s="32"/>
      <c r="C473" s="32"/>
    </row>
    <row r="474" spans="1:3">
      <c r="A474" s="32"/>
      <c r="B474" s="32"/>
      <c r="C474" s="32"/>
    </row>
    <row r="475" spans="1:3">
      <c r="A475" s="32"/>
      <c r="B475" s="32"/>
      <c r="C475" s="32"/>
    </row>
    <row r="476" spans="1:3">
      <c r="A476" s="32"/>
      <c r="B476" s="32"/>
      <c r="C476" s="32"/>
    </row>
    <row r="477" spans="1:3">
      <c r="A477" s="32"/>
      <c r="B477" s="32"/>
      <c r="C477" s="32"/>
    </row>
    <row r="478" spans="1:3">
      <c r="A478" s="32"/>
      <c r="B478" s="32"/>
      <c r="C478" s="32"/>
    </row>
    <row r="479" spans="1:3">
      <c r="A479" s="32"/>
      <c r="B479" s="32"/>
      <c r="C479" s="32"/>
    </row>
    <row r="480" spans="1:3">
      <c r="A480" s="32"/>
      <c r="B480" s="32"/>
      <c r="C480" s="32"/>
    </row>
    <row r="481" spans="1:3">
      <c r="A481" s="32"/>
      <c r="B481" s="32"/>
      <c r="C481" s="32"/>
    </row>
    <row r="482" spans="1:3">
      <c r="A482" s="32"/>
      <c r="B482" s="32"/>
      <c r="C482" s="32"/>
    </row>
    <row r="483" spans="1:3">
      <c r="A483" s="32"/>
      <c r="B483" s="32"/>
      <c r="C483" s="32"/>
    </row>
    <row r="484" spans="1:3">
      <c r="A484" s="32"/>
      <c r="B484" s="32"/>
      <c r="C484" s="32"/>
    </row>
    <row r="485" spans="1:3">
      <c r="A485" s="32"/>
      <c r="B485" s="32"/>
      <c r="C485" s="32"/>
    </row>
    <row r="486" spans="1:3">
      <c r="A486" s="32"/>
      <c r="B486" s="32"/>
      <c r="C486" s="32"/>
    </row>
    <row r="487" spans="1:3">
      <c r="A487" s="32"/>
      <c r="B487" s="32"/>
      <c r="C487" s="32"/>
    </row>
    <row r="488" spans="1:3">
      <c r="A488" s="32"/>
      <c r="B488" s="32"/>
      <c r="C488" s="32"/>
    </row>
    <row r="489" spans="1:3">
      <c r="A489" s="32"/>
      <c r="B489" s="32"/>
      <c r="C489" s="32"/>
    </row>
    <row r="490" spans="1:3">
      <c r="A490" s="32"/>
      <c r="B490" s="32"/>
      <c r="C490" s="32"/>
    </row>
    <row r="491" spans="1:3">
      <c r="A491" s="32"/>
      <c r="B491" s="32"/>
      <c r="C491" s="32"/>
    </row>
    <row r="492" spans="1:3">
      <c r="A492" s="32"/>
      <c r="B492" s="32"/>
      <c r="C492" s="32"/>
    </row>
    <row r="493" spans="1:3">
      <c r="A493" s="32"/>
      <c r="B493" s="32"/>
      <c r="C493" s="32"/>
    </row>
  </sheetData>
  <mergeCells count="846">
    <mergeCell ref="A2:B2"/>
    <mergeCell ref="A4:C4"/>
    <mergeCell ref="A5:C5"/>
    <mergeCell ref="A6:C6"/>
    <mergeCell ref="A7:C7"/>
    <mergeCell ref="A12:C12"/>
    <mergeCell ref="A13:C13"/>
    <mergeCell ref="A14:C14"/>
    <mergeCell ref="A15:C15"/>
    <mergeCell ref="D4:E4"/>
    <mergeCell ref="D5:E5"/>
    <mergeCell ref="D6:E6"/>
    <mergeCell ref="D7:E7"/>
    <mergeCell ref="J14:K14"/>
    <mergeCell ref="A18:C18"/>
    <mergeCell ref="A19:C19"/>
    <mergeCell ref="A20:C20"/>
    <mergeCell ref="A21:C21"/>
    <mergeCell ref="A16:C16"/>
    <mergeCell ref="A17:C17"/>
    <mergeCell ref="A8:C8"/>
    <mergeCell ref="A9:C9"/>
    <mergeCell ref="A10:C10"/>
    <mergeCell ref="A11:C11"/>
    <mergeCell ref="D8:E8"/>
    <mergeCell ref="D9:E9"/>
    <mergeCell ref="D10:E10"/>
    <mergeCell ref="D11:E11"/>
    <mergeCell ref="D12:E12"/>
    <mergeCell ref="A22:C22"/>
    <mergeCell ref="D20:E20"/>
    <mergeCell ref="D21:E21"/>
    <mergeCell ref="D22:E22"/>
    <mergeCell ref="A29:C29"/>
    <mergeCell ref="A30:C30"/>
    <mergeCell ref="A31:C31"/>
    <mergeCell ref="A32:C32"/>
    <mergeCell ref="A33:C33"/>
    <mergeCell ref="D29:E29"/>
    <mergeCell ref="D30:E30"/>
    <mergeCell ref="D31:E31"/>
    <mergeCell ref="D32:E32"/>
    <mergeCell ref="D33:E33"/>
    <mergeCell ref="A34:C34"/>
    <mergeCell ref="A23:C23"/>
    <mergeCell ref="A24:C24"/>
    <mergeCell ref="A25:C25"/>
    <mergeCell ref="A26:C26"/>
    <mergeCell ref="A27:C27"/>
    <mergeCell ref="A28:C28"/>
    <mergeCell ref="A41:C41"/>
    <mergeCell ref="A42:C42"/>
    <mergeCell ref="A43:C43"/>
    <mergeCell ref="A44:C44"/>
    <mergeCell ref="A45:C45"/>
    <mergeCell ref="A46:C46"/>
    <mergeCell ref="A35:C35"/>
    <mergeCell ref="A36:C36"/>
    <mergeCell ref="A37:C37"/>
    <mergeCell ref="A38:C38"/>
    <mergeCell ref="A39:C39"/>
    <mergeCell ref="A40:C40"/>
    <mergeCell ref="A53:C53"/>
    <mergeCell ref="A54:C54"/>
    <mergeCell ref="A55:C55"/>
    <mergeCell ref="A56:C56"/>
    <mergeCell ref="A57:C57"/>
    <mergeCell ref="A58:C58"/>
    <mergeCell ref="A47:C47"/>
    <mergeCell ref="A48:C48"/>
    <mergeCell ref="A49:C49"/>
    <mergeCell ref="A50:C50"/>
    <mergeCell ref="A51:C51"/>
    <mergeCell ref="A52:C52"/>
    <mergeCell ref="A65:C65"/>
    <mergeCell ref="A66:C66"/>
    <mergeCell ref="A67:C67"/>
    <mergeCell ref="A68:C68"/>
    <mergeCell ref="A69:C69"/>
    <mergeCell ref="A70:C70"/>
    <mergeCell ref="A59:C59"/>
    <mergeCell ref="A60:C60"/>
    <mergeCell ref="A61:C61"/>
    <mergeCell ref="A62:C62"/>
    <mergeCell ref="A63:C63"/>
    <mergeCell ref="A64:C64"/>
    <mergeCell ref="A77:C77"/>
    <mergeCell ref="A78:C78"/>
    <mergeCell ref="A79:C79"/>
    <mergeCell ref="A80:C80"/>
    <mergeCell ref="A81:C81"/>
    <mergeCell ref="A82:C82"/>
    <mergeCell ref="A71:C71"/>
    <mergeCell ref="A72:C72"/>
    <mergeCell ref="A73:C73"/>
    <mergeCell ref="A74:C74"/>
    <mergeCell ref="A75:C75"/>
    <mergeCell ref="A76:C76"/>
    <mergeCell ref="A89:C89"/>
    <mergeCell ref="A90:C90"/>
    <mergeCell ref="A91:C91"/>
    <mergeCell ref="A92:C92"/>
    <mergeCell ref="A93:C93"/>
    <mergeCell ref="A94:C94"/>
    <mergeCell ref="A83:C83"/>
    <mergeCell ref="A84:C84"/>
    <mergeCell ref="A85:C85"/>
    <mergeCell ref="A86:C86"/>
    <mergeCell ref="A87:C87"/>
    <mergeCell ref="A88:C88"/>
    <mergeCell ref="A101:C101"/>
    <mergeCell ref="A102:C102"/>
    <mergeCell ref="A103:C103"/>
    <mergeCell ref="A104:C104"/>
    <mergeCell ref="A105:C105"/>
    <mergeCell ref="A106:C106"/>
    <mergeCell ref="A95:C95"/>
    <mergeCell ref="A96:C96"/>
    <mergeCell ref="A97:C97"/>
    <mergeCell ref="A98:C98"/>
    <mergeCell ref="A99:C99"/>
    <mergeCell ref="A100:C100"/>
    <mergeCell ref="A113:C113"/>
    <mergeCell ref="A114:C114"/>
    <mergeCell ref="A115:C115"/>
    <mergeCell ref="A116:C116"/>
    <mergeCell ref="A117:C117"/>
    <mergeCell ref="A118:C118"/>
    <mergeCell ref="A107:C107"/>
    <mergeCell ref="A108:C108"/>
    <mergeCell ref="A109:C109"/>
    <mergeCell ref="A110:C110"/>
    <mergeCell ref="A111:C111"/>
    <mergeCell ref="A112:C112"/>
    <mergeCell ref="A125:C125"/>
    <mergeCell ref="A126:C126"/>
    <mergeCell ref="A127:C127"/>
    <mergeCell ref="A128:C128"/>
    <mergeCell ref="A129:C129"/>
    <mergeCell ref="A130:C130"/>
    <mergeCell ref="A119:C119"/>
    <mergeCell ref="A120:C120"/>
    <mergeCell ref="A121:C121"/>
    <mergeCell ref="A122:C122"/>
    <mergeCell ref="A123:C123"/>
    <mergeCell ref="A124:C124"/>
    <mergeCell ref="A137:C137"/>
    <mergeCell ref="A138:C138"/>
    <mergeCell ref="A139:C139"/>
    <mergeCell ref="A140:C140"/>
    <mergeCell ref="A141:C141"/>
    <mergeCell ref="A142:C142"/>
    <mergeCell ref="A131:C131"/>
    <mergeCell ref="A132:C132"/>
    <mergeCell ref="A133:C133"/>
    <mergeCell ref="A134:C134"/>
    <mergeCell ref="A135:C135"/>
    <mergeCell ref="A136:C136"/>
    <mergeCell ref="A149:C149"/>
    <mergeCell ref="A150:C150"/>
    <mergeCell ref="A151:C151"/>
    <mergeCell ref="A152:C152"/>
    <mergeCell ref="A153:C153"/>
    <mergeCell ref="A154:C154"/>
    <mergeCell ref="A143:C143"/>
    <mergeCell ref="A144:C144"/>
    <mergeCell ref="A145:C145"/>
    <mergeCell ref="A146:C146"/>
    <mergeCell ref="A147:C147"/>
    <mergeCell ref="A148:C148"/>
    <mergeCell ref="A161:C161"/>
    <mergeCell ref="A162:C162"/>
    <mergeCell ref="A163:C163"/>
    <mergeCell ref="A164:C164"/>
    <mergeCell ref="A165:C165"/>
    <mergeCell ref="A166:C166"/>
    <mergeCell ref="A155:C155"/>
    <mergeCell ref="A156:C156"/>
    <mergeCell ref="A157:C157"/>
    <mergeCell ref="A158:C158"/>
    <mergeCell ref="A159:C159"/>
    <mergeCell ref="A160:C160"/>
    <mergeCell ref="A173:C173"/>
    <mergeCell ref="A174:C174"/>
    <mergeCell ref="A175:C175"/>
    <mergeCell ref="A176:C176"/>
    <mergeCell ref="A177:C177"/>
    <mergeCell ref="A178:C178"/>
    <mergeCell ref="A167:C167"/>
    <mergeCell ref="A168:C168"/>
    <mergeCell ref="A169:C169"/>
    <mergeCell ref="A170:C170"/>
    <mergeCell ref="A171:C171"/>
    <mergeCell ref="A172:C172"/>
    <mergeCell ref="A185:C185"/>
    <mergeCell ref="A186:C186"/>
    <mergeCell ref="A187:C187"/>
    <mergeCell ref="A188:C188"/>
    <mergeCell ref="A189:C189"/>
    <mergeCell ref="A190:C190"/>
    <mergeCell ref="A179:C179"/>
    <mergeCell ref="A180:C180"/>
    <mergeCell ref="A181:C181"/>
    <mergeCell ref="A182:C182"/>
    <mergeCell ref="A183:C183"/>
    <mergeCell ref="A184:C184"/>
    <mergeCell ref="A197:C197"/>
    <mergeCell ref="A198:C198"/>
    <mergeCell ref="A199:C199"/>
    <mergeCell ref="A200:C200"/>
    <mergeCell ref="A201:C201"/>
    <mergeCell ref="A202:C202"/>
    <mergeCell ref="A191:C191"/>
    <mergeCell ref="A192:C192"/>
    <mergeCell ref="A193:C193"/>
    <mergeCell ref="A194:C194"/>
    <mergeCell ref="A195:C195"/>
    <mergeCell ref="A196:C196"/>
    <mergeCell ref="A209:C209"/>
    <mergeCell ref="A210:C210"/>
    <mergeCell ref="A211:C211"/>
    <mergeCell ref="A212:C212"/>
    <mergeCell ref="A213:C213"/>
    <mergeCell ref="A214:C214"/>
    <mergeCell ref="A203:C203"/>
    <mergeCell ref="A204:C204"/>
    <mergeCell ref="A205:C205"/>
    <mergeCell ref="A206:C206"/>
    <mergeCell ref="A207:C207"/>
    <mergeCell ref="A208:C208"/>
    <mergeCell ref="A221:C221"/>
    <mergeCell ref="A222:C222"/>
    <mergeCell ref="A223:C223"/>
    <mergeCell ref="A224:C224"/>
    <mergeCell ref="A225:C225"/>
    <mergeCell ref="A226:C226"/>
    <mergeCell ref="A215:C215"/>
    <mergeCell ref="A216:C216"/>
    <mergeCell ref="A217:C217"/>
    <mergeCell ref="A218:C218"/>
    <mergeCell ref="A219:C219"/>
    <mergeCell ref="A220:C220"/>
    <mergeCell ref="A233:C233"/>
    <mergeCell ref="A234:C234"/>
    <mergeCell ref="A235:C235"/>
    <mergeCell ref="A236:C236"/>
    <mergeCell ref="A237:C237"/>
    <mergeCell ref="A238:C238"/>
    <mergeCell ref="A227:C227"/>
    <mergeCell ref="A228:C228"/>
    <mergeCell ref="A229:C229"/>
    <mergeCell ref="A230:C230"/>
    <mergeCell ref="A231:C231"/>
    <mergeCell ref="A232:C232"/>
    <mergeCell ref="A245:C245"/>
    <mergeCell ref="A246:C246"/>
    <mergeCell ref="A247:C247"/>
    <mergeCell ref="A248:C248"/>
    <mergeCell ref="A249:C249"/>
    <mergeCell ref="A250:C250"/>
    <mergeCell ref="A239:C239"/>
    <mergeCell ref="A240:C240"/>
    <mergeCell ref="A241:C241"/>
    <mergeCell ref="A242:C242"/>
    <mergeCell ref="A243:C243"/>
    <mergeCell ref="A244:C244"/>
    <mergeCell ref="A257:C257"/>
    <mergeCell ref="A258:C258"/>
    <mergeCell ref="A259:C259"/>
    <mergeCell ref="A260:C260"/>
    <mergeCell ref="A261:C261"/>
    <mergeCell ref="A262:C262"/>
    <mergeCell ref="A251:C251"/>
    <mergeCell ref="A252:C252"/>
    <mergeCell ref="A253:C253"/>
    <mergeCell ref="A254:C254"/>
    <mergeCell ref="A255:C255"/>
    <mergeCell ref="A256:C256"/>
    <mergeCell ref="A269:C269"/>
    <mergeCell ref="A270:C270"/>
    <mergeCell ref="A271:C271"/>
    <mergeCell ref="A272:C272"/>
    <mergeCell ref="A273:C273"/>
    <mergeCell ref="A274:C274"/>
    <mergeCell ref="A263:C263"/>
    <mergeCell ref="A264:C264"/>
    <mergeCell ref="A265:C265"/>
    <mergeCell ref="A266:C266"/>
    <mergeCell ref="A267:C267"/>
    <mergeCell ref="A268:C268"/>
    <mergeCell ref="A281:C281"/>
    <mergeCell ref="A282:C282"/>
    <mergeCell ref="A283:C283"/>
    <mergeCell ref="A284:C284"/>
    <mergeCell ref="A285:C285"/>
    <mergeCell ref="A286:C286"/>
    <mergeCell ref="A275:C275"/>
    <mergeCell ref="A276:C276"/>
    <mergeCell ref="A277:C277"/>
    <mergeCell ref="A278:C278"/>
    <mergeCell ref="A279:C279"/>
    <mergeCell ref="A280:C280"/>
    <mergeCell ref="A293:C293"/>
    <mergeCell ref="A294:C294"/>
    <mergeCell ref="A295:C295"/>
    <mergeCell ref="A296:C296"/>
    <mergeCell ref="A297:C297"/>
    <mergeCell ref="A298:C298"/>
    <mergeCell ref="A287:C287"/>
    <mergeCell ref="A288:C288"/>
    <mergeCell ref="A289:C289"/>
    <mergeCell ref="A290:C290"/>
    <mergeCell ref="A291:C291"/>
    <mergeCell ref="A292:C292"/>
    <mergeCell ref="A305:C305"/>
    <mergeCell ref="A306:C306"/>
    <mergeCell ref="A307:C307"/>
    <mergeCell ref="A308:C308"/>
    <mergeCell ref="A309:C309"/>
    <mergeCell ref="A310:C310"/>
    <mergeCell ref="A299:C299"/>
    <mergeCell ref="A300:C300"/>
    <mergeCell ref="A301:C301"/>
    <mergeCell ref="A302:C302"/>
    <mergeCell ref="A303:C303"/>
    <mergeCell ref="A304:C304"/>
    <mergeCell ref="A317:C317"/>
    <mergeCell ref="A318:C318"/>
    <mergeCell ref="A319:C319"/>
    <mergeCell ref="A320:C320"/>
    <mergeCell ref="A321:C321"/>
    <mergeCell ref="A322:C322"/>
    <mergeCell ref="A311:C311"/>
    <mergeCell ref="A312:C312"/>
    <mergeCell ref="A313:C313"/>
    <mergeCell ref="A314:C314"/>
    <mergeCell ref="A315:C315"/>
    <mergeCell ref="A316:C316"/>
    <mergeCell ref="A329:C329"/>
    <mergeCell ref="A330:C330"/>
    <mergeCell ref="A331:C331"/>
    <mergeCell ref="A332:C332"/>
    <mergeCell ref="A333:C333"/>
    <mergeCell ref="A334:C334"/>
    <mergeCell ref="A323:C323"/>
    <mergeCell ref="A324:C324"/>
    <mergeCell ref="A325:C325"/>
    <mergeCell ref="A326:C326"/>
    <mergeCell ref="A327:C327"/>
    <mergeCell ref="A328:C328"/>
    <mergeCell ref="A341:C341"/>
    <mergeCell ref="A342:C342"/>
    <mergeCell ref="A343:C343"/>
    <mergeCell ref="A344:C344"/>
    <mergeCell ref="A345:C345"/>
    <mergeCell ref="A346:C346"/>
    <mergeCell ref="A335:C335"/>
    <mergeCell ref="A336:C336"/>
    <mergeCell ref="A337:C337"/>
    <mergeCell ref="A338:C338"/>
    <mergeCell ref="A339:C339"/>
    <mergeCell ref="A340:C340"/>
    <mergeCell ref="A353:C353"/>
    <mergeCell ref="A354:C354"/>
    <mergeCell ref="A355:C355"/>
    <mergeCell ref="A356:C356"/>
    <mergeCell ref="A357:C357"/>
    <mergeCell ref="A358:C358"/>
    <mergeCell ref="A347:C347"/>
    <mergeCell ref="A348:C348"/>
    <mergeCell ref="A349:C349"/>
    <mergeCell ref="A350:C350"/>
    <mergeCell ref="A351:C351"/>
    <mergeCell ref="A352:C352"/>
    <mergeCell ref="A365:C365"/>
    <mergeCell ref="A366:C366"/>
    <mergeCell ref="A367:C367"/>
    <mergeCell ref="A368:C368"/>
    <mergeCell ref="A369:C369"/>
    <mergeCell ref="A370:C370"/>
    <mergeCell ref="A359:C359"/>
    <mergeCell ref="A360:C360"/>
    <mergeCell ref="A361:C361"/>
    <mergeCell ref="A362:C362"/>
    <mergeCell ref="A363:C363"/>
    <mergeCell ref="A364:C364"/>
    <mergeCell ref="A377:C377"/>
    <mergeCell ref="A378:C378"/>
    <mergeCell ref="A379:C379"/>
    <mergeCell ref="A380:C380"/>
    <mergeCell ref="A381:C381"/>
    <mergeCell ref="A382:C382"/>
    <mergeCell ref="A371:C371"/>
    <mergeCell ref="A372:C372"/>
    <mergeCell ref="A373:C373"/>
    <mergeCell ref="A374:C374"/>
    <mergeCell ref="A375:C375"/>
    <mergeCell ref="A376:C376"/>
    <mergeCell ref="A389:C389"/>
    <mergeCell ref="A390:C390"/>
    <mergeCell ref="A391:C391"/>
    <mergeCell ref="A392:C392"/>
    <mergeCell ref="A393:C393"/>
    <mergeCell ref="A394:C394"/>
    <mergeCell ref="A383:C383"/>
    <mergeCell ref="A384:C384"/>
    <mergeCell ref="A385:C385"/>
    <mergeCell ref="A386:C386"/>
    <mergeCell ref="A387:C387"/>
    <mergeCell ref="A388:C388"/>
    <mergeCell ref="A401:C401"/>
    <mergeCell ref="A402:C402"/>
    <mergeCell ref="A403:C403"/>
    <mergeCell ref="A404:C404"/>
    <mergeCell ref="A405:C405"/>
    <mergeCell ref="A406:C406"/>
    <mergeCell ref="A395:C395"/>
    <mergeCell ref="A396:C396"/>
    <mergeCell ref="A397:C397"/>
    <mergeCell ref="A398:C398"/>
    <mergeCell ref="A399:C399"/>
    <mergeCell ref="A400:C400"/>
    <mergeCell ref="A413:C413"/>
    <mergeCell ref="A414:C414"/>
    <mergeCell ref="A415:C415"/>
    <mergeCell ref="A416:C416"/>
    <mergeCell ref="A417:C417"/>
    <mergeCell ref="A418:C418"/>
    <mergeCell ref="A407:C407"/>
    <mergeCell ref="A408:C408"/>
    <mergeCell ref="A409:C409"/>
    <mergeCell ref="A410:C410"/>
    <mergeCell ref="A411:C411"/>
    <mergeCell ref="A412:C412"/>
    <mergeCell ref="A425:C425"/>
    <mergeCell ref="A426:C426"/>
    <mergeCell ref="A427:C427"/>
    <mergeCell ref="A428:C428"/>
    <mergeCell ref="A429:C429"/>
    <mergeCell ref="A430:C430"/>
    <mergeCell ref="A419:C419"/>
    <mergeCell ref="A420:C420"/>
    <mergeCell ref="A421:C421"/>
    <mergeCell ref="A422:C422"/>
    <mergeCell ref="A423:C423"/>
    <mergeCell ref="A424:C424"/>
    <mergeCell ref="A437:C437"/>
    <mergeCell ref="A438:C438"/>
    <mergeCell ref="A439:C439"/>
    <mergeCell ref="A440:C440"/>
    <mergeCell ref="A441:C441"/>
    <mergeCell ref="A442:C442"/>
    <mergeCell ref="A431:C431"/>
    <mergeCell ref="A432:C432"/>
    <mergeCell ref="A433:C433"/>
    <mergeCell ref="A434:C434"/>
    <mergeCell ref="A435:C435"/>
    <mergeCell ref="A436:C436"/>
    <mergeCell ref="A449:C449"/>
    <mergeCell ref="A450:C450"/>
    <mergeCell ref="A451:C451"/>
    <mergeCell ref="A452:C452"/>
    <mergeCell ref="A453:C453"/>
    <mergeCell ref="A454:C454"/>
    <mergeCell ref="A443:C443"/>
    <mergeCell ref="A444:C444"/>
    <mergeCell ref="A445:C445"/>
    <mergeCell ref="A446:C446"/>
    <mergeCell ref="A447:C447"/>
    <mergeCell ref="A448:C448"/>
    <mergeCell ref="A461:C461"/>
    <mergeCell ref="A462:C462"/>
    <mergeCell ref="A463:C463"/>
    <mergeCell ref="A464:C464"/>
    <mergeCell ref="A465:C465"/>
    <mergeCell ref="A466:C466"/>
    <mergeCell ref="A455:C455"/>
    <mergeCell ref="A456:C456"/>
    <mergeCell ref="A457:C457"/>
    <mergeCell ref="A458:C458"/>
    <mergeCell ref="A459:C459"/>
    <mergeCell ref="A460:C460"/>
    <mergeCell ref="A475:C475"/>
    <mergeCell ref="A476:C476"/>
    <mergeCell ref="A477:C477"/>
    <mergeCell ref="A478:C478"/>
    <mergeCell ref="A467:C467"/>
    <mergeCell ref="A468:C468"/>
    <mergeCell ref="A469:C469"/>
    <mergeCell ref="A470:C470"/>
    <mergeCell ref="A471:C471"/>
    <mergeCell ref="A472:C472"/>
    <mergeCell ref="A491:C491"/>
    <mergeCell ref="A492:C492"/>
    <mergeCell ref="A493:C493"/>
    <mergeCell ref="D13:E13"/>
    <mergeCell ref="D14:E14"/>
    <mergeCell ref="D15:E15"/>
    <mergeCell ref="D16:E16"/>
    <mergeCell ref="D17:E17"/>
    <mergeCell ref="D18:E18"/>
    <mergeCell ref="D19:E19"/>
    <mergeCell ref="A485:C485"/>
    <mergeCell ref="A486:C486"/>
    <mergeCell ref="A487:C487"/>
    <mergeCell ref="A488:C488"/>
    <mergeCell ref="A489:C489"/>
    <mergeCell ref="A490:C490"/>
    <mergeCell ref="A479:C479"/>
    <mergeCell ref="A480:C480"/>
    <mergeCell ref="A481:C481"/>
    <mergeCell ref="A482:C482"/>
    <mergeCell ref="A483:C483"/>
    <mergeCell ref="A484:C484"/>
    <mergeCell ref="A473:C473"/>
    <mergeCell ref="A474:C474"/>
    <mergeCell ref="D34:E34"/>
    <mergeCell ref="D23:E23"/>
    <mergeCell ref="D24:E24"/>
    <mergeCell ref="D25:E25"/>
    <mergeCell ref="D26:E26"/>
    <mergeCell ref="D27:E27"/>
    <mergeCell ref="D28:E28"/>
    <mergeCell ref="D41:E41"/>
    <mergeCell ref="D42:E42"/>
    <mergeCell ref="D43:E43"/>
    <mergeCell ref="D44:E44"/>
    <mergeCell ref="D45:E45"/>
    <mergeCell ref="D46:E46"/>
    <mergeCell ref="D35:E35"/>
    <mergeCell ref="D36:E36"/>
    <mergeCell ref="D37:E37"/>
    <mergeCell ref="D38:E38"/>
    <mergeCell ref="D39:E39"/>
    <mergeCell ref="D40:E40"/>
    <mergeCell ref="D53:E53"/>
    <mergeCell ref="D54:E54"/>
    <mergeCell ref="D55:E55"/>
    <mergeCell ref="D56:E56"/>
    <mergeCell ref="D57:E57"/>
    <mergeCell ref="D58:E58"/>
    <mergeCell ref="D47:E47"/>
    <mergeCell ref="D48:E48"/>
    <mergeCell ref="D49:E49"/>
    <mergeCell ref="D50:E50"/>
    <mergeCell ref="D51:E51"/>
    <mergeCell ref="D52:E52"/>
    <mergeCell ref="D65:E65"/>
    <mergeCell ref="D66:E66"/>
    <mergeCell ref="D67:E67"/>
    <mergeCell ref="D68:E68"/>
    <mergeCell ref="D69:E69"/>
    <mergeCell ref="D70:E70"/>
    <mergeCell ref="D59:E59"/>
    <mergeCell ref="D60:E60"/>
    <mergeCell ref="D61:E61"/>
    <mergeCell ref="D62:E62"/>
    <mergeCell ref="D63:E63"/>
    <mergeCell ref="D64:E64"/>
    <mergeCell ref="D77:E77"/>
    <mergeCell ref="D78:E78"/>
    <mergeCell ref="D79:E79"/>
    <mergeCell ref="D80:E80"/>
    <mergeCell ref="D81:E81"/>
    <mergeCell ref="D82:E82"/>
    <mergeCell ref="D71:E71"/>
    <mergeCell ref="D72:E72"/>
    <mergeCell ref="D73:E73"/>
    <mergeCell ref="D74:E74"/>
    <mergeCell ref="D75:E75"/>
    <mergeCell ref="D76:E76"/>
    <mergeCell ref="D89:E89"/>
    <mergeCell ref="D90:E90"/>
    <mergeCell ref="D91:E91"/>
    <mergeCell ref="D92:E92"/>
    <mergeCell ref="D93:E93"/>
    <mergeCell ref="D94:E94"/>
    <mergeCell ref="D83:E83"/>
    <mergeCell ref="D84:E84"/>
    <mergeCell ref="D85:E85"/>
    <mergeCell ref="D86:E86"/>
    <mergeCell ref="D87:E87"/>
    <mergeCell ref="D88:E88"/>
    <mergeCell ref="D101:E101"/>
    <mergeCell ref="D102:E102"/>
    <mergeCell ref="D103:E103"/>
    <mergeCell ref="D104:E104"/>
    <mergeCell ref="D105:E105"/>
    <mergeCell ref="D106:E106"/>
    <mergeCell ref="D95:E95"/>
    <mergeCell ref="D96:E96"/>
    <mergeCell ref="D97:E97"/>
    <mergeCell ref="D98:E98"/>
    <mergeCell ref="D99:E99"/>
    <mergeCell ref="D100:E100"/>
    <mergeCell ref="D113:E113"/>
    <mergeCell ref="D114:E114"/>
    <mergeCell ref="D115:E115"/>
    <mergeCell ref="D116:E116"/>
    <mergeCell ref="D117:E117"/>
    <mergeCell ref="D118:E118"/>
    <mergeCell ref="D107:E107"/>
    <mergeCell ref="D108:E108"/>
    <mergeCell ref="D109:E109"/>
    <mergeCell ref="D110:E110"/>
    <mergeCell ref="D111:E111"/>
    <mergeCell ref="D112:E112"/>
    <mergeCell ref="D125:E125"/>
    <mergeCell ref="D126:E126"/>
    <mergeCell ref="D127:E127"/>
    <mergeCell ref="D128:E128"/>
    <mergeCell ref="D129:E129"/>
    <mergeCell ref="D130:E130"/>
    <mergeCell ref="D119:E119"/>
    <mergeCell ref="D120:E120"/>
    <mergeCell ref="D121:E121"/>
    <mergeCell ref="D122:E122"/>
    <mergeCell ref="D123:E123"/>
    <mergeCell ref="D124:E124"/>
    <mergeCell ref="D137:E137"/>
    <mergeCell ref="D138:E138"/>
    <mergeCell ref="D139:E139"/>
    <mergeCell ref="D140:E140"/>
    <mergeCell ref="D141:E141"/>
    <mergeCell ref="D142:E142"/>
    <mergeCell ref="D131:E131"/>
    <mergeCell ref="D132:E132"/>
    <mergeCell ref="D133:E133"/>
    <mergeCell ref="D134:E134"/>
    <mergeCell ref="D135:E135"/>
    <mergeCell ref="D136:E136"/>
    <mergeCell ref="D149:E149"/>
    <mergeCell ref="D150:E150"/>
    <mergeCell ref="D151:E151"/>
    <mergeCell ref="D152:E152"/>
    <mergeCell ref="D153:E153"/>
    <mergeCell ref="D154:E154"/>
    <mergeCell ref="D143:E143"/>
    <mergeCell ref="D144:E144"/>
    <mergeCell ref="D145:E145"/>
    <mergeCell ref="D146:E146"/>
    <mergeCell ref="D147:E147"/>
    <mergeCell ref="D148:E148"/>
    <mergeCell ref="D161:E161"/>
    <mergeCell ref="D162:E162"/>
    <mergeCell ref="D163:E163"/>
    <mergeCell ref="D164:E164"/>
    <mergeCell ref="D165:E165"/>
    <mergeCell ref="D166:E166"/>
    <mergeCell ref="D155:E155"/>
    <mergeCell ref="D156:E156"/>
    <mergeCell ref="D157:E157"/>
    <mergeCell ref="D158:E158"/>
    <mergeCell ref="D159:E159"/>
    <mergeCell ref="D160:E160"/>
    <mergeCell ref="D173:E173"/>
    <mergeCell ref="D174:E174"/>
    <mergeCell ref="D175:E175"/>
    <mergeCell ref="D176:E176"/>
    <mergeCell ref="D177:E177"/>
    <mergeCell ref="D178:E178"/>
    <mergeCell ref="D167:E167"/>
    <mergeCell ref="D168:E168"/>
    <mergeCell ref="D169:E169"/>
    <mergeCell ref="D170:E170"/>
    <mergeCell ref="D171:E171"/>
    <mergeCell ref="D172:E172"/>
    <mergeCell ref="D185:E185"/>
    <mergeCell ref="D186:E186"/>
    <mergeCell ref="D187:E187"/>
    <mergeCell ref="D188:E188"/>
    <mergeCell ref="D189:E189"/>
    <mergeCell ref="D190:E190"/>
    <mergeCell ref="D179:E179"/>
    <mergeCell ref="D180:E180"/>
    <mergeCell ref="D181:E181"/>
    <mergeCell ref="D182:E182"/>
    <mergeCell ref="D183:E183"/>
    <mergeCell ref="D184:E184"/>
    <mergeCell ref="D197:E197"/>
    <mergeCell ref="D198:E198"/>
    <mergeCell ref="D199:E199"/>
    <mergeCell ref="D200:E200"/>
    <mergeCell ref="D201:E201"/>
    <mergeCell ref="D202:E202"/>
    <mergeCell ref="D191:E191"/>
    <mergeCell ref="D192:E192"/>
    <mergeCell ref="D193:E193"/>
    <mergeCell ref="D194:E194"/>
    <mergeCell ref="D195:E195"/>
    <mergeCell ref="D196:E196"/>
    <mergeCell ref="D209:E209"/>
    <mergeCell ref="D210:E210"/>
    <mergeCell ref="D211:E211"/>
    <mergeCell ref="D212:E212"/>
    <mergeCell ref="D213:E213"/>
    <mergeCell ref="D214:E214"/>
    <mergeCell ref="D203:E203"/>
    <mergeCell ref="D204:E204"/>
    <mergeCell ref="D205:E205"/>
    <mergeCell ref="D206:E206"/>
    <mergeCell ref="D207:E207"/>
    <mergeCell ref="D208:E208"/>
    <mergeCell ref="D221:E221"/>
    <mergeCell ref="D222:E222"/>
    <mergeCell ref="D223:E223"/>
    <mergeCell ref="D224:E224"/>
    <mergeCell ref="D225:E225"/>
    <mergeCell ref="D226:E226"/>
    <mergeCell ref="D215:E215"/>
    <mergeCell ref="D216:E216"/>
    <mergeCell ref="D217:E217"/>
    <mergeCell ref="D218:E218"/>
    <mergeCell ref="D219:E219"/>
    <mergeCell ref="D220:E220"/>
    <mergeCell ref="D233:E233"/>
    <mergeCell ref="D234:E234"/>
    <mergeCell ref="D235:E235"/>
    <mergeCell ref="D236:E236"/>
    <mergeCell ref="D237:E237"/>
    <mergeCell ref="D238:E238"/>
    <mergeCell ref="D227:E227"/>
    <mergeCell ref="D228:E228"/>
    <mergeCell ref="D229:E229"/>
    <mergeCell ref="D230:E230"/>
    <mergeCell ref="D231:E231"/>
    <mergeCell ref="D232:E232"/>
    <mergeCell ref="D245:E245"/>
    <mergeCell ref="D246:E246"/>
    <mergeCell ref="D247:E247"/>
    <mergeCell ref="D248:E248"/>
    <mergeCell ref="D249:E249"/>
    <mergeCell ref="D250:E250"/>
    <mergeCell ref="D239:E239"/>
    <mergeCell ref="D240:E240"/>
    <mergeCell ref="D241:E241"/>
    <mergeCell ref="D242:E242"/>
    <mergeCell ref="D243:E243"/>
    <mergeCell ref="D244:E244"/>
    <mergeCell ref="D257:E257"/>
    <mergeCell ref="D258:E258"/>
    <mergeCell ref="D259:E259"/>
    <mergeCell ref="D260:E260"/>
    <mergeCell ref="D261:E261"/>
    <mergeCell ref="D262:E262"/>
    <mergeCell ref="D251:E251"/>
    <mergeCell ref="D252:E252"/>
    <mergeCell ref="D253:E253"/>
    <mergeCell ref="D254:E254"/>
    <mergeCell ref="D255:E255"/>
    <mergeCell ref="D256:E256"/>
    <mergeCell ref="D269:E269"/>
    <mergeCell ref="D270:E270"/>
    <mergeCell ref="D271:E271"/>
    <mergeCell ref="D272:E272"/>
    <mergeCell ref="D273:E273"/>
    <mergeCell ref="D274:E274"/>
    <mergeCell ref="D263:E263"/>
    <mergeCell ref="D264:E264"/>
    <mergeCell ref="D265:E265"/>
    <mergeCell ref="D266:E266"/>
    <mergeCell ref="D267:E267"/>
    <mergeCell ref="D268:E268"/>
    <mergeCell ref="D281:E281"/>
    <mergeCell ref="D282:E282"/>
    <mergeCell ref="D283:E283"/>
    <mergeCell ref="D284:E284"/>
    <mergeCell ref="D285:E285"/>
    <mergeCell ref="D286:E286"/>
    <mergeCell ref="D275:E275"/>
    <mergeCell ref="D276:E276"/>
    <mergeCell ref="D277:E277"/>
    <mergeCell ref="D278:E278"/>
    <mergeCell ref="D279:E279"/>
    <mergeCell ref="D280:E280"/>
    <mergeCell ref="D293:E293"/>
    <mergeCell ref="D294:E294"/>
    <mergeCell ref="D295:E295"/>
    <mergeCell ref="D296:E296"/>
    <mergeCell ref="D297:E297"/>
    <mergeCell ref="D298:E298"/>
    <mergeCell ref="D287:E287"/>
    <mergeCell ref="D288:E288"/>
    <mergeCell ref="D289:E289"/>
    <mergeCell ref="D290:E290"/>
    <mergeCell ref="D291:E291"/>
    <mergeCell ref="D292:E292"/>
    <mergeCell ref="D305:E305"/>
    <mergeCell ref="D306:E306"/>
    <mergeCell ref="D307:E307"/>
    <mergeCell ref="D308:E308"/>
    <mergeCell ref="D309:E309"/>
    <mergeCell ref="D310:E310"/>
    <mergeCell ref="D299:E299"/>
    <mergeCell ref="D300:E300"/>
    <mergeCell ref="D301:E301"/>
    <mergeCell ref="D302:E302"/>
    <mergeCell ref="D303:E303"/>
    <mergeCell ref="D304:E304"/>
    <mergeCell ref="D317:E317"/>
    <mergeCell ref="D318:E318"/>
    <mergeCell ref="D319:E319"/>
    <mergeCell ref="D320:E320"/>
    <mergeCell ref="D321:E321"/>
    <mergeCell ref="D322:E322"/>
    <mergeCell ref="D311:E311"/>
    <mergeCell ref="D312:E312"/>
    <mergeCell ref="D313:E313"/>
    <mergeCell ref="D314:E314"/>
    <mergeCell ref="D315:E315"/>
    <mergeCell ref="D316:E316"/>
    <mergeCell ref="D329:E329"/>
    <mergeCell ref="D330:E330"/>
    <mergeCell ref="D331:E331"/>
    <mergeCell ref="D332:E332"/>
    <mergeCell ref="D333:E333"/>
    <mergeCell ref="D334:E334"/>
    <mergeCell ref="D323:E323"/>
    <mergeCell ref="D324:E324"/>
    <mergeCell ref="D325:E325"/>
    <mergeCell ref="D326:E326"/>
    <mergeCell ref="D327:E327"/>
    <mergeCell ref="D328:E328"/>
    <mergeCell ref="D341:E341"/>
    <mergeCell ref="D342:E342"/>
    <mergeCell ref="D343:E343"/>
    <mergeCell ref="D344:E344"/>
    <mergeCell ref="D345:E345"/>
    <mergeCell ref="D346:E346"/>
    <mergeCell ref="D335:E335"/>
    <mergeCell ref="D336:E336"/>
    <mergeCell ref="D337:E337"/>
    <mergeCell ref="D338:E338"/>
    <mergeCell ref="D339:E339"/>
    <mergeCell ref="D340:E340"/>
    <mergeCell ref="D353:E353"/>
    <mergeCell ref="D354:E354"/>
    <mergeCell ref="D355:E355"/>
    <mergeCell ref="D356:E356"/>
    <mergeCell ref="D357:E357"/>
    <mergeCell ref="D347:E347"/>
    <mergeCell ref="D348:E348"/>
    <mergeCell ref="D349:E349"/>
    <mergeCell ref="D350:E350"/>
    <mergeCell ref="D351:E351"/>
    <mergeCell ref="D352:E35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9D5A3-7655-4523-94C5-ECDB970BFE95}">
  <sheetPr codeName="Feuil3"/>
  <dimension ref="A1:W23"/>
  <sheetViews>
    <sheetView workbookViewId="0"/>
  </sheetViews>
  <sheetFormatPr baseColWidth="10" defaultRowHeight="15"/>
  <cols>
    <col min="1" max="16384" width="11.42578125" style="1"/>
  </cols>
  <sheetData>
    <row r="1" spans="1:23" ht="135">
      <c r="A1" s="14" t="s">
        <v>19</v>
      </c>
      <c r="B1" s="12" t="s">
        <v>20</v>
      </c>
      <c r="D1" s="12" t="s">
        <v>42</v>
      </c>
      <c r="E1" s="12" t="s">
        <v>43</v>
      </c>
      <c r="G1" s="12" t="s">
        <v>69</v>
      </c>
      <c r="H1" s="11">
        <v>50</v>
      </c>
      <c r="J1" s="12" t="s">
        <v>93</v>
      </c>
      <c r="K1" s="11">
        <v>100</v>
      </c>
      <c r="M1" s="12" t="s">
        <v>117</v>
      </c>
      <c r="N1" s="12" t="s">
        <v>38</v>
      </c>
      <c r="P1" s="12" t="s">
        <v>140</v>
      </c>
      <c r="Q1" s="11">
        <v>200</v>
      </c>
      <c r="S1" s="12" t="s">
        <v>157</v>
      </c>
      <c r="T1" s="12" t="s">
        <v>158</v>
      </c>
      <c r="V1" s="12" t="s">
        <v>182</v>
      </c>
      <c r="W1" s="11">
        <v>80</v>
      </c>
    </row>
    <row r="2" spans="1:23" ht="45">
      <c r="A2" s="14" t="s">
        <v>21</v>
      </c>
      <c r="B2" s="13"/>
      <c r="D2" s="12" t="s">
        <v>44</v>
      </c>
      <c r="E2" s="11">
        <v>1</v>
      </c>
      <c r="G2" s="12" t="s">
        <v>70</v>
      </c>
      <c r="H2" s="12" t="s">
        <v>57</v>
      </c>
      <c r="J2" s="12" t="s">
        <v>94</v>
      </c>
      <c r="K2" s="12" t="s">
        <v>38</v>
      </c>
      <c r="M2" s="12" t="s">
        <v>118</v>
      </c>
      <c r="N2" s="12" t="s">
        <v>114</v>
      </c>
      <c r="P2" s="12" t="s">
        <v>141</v>
      </c>
      <c r="Q2" s="12" t="s">
        <v>142</v>
      </c>
      <c r="S2" s="12" t="s">
        <v>159</v>
      </c>
      <c r="T2" s="12" t="s">
        <v>38</v>
      </c>
      <c r="V2" s="12" t="s">
        <v>183</v>
      </c>
      <c r="W2" s="12" t="s">
        <v>184</v>
      </c>
    </row>
    <row r="3" spans="1:23" ht="90">
      <c r="A3" s="15" t="s">
        <v>22</v>
      </c>
      <c r="B3" s="12" t="s">
        <v>23</v>
      </c>
      <c r="D3" s="12" t="s">
        <v>45</v>
      </c>
      <c r="E3" s="12" t="s">
        <v>23</v>
      </c>
      <c r="G3" s="12" t="s">
        <v>71</v>
      </c>
      <c r="H3" s="11">
        <v>65</v>
      </c>
      <c r="J3" s="16" t="s">
        <v>95</v>
      </c>
      <c r="K3" s="13"/>
      <c r="M3" s="12" t="s">
        <v>119</v>
      </c>
      <c r="N3" s="12" t="s">
        <v>38</v>
      </c>
      <c r="P3" s="16" t="s">
        <v>143</v>
      </c>
      <c r="Q3" s="11">
        <v>150</v>
      </c>
      <c r="S3" s="12" t="s">
        <v>160</v>
      </c>
      <c r="T3" s="12" t="s">
        <v>161</v>
      </c>
      <c r="V3" s="12" t="s">
        <v>185</v>
      </c>
      <c r="W3" s="11">
        <v>50</v>
      </c>
    </row>
    <row r="4" spans="1:23" ht="33.75">
      <c r="A4" s="15" t="s">
        <v>24</v>
      </c>
      <c r="B4" s="12" t="s">
        <v>25</v>
      </c>
      <c r="D4" s="12" t="s">
        <v>46</v>
      </c>
      <c r="E4" s="12" t="s">
        <v>23</v>
      </c>
      <c r="G4" s="12" t="s">
        <v>72</v>
      </c>
      <c r="H4" s="12" t="s">
        <v>57</v>
      </c>
      <c r="J4" s="12" t="s">
        <v>96</v>
      </c>
      <c r="K4" s="12" t="s">
        <v>23</v>
      </c>
      <c r="M4" s="12" t="s">
        <v>120</v>
      </c>
      <c r="N4" s="12" t="s">
        <v>38</v>
      </c>
      <c r="P4" s="16" t="s">
        <v>144</v>
      </c>
      <c r="Q4" s="13"/>
      <c r="S4" s="12" t="s">
        <v>162</v>
      </c>
      <c r="T4" s="12" t="s">
        <v>152</v>
      </c>
      <c r="V4" s="12" t="s">
        <v>186</v>
      </c>
      <c r="W4" s="12" t="s">
        <v>174</v>
      </c>
    </row>
    <row r="5" spans="1:23" ht="67.5">
      <c r="A5" s="15" t="s">
        <v>26</v>
      </c>
      <c r="B5" s="12" t="s">
        <v>23</v>
      </c>
      <c r="D5" s="12" t="s">
        <v>47</v>
      </c>
      <c r="E5" s="12" t="s">
        <v>25</v>
      </c>
      <c r="G5" s="12" t="s">
        <v>73</v>
      </c>
      <c r="H5" s="12" t="s">
        <v>66</v>
      </c>
      <c r="J5" s="12" t="s">
        <v>97</v>
      </c>
      <c r="K5" s="12" t="s">
        <v>38</v>
      </c>
      <c r="M5" s="12" t="s">
        <v>121</v>
      </c>
      <c r="N5" s="12" t="s">
        <v>101</v>
      </c>
      <c r="P5" s="12" t="s">
        <v>145</v>
      </c>
      <c r="Q5" s="12" t="s">
        <v>146</v>
      </c>
      <c r="S5" s="16" t="s">
        <v>163</v>
      </c>
      <c r="T5" s="13"/>
      <c r="V5" s="12" t="s">
        <v>187</v>
      </c>
      <c r="W5" s="11">
        <v>30</v>
      </c>
    </row>
    <row r="6" spans="1:23" ht="56.25">
      <c r="A6" s="15" t="s">
        <v>27</v>
      </c>
      <c r="B6" s="12" t="s">
        <v>28</v>
      </c>
      <c r="D6" s="12" t="s">
        <v>48</v>
      </c>
      <c r="E6" s="12" t="s">
        <v>25</v>
      </c>
      <c r="G6" s="16" t="s">
        <v>74</v>
      </c>
      <c r="H6" s="13"/>
      <c r="J6" s="12" t="s">
        <v>98</v>
      </c>
      <c r="K6" s="12" t="s">
        <v>38</v>
      </c>
      <c r="M6" s="16" t="s">
        <v>122</v>
      </c>
      <c r="N6" s="13"/>
      <c r="P6" s="12" t="s">
        <v>147</v>
      </c>
      <c r="Q6" s="11">
        <v>250</v>
      </c>
      <c r="S6" s="12" t="s">
        <v>164</v>
      </c>
      <c r="T6" s="12" t="s">
        <v>165</v>
      </c>
      <c r="V6" s="12" t="s">
        <v>188</v>
      </c>
      <c r="W6" s="12" t="s">
        <v>59</v>
      </c>
    </row>
    <row r="7" spans="1:23" ht="56.25">
      <c r="A7" s="15" t="s">
        <v>29</v>
      </c>
      <c r="B7" s="12" t="s">
        <v>23</v>
      </c>
      <c r="D7" s="12" t="s">
        <v>49</v>
      </c>
      <c r="E7" s="12" t="s">
        <v>38</v>
      </c>
      <c r="G7" s="12" t="s">
        <v>75</v>
      </c>
      <c r="H7" s="11">
        <v>100</v>
      </c>
      <c r="J7" s="12" t="s">
        <v>99</v>
      </c>
      <c r="K7" s="12" t="s">
        <v>89</v>
      </c>
      <c r="M7" s="12" t="s">
        <v>123</v>
      </c>
      <c r="N7" s="12" t="s">
        <v>38</v>
      </c>
      <c r="P7" s="12" t="s">
        <v>148</v>
      </c>
      <c r="Q7" s="12" t="s">
        <v>146</v>
      </c>
      <c r="S7" s="12" t="s">
        <v>166</v>
      </c>
      <c r="T7" s="12" t="s">
        <v>167</v>
      </c>
      <c r="V7" s="12" t="s">
        <v>189</v>
      </c>
      <c r="W7" s="12" t="s">
        <v>59</v>
      </c>
    </row>
    <row r="8" spans="1:23" ht="45">
      <c r="A8" s="15" t="s">
        <v>30</v>
      </c>
      <c r="B8" s="12" t="s">
        <v>31</v>
      </c>
      <c r="D8" s="12" t="s">
        <v>50</v>
      </c>
      <c r="E8" s="12" t="s">
        <v>25</v>
      </c>
      <c r="G8" s="12" t="s">
        <v>76</v>
      </c>
      <c r="H8" s="11">
        <v>100</v>
      </c>
      <c r="J8" s="12" t="s">
        <v>100</v>
      </c>
      <c r="K8" s="12" t="s">
        <v>101</v>
      </c>
      <c r="M8" s="12" t="s">
        <v>124</v>
      </c>
      <c r="N8" s="12" t="s">
        <v>125</v>
      </c>
      <c r="P8" s="12" t="s">
        <v>149</v>
      </c>
      <c r="Q8" s="11">
        <v>60</v>
      </c>
      <c r="S8" s="12" t="s">
        <v>168</v>
      </c>
      <c r="T8" s="12" t="s">
        <v>59</v>
      </c>
      <c r="V8" s="12" t="s">
        <v>170</v>
      </c>
      <c r="W8" s="11">
        <v>30</v>
      </c>
    </row>
    <row r="9" spans="1:23" ht="45">
      <c r="A9" s="15" t="s">
        <v>32</v>
      </c>
      <c r="B9" s="12" t="s">
        <v>33</v>
      </c>
      <c r="D9" s="12" t="s">
        <v>51</v>
      </c>
      <c r="E9" s="12" t="s">
        <v>23</v>
      </c>
      <c r="G9" s="12" t="s">
        <v>77</v>
      </c>
      <c r="H9" s="12" t="s">
        <v>78</v>
      </c>
      <c r="J9" s="16" t="s">
        <v>102</v>
      </c>
      <c r="K9" s="13"/>
      <c r="M9" s="16" t="s">
        <v>126</v>
      </c>
      <c r="N9" s="13"/>
      <c r="P9" s="12" t="s">
        <v>150</v>
      </c>
      <c r="Q9" s="12" t="s">
        <v>146</v>
      </c>
      <c r="S9" s="12" t="s">
        <v>169</v>
      </c>
      <c r="T9" s="12" t="s">
        <v>59</v>
      </c>
      <c r="V9" s="12" t="s">
        <v>190</v>
      </c>
      <c r="W9" s="11">
        <v>250</v>
      </c>
    </row>
    <row r="10" spans="1:23" ht="101.25">
      <c r="A10" s="15" t="s">
        <v>34</v>
      </c>
      <c r="B10" s="12" t="s">
        <v>23</v>
      </c>
      <c r="D10" s="12" t="s">
        <v>41</v>
      </c>
      <c r="E10" s="12" t="s">
        <v>23</v>
      </c>
      <c r="G10" s="12" t="s">
        <v>79</v>
      </c>
      <c r="H10" s="11">
        <v>90</v>
      </c>
      <c r="J10" s="12" t="s">
        <v>103</v>
      </c>
      <c r="K10" s="12" t="s">
        <v>23</v>
      </c>
      <c r="M10" s="12" t="s">
        <v>127</v>
      </c>
      <c r="N10" s="12" t="s">
        <v>101</v>
      </c>
      <c r="P10" s="13" t="s">
        <v>151</v>
      </c>
      <c r="Q10" s="12" t="s">
        <v>152</v>
      </c>
      <c r="S10" s="12" t="s">
        <v>170</v>
      </c>
      <c r="T10" s="11">
        <v>30</v>
      </c>
      <c r="V10" s="12" t="s">
        <v>191</v>
      </c>
      <c r="W10" s="11">
        <v>250</v>
      </c>
    </row>
    <row r="11" spans="1:23" ht="146.25">
      <c r="A11" s="15" t="s">
        <v>35</v>
      </c>
      <c r="B11" s="12" t="s">
        <v>36</v>
      </c>
      <c r="D11" s="12" t="s">
        <v>52</v>
      </c>
      <c r="E11" s="12" t="s">
        <v>25</v>
      </c>
      <c r="G11" s="12" t="s">
        <v>80</v>
      </c>
      <c r="H11" s="11">
        <v>90</v>
      </c>
      <c r="J11" s="12" t="s">
        <v>97</v>
      </c>
      <c r="K11" s="12" t="s">
        <v>38</v>
      </c>
      <c r="M11" s="12" t="s">
        <v>128</v>
      </c>
      <c r="N11" s="12" t="s">
        <v>129</v>
      </c>
      <c r="P11" s="13" t="s">
        <v>153</v>
      </c>
      <c r="Q11" s="11">
        <v>8</v>
      </c>
      <c r="S11" s="12" t="s">
        <v>171</v>
      </c>
      <c r="T11" s="12" t="s">
        <v>172</v>
      </c>
      <c r="V11" s="12" t="s">
        <v>192</v>
      </c>
      <c r="W11" s="11">
        <v>200</v>
      </c>
    </row>
    <row r="12" spans="1:23" ht="90">
      <c r="A12" s="15" t="s">
        <v>37</v>
      </c>
      <c r="B12" s="12" t="s">
        <v>38</v>
      </c>
      <c r="D12" s="12" t="s">
        <v>53</v>
      </c>
      <c r="E12" s="12" t="s">
        <v>25</v>
      </c>
      <c r="G12" s="13" t="s">
        <v>81</v>
      </c>
      <c r="H12" s="11">
        <v>8</v>
      </c>
      <c r="J12" s="12" t="s">
        <v>104</v>
      </c>
      <c r="K12" s="12" t="s">
        <v>38</v>
      </c>
      <c r="M12" s="16" t="s">
        <v>130</v>
      </c>
      <c r="N12" s="13"/>
      <c r="P12" s="16" t="s">
        <v>154</v>
      </c>
      <c r="Q12" s="12" t="s">
        <v>155</v>
      </c>
      <c r="S12" s="12" t="s">
        <v>173</v>
      </c>
      <c r="T12" s="12" t="s">
        <v>174</v>
      </c>
      <c r="V12" s="12" t="s">
        <v>157</v>
      </c>
      <c r="W12" s="12" t="s">
        <v>193</v>
      </c>
    </row>
    <row r="13" spans="1:23" ht="101.25">
      <c r="A13" s="15" t="s">
        <v>39</v>
      </c>
      <c r="B13" s="12" t="s">
        <v>23</v>
      </c>
      <c r="D13" s="12" t="s">
        <v>54</v>
      </c>
      <c r="E13" s="12" t="s">
        <v>25</v>
      </c>
      <c r="G13" s="16" t="s">
        <v>82</v>
      </c>
      <c r="H13" s="13"/>
      <c r="J13" s="12" t="s">
        <v>105</v>
      </c>
      <c r="K13" s="12" t="s">
        <v>23</v>
      </c>
      <c r="M13" s="12" t="s">
        <v>131</v>
      </c>
      <c r="N13" s="12" t="s">
        <v>38</v>
      </c>
      <c r="P13" s="16" t="s">
        <v>156</v>
      </c>
      <c r="Q13" s="13"/>
      <c r="S13" s="12" t="s">
        <v>175</v>
      </c>
      <c r="T13" s="12" t="s">
        <v>176</v>
      </c>
      <c r="V13" s="12" t="s">
        <v>194</v>
      </c>
      <c r="W13" s="12" t="s">
        <v>25</v>
      </c>
    </row>
    <row r="14" spans="1:23" ht="33.75">
      <c r="A14" s="15" t="s">
        <v>40</v>
      </c>
      <c r="B14" s="12" t="s">
        <v>23</v>
      </c>
      <c r="D14" s="12" t="s">
        <v>55</v>
      </c>
      <c r="E14" s="12" t="s">
        <v>25</v>
      </c>
      <c r="G14" s="16" t="s">
        <v>83</v>
      </c>
      <c r="H14" s="13"/>
      <c r="J14" s="12" t="s">
        <v>106</v>
      </c>
      <c r="K14" s="12" t="s">
        <v>38</v>
      </c>
      <c r="M14" s="12" t="s">
        <v>132</v>
      </c>
      <c r="N14" s="12" t="s">
        <v>38</v>
      </c>
      <c r="S14" s="12" t="s">
        <v>177</v>
      </c>
      <c r="T14" s="11">
        <v>20</v>
      </c>
      <c r="V14" s="12" t="s">
        <v>195</v>
      </c>
      <c r="W14" s="12" t="s">
        <v>155</v>
      </c>
    </row>
    <row r="15" spans="1:23" ht="101.25">
      <c r="A15" s="15" t="s">
        <v>41</v>
      </c>
      <c r="B15" s="12" t="s">
        <v>23</v>
      </c>
      <c r="D15" s="12" t="s">
        <v>56</v>
      </c>
      <c r="E15" s="12" t="s">
        <v>57</v>
      </c>
      <c r="G15" s="12" t="s">
        <v>84</v>
      </c>
      <c r="H15" s="12" t="s">
        <v>38</v>
      </c>
      <c r="J15" s="12" t="s">
        <v>107</v>
      </c>
      <c r="K15" s="12" t="s">
        <v>101</v>
      </c>
      <c r="M15" s="12" t="s">
        <v>133</v>
      </c>
      <c r="N15" s="12" t="s">
        <v>134</v>
      </c>
      <c r="S15" s="12" t="s">
        <v>178</v>
      </c>
      <c r="T15" s="13" t="s">
        <v>179</v>
      </c>
      <c r="V15" s="12" t="s">
        <v>159</v>
      </c>
      <c r="W15" s="12" t="s">
        <v>38</v>
      </c>
    </row>
    <row r="16" spans="1:23" ht="90">
      <c r="D16" s="13" t="s">
        <v>58</v>
      </c>
      <c r="E16" s="12" t="s">
        <v>59</v>
      </c>
      <c r="G16" s="12" t="s">
        <v>85</v>
      </c>
      <c r="H16" s="12" t="s">
        <v>23</v>
      </c>
      <c r="J16" s="16" t="s">
        <v>108</v>
      </c>
      <c r="K16" s="13"/>
      <c r="M16" s="12" t="s">
        <v>135</v>
      </c>
      <c r="N16" s="12" t="s">
        <v>38</v>
      </c>
      <c r="S16" s="12" t="s">
        <v>180</v>
      </c>
      <c r="T16" s="12" t="s">
        <v>23</v>
      </c>
      <c r="V16" s="12" t="s">
        <v>162</v>
      </c>
      <c r="W16" s="12" t="s">
        <v>152</v>
      </c>
    </row>
    <row r="17" spans="4:23" ht="45">
      <c r="D17" s="16" t="s">
        <v>60</v>
      </c>
      <c r="E17" s="13"/>
      <c r="G17" s="12" t="s">
        <v>86</v>
      </c>
      <c r="H17" s="11">
        <v>100</v>
      </c>
      <c r="J17" s="12" t="s">
        <v>109</v>
      </c>
      <c r="K17" s="12" t="s">
        <v>23</v>
      </c>
      <c r="M17" s="12" t="s">
        <v>136</v>
      </c>
      <c r="N17" s="12" t="s">
        <v>137</v>
      </c>
      <c r="S17" s="16" t="s">
        <v>181</v>
      </c>
      <c r="T17" s="12" t="s">
        <v>152</v>
      </c>
      <c r="V17" s="12" t="s">
        <v>196</v>
      </c>
      <c r="W17" s="11">
        <v>16</v>
      </c>
    </row>
    <row r="18" spans="4:23" ht="56.25">
      <c r="D18" s="12" t="s">
        <v>61</v>
      </c>
      <c r="E18" s="12" t="s">
        <v>62</v>
      </c>
      <c r="G18" s="12" t="s">
        <v>87</v>
      </c>
      <c r="H18" s="11">
        <v>100</v>
      </c>
      <c r="J18" s="12" t="s">
        <v>110</v>
      </c>
      <c r="K18" s="12" t="s">
        <v>38</v>
      </c>
      <c r="M18" s="16" t="s">
        <v>138</v>
      </c>
      <c r="N18" s="13"/>
    </row>
    <row r="19" spans="4:23" ht="168.75">
      <c r="D19" s="12" t="s">
        <v>63</v>
      </c>
      <c r="E19" s="12" t="s">
        <v>64</v>
      </c>
      <c r="G19" s="12" t="s">
        <v>88</v>
      </c>
      <c r="H19" s="12" t="s">
        <v>89</v>
      </c>
      <c r="J19" s="12" t="s">
        <v>111</v>
      </c>
      <c r="K19" s="12" t="s">
        <v>23</v>
      </c>
      <c r="M19" s="12" t="s">
        <v>139</v>
      </c>
      <c r="N19" s="12" t="s">
        <v>38</v>
      </c>
    </row>
    <row r="20" spans="4:23" ht="33.75">
      <c r="D20" s="12" t="s">
        <v>65</v>
      </c>
      <c r="E20" s="12" t="s">
        <v>66</v>
      </c>
      <c r="G20" s="16" t="s">
        <v>90</v>
      </c>
      <c r="H20" s="13"/>
      <c r="J20" s="12" t="s">
        <v>112</v>
      </c>
      <c r="K20" s="12" t="s">
        <v>38</v>
      </c>
    </row>
    <row r="21" spans="4:23" ht="45">
      <c r="D21" s="12" t="s">
        <v>67</v>
      </c>
      <c r="E21" s="11">
        <v>2</v>
      </c>
      <c r="G21" s="12" t="s">
        <v>91</v>
      </c>
      <c r="H21" s="12" t="s">
        <v>38</v>
      </c>
      <c r="J21" s="12" t="s">
        <v>113</v>
      </c>
      <c r="K21" s="12" t="s">
        <v>114</v>
      </c>
    </row>
    <row r="22" spans="4:23" ht="33.75">
      <c r="D22" s="12" t="s">
        <v>68</v>
      </c>
      <c r="E22" s="12" t="s">
        <v>66</v>
      </c>
      <c r="G22" s="12" t="s">
        <v>92</v>
      </c>
      <c r="H22" s="12" t="s">
        <v>23</v>
      </c>
      <c r="J22" s="12" t="s">
        <v>115</v>
      </c>
      <c r="K22" s="12" t="s">
        <v>38</v>
      </c>
    </row>
    <row r="23" spans="4:23" ht="22.5">
      <c r="J23" s="12" t="s">
        <v>116</v>
      </c>
      <c r="K23" s="12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E4FA0-A506-485B-A3D3-6C00369EF31E}">
  <sheetPr codeName="Feuil4"/>
  <dimension ref="A2:K114"/>
  <sheetViews>
    <sheetView workbookViewId="0">
      <selection activeCell="G9" sqref="G9"/>
    </sheetView>
  </sheetViews>
  <sheetFormatPr baseColWidth="10" defaultRowHeight="12.75"/>
  <cols>
    <col min="1" max="1" width="74.7109375" style="17" customWidth="1"/>
    <col min="2" max="2" width="11.42578125" style="17"/>
    <col min="3" max="3" width="34.28515625" style="17" customWidth="1"/>
    <col min="4" max="4" width="11.42578125" style="17"/>
    <col min="5" max="5" width="28.7109375" style="17" customWidth="1"/>
    <col min="6" max="6" width="11.42578125" style="17"/>
    <col min="7" max="7" width="34.140625" style="17" customWidth="1"/>
    <col min="8" max="8" width="11.42578125" style="17"/>
    <col min="9" max="9" width="35.42578125" style="17" customWidth="1"/>
    <col min="10" max="10" width="11.42578125" style="17"/>
    <col min="11" max="11" width="26" style="17" customWidth="1"/>
    <col min="12" max="16384" width="11.42578125" style="17"/>
  </cols>
  <sheetData>
    <row r="2" spans="1:11">
      <c r="A2" s="20" t="s">
        <v>200</v>
      </c>
      <c r="C2" s="21" t="s">
        <v>271</v>
      </c>
      <c r="E2" s="22" t="s">
        <v>198</v>
      </c>
      <c r="G2" s="22" t="s">
        <v>396</v>
      </c>
      <c r="I2" s="22" t="s">
        <v>419</v>
      </c>
      <c r="K2" s="22" t="s">
        <v>10</v>
      </c>
    </row>
    <row r="3" spans="1:11">
      <c r="A3" s="17" t="s">
        <v>207</v>
      </c>
      <c r="C3" s="17" t="s">
        <v>282</v>
      </c>
      <c r="E3" s="17" t="s">
        <v>386</v>
      </c>
      <c r="G3" s="17" t="s">
        <v>403</v>
      </c>
      <c r="I3" s="17" t="s">
        <v>258</v>
      </c>
      <c r="K3" s="17" t="s">
        <v>437</v>
      </c>
    </row>
    <row r="4" spans="1:11">
      <c r="A4" s="17" t="s">
        <v>204</v>
      </c>
      <c r="C4" s="17" t="s">
        <v>283</v>
      </c>
      <c r="E4" s="17" t="s">
        <v>387</v>
      </c>
      <c r="G4" s="17" t="s">
        <v>404</v>
      </c>
      <c r="I4" s="17" t="s">
        <v>259</v>
      </c>
      <c r="K4" s="17" t="s">
        <v>438</v>
      </c>
    </row>
    <row r="5" spans="1:11">
      <c r="A5" s="17" t="s">
        <v>201</v>
      </c>
      <c r="C5" s="17" t="s">
        <v>284</v>
      </c>
      <c r="E5" s="17" t="s">
        <v>388</v>
      </c>
      <c r="G5" s="17" t="s">
        <v>405</v>
      </c>
      <c r="I5" s="17" t="s">
        <v>260</v>
      </c>
      <c r="K5" s="17" t="s">
        <v>439</v>
      </c>
    </row>
    <row r="6" spans="1:11">
      <c r="A6" s="17" t="s">
        <v>205</v>
      </c>
      <c r="C6" s="17" t="s">
        <v>285</v>
      </c>
      <c r="E6" s="17" t="s">
        <v>389</v>
      </c>
      <c r="G6" s="17" t="s">
        <v>406</v>
      </c>
      <c r="I6" s="17" t="s">
        <v>261</v>
      </c>
      <c r="K6" s="17" t="s">
        <v>440</v>
      </c>
    </row>
    <row r="7" spans="1:11">
      <c r="A7" s="17" t="s">
        <v>203</v>
      </c>
      <c r="C7" s="17" t="s">
        <v>274</v>
      </c>
      <c r="E7" s="17" t="s">
        <v>390</v>
      </c>
      <c r="G7" s="17" t="s">
        <v>407</v>
      </c>
      <c r="I7" s="17" t="s">
        <v>262</v>
      </c>
      <c r="K7" s="17" t="s">
        <v>441</v>
      </c>
    </row>
    <row r="8" spans="1:11">
      <c r="A8" s="17" t="s">
        <v>206</v>
      </c>
      <c r="C8" s="17" t="s">
        <v>286</v>
      </c>
      <c r="E8" s="17" t="s">
        <v>391</v>
      </c>
      <c r="G8" s="17" t="s">
        <v>408</v>
      </c>
      <c r="I8" s="17" t="s">
        <v>263</v>
      </c>
      <c r="K8" s="17" t="s">
        <v>442</v>
      </c>
    </row>
    <row r="9" spans="1:11">
      <c r="A9" s="17" t="s">
        <v>202</v>
      </c>
      <c r="C9" s="17" t="s">
        <v>287</v>
      </c>
      <c r="E9" s="17" t="s">
        <v>392</v>
      </c>
      <c r="G9" s="17" t="s">
        <v>409</v>
      </c>
      <c r="I9" s="17" t="s">
        <v>264</v>
      </c>
      <c r="K9" s="17" t="s">
        <v>443</v>
      </c>
    </row>
    <row r="10" spans="1:11">
      <c r="A10" s="17" t="s">
        <v>208</v>
      </c>
      <c r="C10" s="17" t="s">
        <v>275</v>
      </c>
      <c r="E10" s="17" t="s">
        <v>393</v>
      </c>
      <c r="G10" s="17" t="s">
        <v>410</v>
      </c>
      <c r="I10" s="17" t="s">
        <v>265</v>
      </c>
      <c r="K10" s="17" t="s">
        <v>447</v>
      </c>
    </row>
    <row r="11" spans="1:11">
      <c r="A11" s="17" t="s">
        <v>209</v>
      </c>
      <c r="C11" s="17" t="s">
        <v>288</v>
      </c>
      <c r="E11" s="17" t="s">
        <v>394</v>
      </c>
      <c r="G11" s="17" t="s">
        <v>411</v>
      </c>
      <c r="I11" s="17" t="s">
        <v>266</v>
      </c>
      <c r="K11" s="17" t="s">
        <v>448</v>
      </c>
    </row>
    <row r="12" spans="1:11">
      <c r="A12" s="17" t="s">
        <v>210</v>
      </c>
      <c r="C12" s="17" t="s">
        <v>289</v>
      </c>
      <c r="E12" s="17" t="s">
        <v>395</v>
      </c>
      <c r="G12" s="17" t="s">
        <v>412</v>
      </c>
      <c r="I12" s="17" t="s">
        <v>267</v>
      </c>
      <c r="K12" s="17" t="s">
        <v>449</v>
      </c>
    </row>
    <row r="13" spans="1:11">
      <c r="A13" s="17" t="s">
        <v>211</v>
      </c>
      <c r="C13" s="17" t="s">
        <v>290</v>
      </c>
      <c r="E13" s="17" t="s">
        <v>425</v>
      </c>
      <c r="G13" s="17" t="s">
        <v>413</v>
      </c>
      <c r="I13" s="17" t="s">
        <v>268</v>
      </c>
      <c r="K13" s="17" t="s">
        <v>450</v>
      </c>
    </row>
    <row r="14" spans="1:11">
      <c r="A14" s="17" t="s">
        <v>215</v>
      </c>
      <c r="C14" s="17" t="s">
        <v>291</v>
      </c>
      <c r="E14" s="17" t="s">
        <v>444</v>
      </c>
      <c r="G14" s="17" t="s">
        <v>414</v>
      </c>
      <c r="I14" s="17" t="s">
        <v>269</v>
      </c>
      <c r="K14" s="17" t="s">
        <v>451</v>
      </c>
    </row>
    <row r="15" spans="1:11">
      <c r="A15" s="17" t="s">
        <v>212</v>
      </c>
      <c r="C15" s="17" t="s">
        <v>292</v>
      </c>
      <c r="E15" s="17" t="s">
        <v>509</v>
      </c>
      <c r="G15" s="17" t="s">
        <v>415</v>
      </c>
      <c r="I15" s="17" t="s">
        <v>270</v>
      </c>
      <c r="K15" s="17" t="s">
        <v>452</v>
      </c>
    </row>
    <row r="16" spans="1:11">
      <c r="A16" s="17" t="s">
        <v>213</v>
      </c>
      <c r="C16" s="17" t="s">
        <v>273</v>
      </c>
      <c r="E16" s="17" t="s">
        <v>510</v>
      </c>
      <c r="G16" s="17" t="s">
        <v>416</v>
      </c>
      <c r="I16" s="18" t="s">
        <v>276</v>
      </c>
      <c r="K16" s="17" t="s">
        <v>453</v>
      </c>
    </row>
    <row r="17" spans="1:11">
      <c r="A17" s="17" t="s">
        <v>214</v>
      </c>
      <c r="C17" s="17" t="s">
        <v>293</v>
      </c>
      <c r="E17" s="17" t="s">
        <v>511</v>
      </c>
      <c r="G17" s="17" t="s">
        <v>417</v>
      </c>
      <c r="I17" s="18" t="s">
        <v>277</v>
      </c>
      <c r="K17" s="17" t="s">
        <v>454</v>
      </c>
    </row>
    <row r="18" spans="1:11">
      <c r="A18" s="17" t="s">
        <v>216</v>
      </c>
      <c r="C18" s="17" t="s">
        <v>294</v>
      </c>
      <c r="E18" s="17" t="s">
        <v>512</v>
      </c>
      <c r="G18" s="17" t="s">
        <v>418</v>
      </c>
      <c r="I18" s="18" t="s">
        <v>278</v>
      </c>
      <c r="K18" s="17" t="s">
        <v>455</v>
      </c>
    </row>
    <row r="19" spans="1:11">
      <c r="A19" s="17" t="s">
        <v>234</v>
      </c>
      <c r="C19" s="17" t="s">
        <v>295</v>
      </c>
      <c r="G19" s="17" t="s">
        <v>212</v>
      </c>
      <c r="I19" s="18" t="s">
        <v>279</v>
      </c>
      <c r="K19" s="17" t="s">
        <v>456</v>
      </c>
    </row>
    <row r="20" spans="1:11">
      <c r="A20" s="17" t="s">
        <v>235</v>
      </c>
      <c r="C20" s="17" t="s">
        <v>296</v>
      </c>
      <c r="G20" s="17" t="s">
        <v>445</v>
      </c>
      <c r="I20" s="18" t="s">
        <v>280</v>
      </c>
      <c r="K20" s="17" t="s">
        <v>457</v>
      </c>
    </row>
    <row r="21" spans="1:11">
      <c r="A21" s="20" t="s">
        <v>217</v>
      </c>
      <c r="C21" s="17" t="s">
        <v>297</v>
      </c>
      <c r="G21" s="17" t="s">
        <v>446</v>
      </c>
      <c r="I21" s="18" t="s">
        <v>281</v>
      </c>
      <c r="K21" s="17" t="s">
        <v>458</v>
      </c>
    </row>
    <row r="22" spans="1:11">
      <c r="A22" s="17" t="s">
        <v>218</v>
      </c>
      <c r="C22" s="17" t="s">
        <v>298</v>
      </c>
      <c r="G22" s="17" t="s">
        <v>471</v>
      </c>
      <c r="I22" s="18" t="s">
        <v>420</v>
      </c>
      <c r="K22" s="17" t="s">
        <v>459</v>
      </c>
    </row>
    <row r="23" spans="1:11">
      <c r="A23" s="17" t="s">
        <v>219</v>
      </c>
      <c r="C23" s="17" t="s">
        <v>299</v>
      </c>
      <c r="G23" s="17" t="s">
        <v>472</v>
      </c>
      <c r="I23" s="18" t="s">
        <v>421</v>
      </c>
      <c r="K23" s="17" t="s">
        <v>460</v>
      </c>
    </row>
    <row r="24" spans="1:11">
      <c r="A24" s="17" t="s">
        <v>220</v>
      </c>
      <c r="C24" s="17" t="s">
        <v>300</v>
      </c>
      <c r="I24" s="18" t="s">
        <v>422</v>
      </c>
      <c r="K24" s="17" t="s">
        <v>461</v>
      </c>
    </row>
    <row r="25" spans="1:11">
      <c r="A25" s="17" t="s">
        <v>247</v>
      </c>
      <c r="C25" s="17" t="s">
        <v>286</v>
      </c>
      <c r="I25" s="18" t="s">
        <v>423</v>
      </c>
      <c r="K25" s="17" t="s">
        <v>462</v>
      </c>
    </row>
    <row r="26" spans="1:11">
      <c r="A26" s="17" t="s">
        <v>221</v>
      </c>
      <c r="C26" s="17" t="s">
        <v>301</v>
      </c>
      <c r="I26" s="18" t="s">
        <v>424</v>
      </c>
      <c r="K26" s="17" t="s">
        <v>463</v>
      </c>
    </row>
    <row r="27" spans="1:11">
      <c r="A27" s="17" t="s">
        <v>226</v>
      </c>
      <c r="C27" s="17" t="s">
        <v>302</v>
      </c>
      <c r="I27" s="18" t="s">
        <v>426</v>
      </c>
      <c r="K27" s="17" t="s">
        <v>464</v>
      </c>
    </row>
    <row r="28" spans="1:11">
      <c r="A28" s="17" t="s">
        <v>222</v>
      </c>
      <c r="C28" s="17" t="s">
        <v>301</v>
      </c>
      <c r="I28" s="18" t="s">
        <v>427</v>
      </c>
      <c r="K28" s="17" t="s">
        <v>465</v>
      </c>
    </row>
    <row r="29" spans="1:11">
      <c r="A29" s="17" t="s">
        <v>223</v>
      </c>
      <c r="C29" s="17" t="s">
        <v>303</v>
      </c>
      <c r="I29" s="18" t="s">
        <v>428</v>
      </c>
      <c r="K29" s="17" t="s">
        <v>466</v>
      </c>
    </row>
    <row r="30" spans="1:11">
      <c r="A30" s="17" t="s">
        <v>224</v>
      </c>
      <c r="C30" s="17" t="s">
        <v>304</v>
      </c>
      <c r="I30" s="18" t="s">
        <v>289</v>
      </c>
      <c r="K30" s="17" t="s">
        <v>467</v>
      </c>
    </row>
    <row r="31" spans="1:11">
      <c r="A31" s="17" t="s">
        <v>225</v>
      </c>
      <c r="C31" s="17" t="s">
        <v>305</v>
      </c>
      <c r="I31" s="18" t="s">
        <v>429</v>
      </c>
      <c r="K31" s="17" t="s">
        <v>468</v>
      </c>
    </row>
    <row r="32" spans="1:11">
      <c r="A32" s="17" t="s">
        <v>227</v>
      </c>
      <c r="C32" s="17" t="s">
        <v>306</v>
      </c>
      <c r="E32" s="22" t="s">
        <v>397</v>
      </c>
      <c r="I32" s="18" t="s">
        <v>306</v>
      </c>
      <c r="K32" s="17" t="s">
        <v>469</v>
      </c>
    </row>
    <row r="33" spans="1:11">
      <c r="A33" s="17" t="s">
        <v>228</v>
      </c>
      <c r="C33" s="17" t="s">
        <v>307</v>
      </c>
      <c r="E33" s="17" t="s">
        <v>398</v>
      </c>
      <c r="I33" s="18" t="s">
        <v>430</v>
      </c>
      <c r="K33" s="17" t="s">
        <v>470</v>
      </c>
    </row>
    <row r="34" spans="1:11">
      <c r="A34" s="17" t="s">
        <v>229</v>
      </c>
      <c r="C34" s="20" t="s">
        <v>308</v>
      </c>
      <c r="E34" s="17" t="s">
        <v>399</v>
      </c>
      <c r="I34" s="18" t="s">
        <v>272</v>
      </c>
    </row>
    <row r="35" spans="1:11">
      <c r="A35" s="17" t="s">
        <v>230</v>
      </c>
      <c r="C35" s="17" t="s">
        <v>309</v>
      </c>
      <c r="E35" s="17" t="s">
        <v>400</v>
      </c>
      <c r="I35" s="18" t="s">
        <v>431</v>
      </c>
    </row>
    <row r="36" spans="1:11">
      <c r="A36" s="20" t="s">
        <v>231</v>
      </c>
      <c r="C36" s="17" t="s">
        <v>310</v>
      </c>
      <c r="E36" s="17" t="s">
        <v>401</v>
      </c>
      <c r="I36" s="18" t="s">
        <v>432</v>
      </c>
    </row>
    <row r="37" spans="1:11">
      <c r="A37" s="17" t="s">
        <v>232</v>
      </c>
      <c r="C37" s="17" t="s">
        <v>311</v>
      </c>
      <c r="E37" s="17" t="s">
        <v>402</v>
      </c>
      <c r="I37" s="18" t="s">
        <v>433</v>
      </c>
    </row>
    <row r="38" spans="1:11">
      <c r="A38" s="17" t="s">
        <v>233</v>
      </c>
      <c r="C38" s="17" t="s">
        <v>312</v>
      </c>
      <c r="I38" s="18" t="s">
        <v>434</v>
      </c>
    </row>
    <row r="39" spans="1:11">
      <c r="A39" s="17" t="s">
        <v>236</v>
      </c>
      <c r="C39" s="17" t="s">
        <v>313</v>
      </c>
      <c r="I39" s="17" t="s">
        <v>435</v>
      </c>
    </row>
    <row r="40" spans="1:11">
      <c r="A40" s="17" t="s">
        <v>237</v>
      </c>
      <c r="C40" s="17" t="s">
        <v>288</v>
      </c>
      <c r="I40" s="17" t="s">
        <v>436</v>
      </c>
    </row>
    <row r="41" spans="1:11">
      <c r="A41" s="17" t="s">
        <v>238</v>
      </c>
      <c r="C41" s="17" t="s">
        <v>315</v>
      </c>
      <c r="I41" s="17" t="s">
        <v>339</v>
      </c>
    </row>
    <row r="42" spans="1:11">
      <c r="A42" s="17" t="s">
        <v>239</v>
      </c>
      <c r="C42" s="17" t="s">
        <v>316</v>
      </c>
      <c r="I42" s="17" t="s">
        <v>340</v>
      </c>
    </row>
    <row r="43" spans="1:11">
      <c r="A43" s="17" t="s">
        <v>240</v>
      </c>
      <c r="C43" s="17" t="s">
        <v>317</v>
      </c>
      <c r="I43" s="17" t="s">
        <v>288</v>
      </c>
    </row>
    <row r="44" spans="1:11">
      <c r="A44" s="23" t="s">
        <v>241</v>
      </c>
      <c r="C44" s="17" t="s">
        <v>318</v>
      </c>
      <c r="I44" s="17" t="s">
        <v>314</v>
      </c>
    </row>
    <row r="45" spans="1:11">
      <c r="A45" s="17" t="s">
        <v>242</v>
      </c>
      <c r="C45" s="17" t="s">
        <v>319</v>
      </c>
    </row>
    <row r="46" spans="1:11">
      <c r="A46" s="17" t="s">
        <v>243</v>
      </c>
      <c r="C46" s="17" t="s">
        <v>320</v>
      </c>
    </row>
    <row r="47" spans="1:11">
      <c r="A47" s="17" t="s">
        <v>244</v>
      </c>
      <c r="C47" s="17" t="s">
        <v>321</v>
      </c>
    </row>
    <row r="48" spans="1:11">
      <c r="A48" s="17" t="s">
        <v>245</v>
      </c>
      <c r="C48" s="17" t="s">
        <v>322</v>
      </c>
    </row>
    <row r="49" spans="1:3">
      <c r="A49" s="17" t="s">
        <v>246</v>
      </c>
      <c r="C49" s="17" t="s">
        <v>323</v>
      </c>
    </row>
    <row r="50" spans="1:3">
      <c r="A50" s="17" t="s">
        <v>248</v>
      </c>
      <c r="C50" s="17" t="s">
        <v>324</v>
      </c>
    </row>
    <row r="51" spans="1:3">
      <c r="A51" s="17" t="s">
        <v>249</v>
      </c>
      <c r="C51" s="17" t="s">
        <v>325</v>
      </c>
    </row>
    <row r="52" spans="1:3">
      <c r="A52" s="17" t="s">
        <v>250</v>
      </c>
      <c r="C52" s="17" t="s">
        <v>326</v>
      </c>
    </row>
    <row r="53" spans="1:3">
      <c r="A53" s="17" t="s">
        <v>251</v>
      </c>
      <c r="C53" s="17" t="s">
        <v>327</v>
      </c>
    </row>
    <row r="54" spans="1:3">
      <c r="A54" s="17" t="s">
        <v>252</v>
      </c>
      <c r="C54" s="17" t="s">
        <v>328</v>
      </c>
    </row>
    <row r="55" spans="1:3">
      <c r="A55" s="17" t="s">
        <v>253</v>
      </c>
      <c r="C55" s="17" t="s">
        <v>329</v>
      </c>
    </row>
    <row r="56" spans="1:3">
      <c r="A56" s="17" t="s">
        <v>254</v>
      </c>
      <c r="C56" s="17" t="s">
        <v>330</v>
      </c>
    </row>
    <row r="57" spans="1:3">
      <c r="A57" s="17" t="s">
        <v>255</v>
      </c>
      <c r="C57" s="17" t="s">
        <v>331</v>
      </c>
    </row>
    <row r="58" spans="1:3">
      <c r="A58" s="17" t="s">
        <v>256</v>
      </c>
      <c r="C58" s="17" t="s">
        <v>332</v>
      </c>
    </row>
    <row r="59" spans="1:3">
      <c r="A59" s="20" t="s">
        <v>257</v>
      </c>
      <c r="C59" s="17" t="s">
        <v>333</v>
      </c>
    </row>
    <row r="60" spans="1:3">
      <c r="A60" s="17" t="s">
        <v>258</v>
      </c>
      <c r="C60" s="17" t="s">
        <v>334</v>
      </c>
    </row>
    <row r="61" spans="1:3">
      <c r="A61" s="17" t="s">
        <v>259</v>
      </c>
      <c r="C61" s="17" t="s">
        <v>423</v>
      </c>
    </row>
    <row r="62" spans="1:3">
      <c r="A62" s="17" t="s">
        <v>260</v>
      </c>
      <c r="C62" s="17" t="s">
        <v>335</v>
      </c>
    </row>
    <row r="63" spans="1:3">
      <c r="A63" s="17" t="s">
        <v>261</v>
      </c>
      <c r="C63" s="17" t="s">
        <v>336</v>
      </c>
    </row>
    <row r="64" spans="1:3">
      <c r="A64" s="17" t="s">
        <v>262</v>
      </c>
      <c r="C64" s="17" t="s">
        <v>337</v>
      </c>
    </row>
    <row r="65" spans="1:3">
      <c r="A65" s="17" t="s">
        <v>263</v>
      </c>
      <c r="C65" s="20" t="s">
        <v>338</v>
      </c>
    </row>
    <row r="66" spans="1:3">
      <c r="A66" s="17" t="s">
        <v>264</v>
      </c>
      <c r="C66" s="17" t="s">
        <v>339</v>
      </c>
    </row>
    <row r="67" spans="1:3">
      <c r="A67" s="17" t="s">
        <v>265</v>
      </c>
      <c r="C67" s="17" t="s">
        <v>340</v>
      </c>
    </row>
    <row r="68" spans="1:3">
      <c r="A68" s="17" t="s">
        <v>266</v>
      </c>
      <c r="C68" s="17" t="s">
        <v>341</v>
      </c>
    </row>
    <row r="69" spans="1:3">
      <c r="A69" s="17" t="s">
        <v>267</v>
      </c>
      <c r="C69" s="17" t="s">
        <v>342</v>
      </c>
    </row>
    <row r="70" spans="1:3">
      <c r="A70" s="17" t="s">
        <v>268</v>
      </c>
      <c r="C70" s="17" t="s">
        <v>343</v>
      </c>
    </row>
    <row r="71" spans="1:3">
      <c r="A71" s="17" t="s">
        <v>269</v>
      </c>
      <c r="C71" s="17" t="s">
        <v>344</v>
      </c>
    </row>
    <row r="72" spans="1:3" ht="13.5" thickBot="1">
      <c r="A72" s="17" t="s">
        <v>270</v>
      </c>
      <c r="C72" s="17" t="s">
        <v>345</v>
      </c>
    </row>
    <row r="73" spans="1:3" ht="13.5" thickBot="1">
      <c r="A73" s="19" t="s">
        <v>276</v>
      </c>
      <c r="C73" s="17" t="s">
        <v>346</v>
      </c>
    </row>
    <row r="74" spans="1:3" ht="13.5" thickBot="1">
      <c r="A74" s="19" t="s">
        <v>277</v>
      </c>
      <c r="C74" s="17" t="s">
        <v>347</v>
      </c>
    </row>
    <row r="75" spans="1:3" ht="13.5" thickBot="1">
      <c r="A75" s="19" t="s">
        <v>278</v>
      </c>
      <c r="C75" s="17" t="s">
        <v>348</v>
      </c>
    </row>
    <row r="76" spans="1:3" ht="13.5" thickBot="1">
      <c r="A76" s="19" t="s">
        <v>279</v>
      </c>
      <c r="C76" s="17" t="s">
        <v>349</v>
      </c>
    </row>
    <row r="77" spans="1:3" ht="13.5" thickBot="1">
      <c r="A77" s="19" t="s">
        <v>280</v>
      </c>
      <c r="C77" s="17" t="s">
        <v>350</v>
      </c>
    </row>
    <row r="78" spans="1:3" ht="13.5" thickBot="1">
      <c r="A78" s="19" t="s">
        <v>281</v>
      </c>
      <c r="C78" s="17" t="s">
        <v>351</v>
      </c>
    </row>
    <row r="79" spans="1:3">
      <c r="C79" s="17" t="s">
        <v>352</v>
      </c>
    </row>
    <row r="80" spans="1:3">
      <c r="C80" s="17" t="s">
        <v>353</v>
      </c>
    </row>
    <row r="81" spans="3:3">
      <c r="C81" s="17" t="s">
        <v>354</v>
      </c>
    </row>
    <row r="82" spans="3:3">
      <c r="C82" s="17" t="s">
        <v>355</v>
      </c>
    </row>
    <row r="83" spans="3:3">
      <c r="C83" s="17" t="s">
        <v>356</v>
      </c>
    </row>
    <row r="84" spans="3:3">
      <c r="C84" s="17" t="s">
        <v>357</v>
      </c>
    </row>
    <row r="85" spans="3:3">
      <c r="C85" s="17" t="s">
        <v>358</v>
      </c>
    </row>
    <row r="86" spans="3:3">
      <c r="C86" s="17" t="s">
        <v>359</v>
      </c>
    </row>
    <row r="87" spans="3:3">
      <c r="C87" s="17" t="s">
        <v>360</v>
      </c>
    </row>
    <row r="88" spans="3:3">
      <c r="C88" s="17" t="s">
        <v>361</v>
      </c>
    </row>
    <row r="89" spans="3:3">
      <c r="C89" s="17" t="s">
        <v>362</v>
      </c>
    </row>
    <row r="90" spans="3:3">
      <c r="C90" s="17" t="s">
        <v>363</v>
      </c>
    </row>
    <row r="91" spans="3:3">
      <c r="C91" s="17" t="s">
        <v>350</v>
      </c>
    </row>
    <row r="92" spans="3:3">
      <c r="C92" s="17" t="s">
        <v>364</v>
      </c>
    </row>
    <row r="93" spans="3:3">
      <c r="C93" s="17" t="s">
        <v>365</v>
      </c>
    </row>
    <row r="94" spans="3:3">
      <c r="C94" s="17" t="s">
        <v>366</v>
      </c>
    </row>
    <row r="95" spans="3:3">
      <c r="C95" s="17" t="s">
        <v>367</v>
      </c>
    </row>
    <row r="96" spans="3:3">
      <c r="C96" s="17" t="s">
        <v>368</v>
      </c>
    </row>
    <row r="97" spans="3:3">
      <c r="C97" s="17" t="s">
        <v>369</v>
      </c>
    </row>
    <row r="98" spans="3:3">
      <c r="C98" s="17" t="s">
        <v>370</v>
      </c>
    </row>
    <row r="99" spans="3:3">
      <c r="C99" s="17" t="s">
        <v>371</v>
      </c>
    </row>
    <row r="100" spans="3:3">
      <c r="C100" s="17" t="s">
        <v>372</v>
      </c>
    </row>
    <row r="101" spans="3:3">
      <c r="C101" s="17" t="s">
        <v>373</v>
      </c>
    </row>
    <row r="102" spans="3:3">
      <c r="C102" s="17" t="s">
        <v>374</v>
      </c>
    </row>
    <row r="103" spans="3:3">
      <c r="C103" s="17" t="s">
        <v>375</v>
      </c>
    </row>
    <row r="104" spans="3:3">
      <c r="C104" s="17" t="s">
        <v>376</v>
      </c>
    </row>
    <row r="105" spans="3:3">
      <c r="C105" s="17" t="s">
        <v>377</v>
      </c>
    </row>
    <row r="106" spans="3:3">
      <c r="C106" s="20" t="s">
        <v>378</v>
      </c>
    </row>
    <row r="108" spans="3:3">
      <c r="C108" s="17" t="s">
        <v>379</v>
      </c>
    </row>
    <row r="109" spans="3:3">
      <c r="C109" s="17" t="s">
        <v>380</v>
      </c>
    </row>
    <row r="110" spans="3:3">
      <c r="C110" s="17" t="s">
        <v>381</v>
      </c>
    </row>
    <row r="111" spans="3:3">
      <c r="C111" s="17" t="s">
        <v>382</v>
      </c>
    </row>
    <row r="112" spans="3:3">
      <c r="C112" s="17" t="s">
        <v>383</v>
      </c>
    </row>
    <row r="113" spans="3:3">
      <c r="C113" s="17" t="s">
        <v>384</v>
      </c>
    </row>
    <row r="114" spans="3:3">
      <c r="C114" s="17" t="s">
        <v>385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B9C7D-3D6A-4788-B4A5-93BF6A48DB49}">
  <sheetPr codeName="Feuil5"/>
  <dimension ref="A1:B16"/>
  <sheetViews>
    <sheetView workbookViewId="0">
      <selection activeCell="A9" sqref="A9"/>
    </sheetView>
  </sheetViews>
  <sheetFormatPr baseColWidth="10" defaultRowHeight="12.75"/>
  <cols>
    <col min="1" max="1" width="29.7109375" style="17" bestFit="1" customWidth="1"/>
    <col min="2" max="16384" width="11.42578125" style="17"/>
  </cols>
  <sheetData>
    <row r="1" spans="1:2">
      <c r="A1" s="17" t="s">
        <v>515</v>
      </c>
      <c r="B1" s="17" t="s">
        <v>516</v>
      </c>
    </row>
    <row r="2" spans="1:2">
      <c r="A2" s="17" t="s">
        <v>207</v>
      </c>
      <c r="B2" s="17" t="s">
        <v>517</v>
      </c>
    </row>
    <row r="3" spans="1:2">
      <c r="A3" s="17" t="s">
        <v>207</v>
      </c>
      <c r="B3" s="17" t="s">
        <v>518</v>
      </c>
    </row>
    <row r="4" spans="1:2">
      <c r="A4" s="17" t="s">
        <v>204</v>
      </c>
      <c r="B4" s="17" t="s">
        <v>519</v>
      </c>
    </row>
    <row r="5" spans="1:2">
      <c r="A5" s="17" t="s">
        <v>204</v>
      </c>
      <c r="B5" s="17" t="s">
        <v>520</v>
      </c>
    </row>
    <row r="6" spans="1:2">
      <c r="A6" s="17" t="s">
        <v>204</v>
      </c>
      <c r="B6" s="17" t="s">
        <v>521</v>
      </c>
    </row>
    <row r="7" spans="1:2">
      <c r="A7" s="17" t="s">
        <v>209</v>
      </c>
      <c r="B7" s="17" t="s">
        <v>522</v>
      </c>
    </row>
    <row r="8" spans="1:2">
      <c r="A8" s="17" t="s">
        <v>283</v>
      </c>
      <c r="B8" s="17" t="s">
        <v>524</v>
      </c>
    </row>
    <row r="9" spans="1:2">
      <c r="A9" s="17" t="s">
        <v>409</v>
      </c>
      <c r="B9" s="17" t="s">
        <v>525</v>
      </c>
    </row>
    <row r="10" spans="1:2">
      <c r="A10" s="17" t="s">
        <v>409</v>
      </c>
      <c r="B10" s="17" t="s">
        <v>526</v>
      </c>
    </row>
    <row r="11" spans="1:2">
      <c r="A11" s="17" t="s">
        <v>409</v>
      </c>
      <c r="B11" s="17" t="s">
        <v>527</v>
      </c>
    </row>
    <row r="12" spans="1:2">
      <c r="A12" s="17" t="s">
        <v>409</v>
      </c>
      <c r="B12" s="17" t="s">
        <v>528</v>
      </c>
    </row>
    <row r="13" spans="1:2">
      <c r="A13" s="17" t="s">
        <v>409</v>
      </c>
      <c r="B13" s="17" t="s">
        <v>529</v>
      </c>
    </row>
    <row r="14" spans="1:2">
      <c r="A14" s="17" t="s">
        <v>409</v>
      </c>
      <c r="B14" s="17" t="s">
        <v>530</v>
      </c>
    </row>
    <row r="15" spans="1:2">
      <c r="A15" s="17" t="s">
        <v>409</v>
      </c>
      <c r="B15" s="17" t="s">
        <v>531</v>
      </c>
    </row>
    <row r="16" spans="1:2">
      <c r="A16" s="17" t="s">
        <v>409</v>
      </c>
      <c r="B16" s="17" t="s">
        <v>532</v>
      </c>
    </row>
  </sheetData>
  <phoneticPr fontId="11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8F597-53F2-4642-B83C-D7D219C3C088}">
  <sheetPr codeName="Feuil6"/>
  <dimension ref="B1:G10"/>
  <sheetViews>
    <sheetView tabSelected="1" workbookViewId="0">
      <selection activeCell="D3" sqref="D3"/>
    </sheetView>
  </sheetViews>
  <sheetFormatPr baseColWidth="10" defaultRowHeight="15"/>
  <cols>
    <col min="2" max="7" width="17.42578125" customWidth="1"/>
  </cols>
  <sheetData>
    <row r="1" spans="2:7" ht="26.25">
      <c r="B1" s="33" t="s">
        <v>523</v>
      </c>
      <c r="C1" s="33"/>
      <c r="D1" s="33"/>
      <c r="E1" s="33"/>
      <c r="F1" s="33"/>
      <c r="G1" s="33"/>
    </row>
    <row r="2" spans="2:7">
      <c r="B2" s="2" t="s">
        <v>7</v>
      </c>
      <c r="C2" s="2" t="s">
        <v>8</v>
      </c>
      <c r="D2" s="2" t="s">
        <v>197</v>
      </c>
      <c r="E2" s="2" t="s">
        <v>198</v>
      </c>
      <c r="F2" s="2" t="s">
        <v>9</v>
      </c>
      <c r="G2" s="2" t="s">
        <v>10</v>
      </c>
    </row>
    <row r="3" spans="2:7">
      <c r="B3" t="str" cm="1">
        <f t="array" ref="B3:B5">_xlfn._xlws.FILTER(Tableau1[Ingrédients],Tableau1[Plat]=menu!C4)</f>
        <v>Carotte</v>
      </c>
      <c r="C3" t="str" cm="1">
        <f t="array" ref="C3">_xlfn._xlws.FILTER(Tableau1[Ingrédients],Tableau1[Plat]=menu!C5)</f>
        <v>Steak</v>
      </c>
      <c r="D3" t="str" cm="1">
        <f t="array" ref="D3:D10">_xlfn._xlws.FILTER(Tableau1[Ingrédients],Tableau1[Plat]=menu!C6,"Erreur")</f>
        <v>Œuf</v>
      </c>
    </row>
    <row r="4" spans="2:7">
      <c r="B4" t="str">
        <v>Huile</v>
      </c>
      <c r="D4" t="str">
        <v>Crème fleurette</v>
      </c>
    </row>
    <row r="5" spans="2:7">
      <c r="B5" t="str">
        <v>Vinaigre</v>
      </c>
      <c r="D5" t="str">
        <v>Epinard</v>
      </c>
    </row>
    <row r="6" spans="2:7">
      <c r="D6" t="str">
        <v>Sel</v>
      </c>
    </row>
    <row r="7" spans="2:7">
      <c r="D7" t="str">
        <v>Farine</v>
      </c>
    </row>
    <row r="8" spans="2:7">
      <c r="D8" t="str">
        <v>Gruyère</v>
      </c>
    </row>
    <row r="9" spans="2:7">
      <c r="D9" t="str">
        <v>Nois de muscade</v>
      </c>
    </row>
    <row r="10" spans="2:7">
      <c r="D10" t="str">
        <v>Poivre</v>
      </c>
    </row>
  </sheetData>
  <mergeCells count="1">
    <mergeCell ref="B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</vt:lpstr>
      <vt:lpstr>cout</vt:lpstr>
      <vt:lpstr>grammage</vt:lpstr>
      <vt:lpstr>listing</vt:lpstr>
      <vt:lpstr>Composition</vt:lpstr>
      <vt:lpstr>Course Lundi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verstraeter mathieu</dc:creator>
  <cp:lastModifiedBy>JieL</cp:lastModifiedBy>
  <cp:lastPrinted>2025-12-22T18:41:55Z</cp:lastPrinted>
  <dcterms:created xsi:type="dcterms:W3CDTF">2025-12-22T14:49:56Z</dcterms:created>
  <dcterms:modified xsi:type="dcterms:W3CDTF">2026-02-10T16:05:19Z</dcterms:modified>
</cp:coreProperties>
</file>