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richData/richValueRel.xml" ContentType="application/vnd.ms-excel.richvaluerel+xml"/>
  <Override PartName="/xl/richData/rdrichvalue.xml" ContentType="application/vnd.ms-excel.rdrichvalue+xml"/>
  <Override PartName="/xl/richData/rdrichvaluestructure.xml" ContentType="application/vnd.ms-excel.rdrichvaluestructure+xml"/>
  <Override PartName="/xl/richData/rdRichValueTypes.xml" ContentType="application/vnd.ms-excel.rdrichvaluetyp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A:\JieL\Documents\_Forums\"/>
    </mc:Choice>
  </mc:AlternateContent>
  <xr:revisionPtr revIDLastSave="0" documentId="13_ncr:1_{FADE3FBE-36E7-40B1-A356-CCE5F24A8E61}" xr6:coauthVersionLast="47" xr6:coauthVersionMax="47" xr10:uidLastSave="{00000000-0000-0000-0000-000000000000}"/>
  <bookViews>
    <workbookView xWindow="5760" yWindow="5760" windowWidth="41535" windowHeight="23010" activeTab="1" xr2:uid="{C2C9F26F-3B38-4AFC-AE50-E3CFC96E9B54}"/>
  </bookViews>
  <sheets>
    <sheet name="Suivi des dépenses 2026" sheetId="1" r:id="rId1"/>
    <sheet name="Totaux 2026" sheetId="5" r:id="rId2"/>
    <sheet name="État résultats rev. dép. 2026" sheetId="6" r:id="rId3"/>
  </sheets>
  <definedNames>
    <definedName name="_xlnm.Print_Titles" localSheetId="0">'Suivi des dépenses 2026'!$3:$3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6" i="5" l="1"/>
  <c r="E6" i="5"/>
  <c r="F6" i="5"/>
  <c r="G6" i="5"/>
  <c r="H6" i="5"/>
  <c r="I6" i="5"/>
  <c r="J6" i="5"/>
  <c r="K6" i="5"/>
  <c r="L6" i="5"/>
  <c r="M6" i="5"/>
  <c r="N6" i="5"/>
  <c r="O6" i="5"/>
  <c r="D7" i="5"/>
  <c r="E7" i="5"/>
  <c r="F7" i="5"/>
  <c r="G7" i="5"/>
  <c r="H7" i="5"/>
  <c r="I7" i="5"/>
  <c r="J7" i="5"/>
  <c r="K7" i="5"/>
  <c r="L7" i="5"/>
  <c r="M7" i="5"/>
  <c r="N7" i="5"/>
  <c r="O7" i="5"/>
  <c r="D8" i="5"/>
  <c r="E8" i="5"/>
  <c r="F8" i="5"/>
  <c r="G8" i="5"/>
  <c r="H8" i="5"/>
  <c r="I8" i="5"/>
  <c r="J8" i="5"/>
  <c r="K8" i="5"/>
  <c r="L8" i="5"/>
  <c r="M8" i="5"/>
  <c r="N8" i="5"/>
  <c r="O8" i="5"/>
  <c r="D9" i="5"/>
  <c r="E9" i="5"/>
  <c r="F9" i="5"/>
  <c r="G9" i="5"/>
  <c r="H9" i="5"/>
  <c r="I9" i="5"/>
  <c r="J9" i="5"/>
  <c r="K9" i="5"/>
  <c r="L9" i="5"/>
  <c r="M9" i="5"/>
  <c r="N9" i="5"/>
  <c r="O9" i="5"/>
  <c r="D10" i="5"/>
  <c r="E10" i="5"/>
  <c r="F10" i="5"/>
  <c r="G10" i="5"/>
  <c r="H10" i="5"/>
  <c r="I10" i="5"/>
  <c r="J10" i="5"/>
  <c r="K10" i="5"/>
  <c r="L10" i="5"/>
  <c r="M10" i="5"/>
  <c r="N10" i="5"/>
  <c r="O10" i="5"/>
  <c r="D11" i="5"/>
  <c r="E11" i="5"/>
  <c r="F11" i="5"/>
  <c r="G11" i="5"/>
  <c r="H11" i="5"/>
  <c r="I11" i="5"/>
  <c r="J11" i="5"/>
  <c r="K11" i="5"/>
  <c r="L11" i="5"/>
  <c r="M11" i="5"/>
  <c r="N11" i="5"/>
  <c r="O11" i="5"/>
  <c r="D12" i="5"/>
  <c r="E12" i="5"/>
  <c r="F12" i="5"/>
  <c r="G12" i="5"/>
  <c r="H12" i="5"/>
  <c r="I12" i="5"/>
  <c r="J12" i="5"/>
  <c r="K12" i="5"/>
  <c r="L12" i="5"/>
  <c r="M12" i="5"/>
  <c r="N12" i="5"/>
  <c r="O12" i="5"/>
  <c r="D13" i="5"/>
  <c r="E13" i="5"/>
  <c r="F13" i="5"/>
  <c r="G13" i="5"/>
  <c r="H13" i="5"/>
  <c r="I13" i="5"/>
  <c r="J13" i="5"/>
  <c r="K13" i="5"/>
  <c r="L13" i="5"/>
  <c r="M13" i="5"/>
  <c r="N13" i="5"/>
  <c r="O13" i="5"/>
  <c r="D14" i="5"/>
  <c r="E14" i="5"/>
  <c r="F14" i="5"/>
  <c r="G14" i="5"/>
  <c r="H14" i="5"/>
  <c r="I14" i="5"/>
  <c r="J14" i="5"/>
  <c r="K14" i="5"/>
  <c r="L14" i="5"/>
  <c r="M14" i="5"/>
  <c r="N14" i="5"/>
  <c r="O14" i="5"/>
  <c r="D15" i="5"/>
  <c r="E15" i="5"/>
  <c r="F15" i="5"/>
  <c r="G15" i="5"/>
  <c r="H15" i="5"/>
  <c r="I15" i="5"/>
  <c r="J15" i="5"/>
  <c r="K15" i="5"/>
  <c r="L15" i="5"/>
  <c r="M15" i="5"/>
  <c r="N15" i="5"/>
  <c r="O15" i="5"/>
  <c r="D16" i="5"/>
  <c r="E16" i="5"/>
  <c r="F16" i="5"/>
  <c r="G16" i="5"/>
  <c r="H16" i="5"/>
  <c r="I16" i="5"/>
  <c r="J16" i="5"/>
  <c r="K16" i="5"/>
  <c r="L16" i="5"/>
  <c r="M16" i="5"/>
  <c r="N16" i="5"/>
  <c r="O16" i="5"/>
  <c r="D17" i="5"/>
  <c r="E17" i="5"/>
  <c r="F17" i="5"/>
  <c r="G17" i="5"/>
  <c r="H17" i="5"/>
  <c r="I17" i="5"/>
  <c r="J17" i="5"/>
  <c r="K17" i="5"/>
  <c r="L17" i="5"/>
  <c r="M17" i="5"/>
  <c r="N17" i="5"/>
  <c r="O17" i="5"/>
  <c r="D18" i="5"/>
  <c r="E18" i="5"/>
  <c r="F18" i="5"/>
  <c r="G18" i="5"/>
  <c r="H18" i="5"/>
  <c r="I18" i="5"/>
  <c r="J18" i="5"/>
  <c r="K18" i="5"/>
  <c r="L18" i="5"/>
  <c r="M18" i="5"/>
  <c r="N18" i="5"/>
  <c r="O18" i="5"/>
  <c r="D19" i="5"/>
  <c r="E19" i="5"/>
  <c r="F19" i="5"/>
  <c r="G19" i="5"/>
  <c r="H19" i="5"/>
  <c r="I19" i="5"/>
  <c r="J19" i="5"/>
  <c r="K19" i="5"/>
  <c r="L19" i="5"/>
  <c r="M19" i="5"/>
  <c r="N19" i="5"/>
  <c r="O19" i="5"/>
  <c r="D20" i="5"/>
  <c r="E20" i="5"/>
  <c r="F20" i="5"/>
  <c r="G20" i="5"/>
  <c r="H20" i="5"/>
  <c r="I20" i="5"/>
  <c r="J20" i="5"/>
  <c r="K20" i="5"/>
  <c r="L20" i="5"/>
  <c r="M20" i="5"/>
  <c r="N20" i="5"/>
  <c r="O20" i="5"/>
  <c r="D21" i="5"/>
  <c r="E21" i="5"/>
  <c r="F21" i="5"/>
  <c r="G21" i="5"/>
  <c r="H21" i="5"/>
  <c r="I21" i="5"/>
  <c r="J21" i="5"/>
  <c r="K21" i="5"/>
  <c r="L21" i="5"/>
  <c r="M21" i="5"/>
  <c r="N21" i="5"/>
  <c r="O21" i="5"/>
  <c r="D22" i="5"/>
  <c r="E22" i="5"/>
  <c r="F22" i="5"/>
  <c r="G22" i="5"/>
  <c r="H22" i="5"/>
  <c r="I22" i="5"/>
  <c r="J22" i="5"/>
  <c r="K22" i="5"/>
  <c r="L22" i="5"/>
  <c r="M22" i="5"/>
  <c r="N22" i="5"/>
  <c r="O22" i="5"/>
  <c r="D23" i="5"/>
  <c r="E23" i="5"/>
  <c r="F23" i="5"/>
  <c r="G23" i="5"/>
  <c r="H23" i="5"/>
  <c r="P23" i="5" s="1"/>
  <c r="I23" i="5"/>
  <c r="J23" i="5"/>
  <c r="K23" i="5"/>
  <c r="L23" i="5"/>
  <c r="M23" i="5"/>
  <c r="N23" i="5"/>
  <c r="O23" i="5"/>
  <c r="D24" i="5"/>
  <c r="E24" i="5"/>
  <c r="F24" i="5"/>
  <c r="G24" i="5"/>
  <c r="H24" i="5"/>
  <c r="I24" i="5"/>
  <c r="J24" i="5"/>
  <c r="K24" i="5"/>
  <c r="L24" i="5"/>
  <c r="M24" i="5"/>
  <c r="N24" i="5"/>
  <c r="O24" i="5"/>
  <c r="D25" i="5"/>
  <c r="E25" i="5"/>
  <c r="F25" i="5"/>
  <c r="G25" i="5"/>
  <c r="H25" i="5"/>
  <c r="P25" i="5" s="1"/>
  <c r="I25" i="5"/>
  <c r="J25" i="5"/>
  <c r="K25" i="5"/>
  <c r="L25" i="5"/>
  <c r="M25" i="5"/>
  <c r="N25" i="5"/>
  <c r="O25" i="5"/>
  <c r="D26" i="5"/>
  <c r="E26" i="5"/>
  <c r="F26" i="5"/>
  <c r="G26" i="5"/>
  <c r="H26" i="5"/>
  <c r="I26" i="5"/>
  <c r="J26" i="5"/>
  <c r="K26" i="5"/>
  <c r="L26" i="5"/>
  <c r="M26" i="5"/>
  <c r="N26" i="5"/>
  <c r="O26" i="5"/>
  <c r="D27" i="5"/>
  <c r="E27" i="5"/>
  <c r="F27" i="5"/>
  <c r="G27" i="5"/>
  <c r="H27" i="5"/>
  <c r="P27" i="5" s="1"/>
  <c r="I27" i="5"/>
  <c r="J27" i="5"/>
  <c r="K27" i="5"/>
  <c r="L27" i="5"/>
  <c r="M27" i="5"/>
  <c r="N27" i="5"/>
  <c r="O27" i="5"/>
  <c r="D28" i="5"/>
  <c r="E28" i="5"/>
  <c r="F28" i="5"/>
  <c r="G28" i="5"/>
  <c r="H28" i="5"/>
  <c r="I28" i="5"/>
  <c r="J28" i="5"/>
  <c r="K28" i="5"/>
  <c r="L28" i="5"/>
  <c r="M28" i="5"/>
  <c r="N28" i="5"/>
  <c r="O28" i="5"/>
  <c r="D29" i="5"/>
  <c r="E29" i="5"/>
  <c r="F29" i="5"/>
  <c r="G29" i="5"/>
  <c r="H29" i="5"/>
  <c r="P29" i="5" s="1"/>
  <c r="I29" i="5"/>
  <c r="J29" i="5"/>
  <c r="K29" i="5"/>
  <c r="L29" i="5"/>
  <c r="M29" i="5"/>
  <c r="N29" i="5"/>
  <c r="O29" i="5"/>
  <c r="D30" i="5"/>
  <c r="E30" i="5"/>
  <c r="F30" i="5"/>
  <c r="G30" i="5"/>
  <c r="H30" i="5"/>
  <c r="I30" i="5"/>
  <c r="J30" i="5"/>
  <c r="K30" i="5"/>
  <c r="L30" i="5"/>
  <c r="M30" i="5"/>
  <c r="N30" i="5"/>
  <c r="O30" i="5"/>
  <c r="D31" i="5"/>
  <c r="E31" i="5"/>
  <c r="F31" i="5"/>
  <c r="G31" i="5"/>
  <c r="H31" i="5"/>
  <c r="I31" i="5"/>
  <c r="J31" i="5"/>
  <c r="K31" i="5"/>
  <c r="L31" i="5"/>
  <c r="M31" i="5"/>
  <c r="N31" i="5"/>
  <c r="O31" i="5"/>
  <c r="D32" i="5"/>
  <c r="E32" i="5"/>
  <c r="F32" i="5"/>
  <c r="G32" i="5"/>
  <c r="H32" i="5"/>
  <c r="I32" i="5"/>
  <c r="J32" i="5"/>
  <c r="K32" i="5"/>
  <c r="L32" i="5"/>
  <c r="M32" i="5"/>
  <c r="N32" i="5"/>
  <c r="O32" i="5"/>
  <c r="D33" i="5"/>
  <c r="E33" i="5"/>
  <c r="F33" i="5"/>
  <c r="G33" i="5"/>
  <c r="H33" i="5"/>
  <c r="I33" i="5"/>
  <c r="J33" i="5"/>
  <c r="K33" i="5"/>
  <c r="L33" i="5"/>
  <c r="M33" i="5"/>
  <c r="N33" i="5"/>
  <c r="O33" i="5"/>
  <c r="D34" i="5"/>
  <c r="E34" i="5"/>
  <c r="F34" i="5"/>
  <c r="G34" i="5"/>
  <c r="H34" i="5"/>
  <c r="I34" i="5"/>
  <c r="J34" i="5"/>
  <c r="K34" i="5"/>
  <c r="L34" i="5"/>
  <c r="M34" i="5"/>
  <c r="N34" i="5"/>
  <c r="O34" i="5"/>
  <c r="D35" i="5"/>
  <c r="E35" i="5"/>
  <c r="F35" i="5"/>
  <c r="G35" i="5"/>
  <c r="H35" i="5"/>
  <c r="I35" i="5"/>
  <c r="J35" i="5"/>
  <c r="K35" i="5"/>
  <c r="L35" i="5"/>
  <c r="M35" i="5"/>
  <c r="N35" i="5"/>
  <c r="O35" i="5"/>
  <c r="D36" i="5"/>
  <c r="E36" i="5"/>
  <c r="F36" i="5"/>
  <c r="G36" i="5"/>
  <c r="H36" i="5"/>
  <c r="I36" i="5"/>
  <c r="J36" i="5"/>
  <c r="K36" i="5"/>
  <c r="L36" i="5"/>
  <c r="M36" i="5"/>
  <c r="N36" i="5"/>
  <c r="O36" i="5"/>
  <c r="D37" i="5"/>
  <c r="E37" i="5"/>
  <c r="F37" i="5"/>
  <c r="G37" i="5"/>
  <c r="H37" i="5"/>
  <c r="I37" i="5"/>
  <c r="J37" i="5"/>
  <c r="K37" i="5"/>
  <c r="L37" i="5"/>
  <c r="M37" i="5"/>
  <c r="N37" i="5"/>
  <c r="O37" i="5"/>
  <c r="D38" i="5"/>
  <c r="E38" i="5"/>
  <c r="F38" i="5"/>
  <c r="G38" i="5"/>
  <c r="H38" i="5"/>
  <c r="I38" i="5"/>
  <c r="J38" i="5"/>
  <c r="K38" i="5"/>
  <c r="L38" i="5"/>
  <c r="M38" i="5"/>
  <c r="N38" i="5"/>
  <c r="O38" i="5"/>
  <c r="D39" i="5"/>
  <c r="E39" i="5"/>
  <c r="F39" i="5"/>
  <c r="G39" i="5"/>
  <c r="H39" i="5"/>
  <c r="I39" i="5"/>
  <c r="J39" i="5"/>
  <c r="K39" i="5"/>
  <c r="L39" i="5"/>
  <c r="M39" i="5"/>
  <c r="N39" i="5"/>
  <c r="O39" i="5"/>
  <c r="D40" i="5"/>
  <c r="E40" i="5"/>
  <c r="F40" i="5"/>
  <c r="G40" i="5"/>
  <c r="H40" i="5"/>
  <c r="I40" i="5"/>
  <c r="J40" i="5"/>
  <c r="K40" i="5"/>
  <c r="L40" i="5"/>
  <c r="M40" i="5"/>
  <c r="N40" i="5"/>
  <c r="O40" i="5"/>
  <c r="D41" i="5"/>
  <c r="E41" i="5"/>
  <c r="F41" i="5"/>
  <c r="G41" i="5"/>
  <c r="H41" i="5"/>
  <c r="I41" i="5"/>
  <c r="J41" i="5"/>
  <c r="K41" i="5"/>
  <c r="L41" i="5"/>
  <c r="M41" i="5"/>
  <c r="N41" i="5"/>
  <c r="O41" i="5"/>
  <c r="D42" i="5"/>
  <c r="E42" i="5"/>
  <c r="F42" i="5"/>
  <c r="G42" i="5"/>
  <c r="H42" i="5"/>
  <c r="I42" i="5"/>
  <c r="J42" i="5"/>
  <c r="K42" i="5"/>
  <c r="L42" i="5"/>
  <c r="M42" i="5"/>
  <c r="N42" i="5"/>
  <c r="O42" i="5"/>
  <c r="D43" i="5"/>
  <c r="E43" i="5"/>
  <c r="F43" i="5"/>
  <c r="G43" i="5"/>
  <c r="H43" i="5"/>
  <c r="I43" i="5"/>
  <c r="J43" i="5"/>
  <c r="K43" i="5"/>
  <c r="L43" i="5"/>
  <c r="M43" i="5"/>
  <c r="N43" i="5"/>
  <c r="O43" i="5"/>
  <c r="D44" i="5"/>
  <c r="E44" i="5"/>
  <c r="F44" i="5"/>
  <c r="G44" i="5"/>
  <c r="H44" i="5"/>
  <c r="I44" i="5"/>
  <c r="J44" i="5"/>
  <c r="K44" i="5"/>
  <c r="L44" i="5"/>
  <c r="M44" i="5"/>
  <c r="N44" i="5"/>
  <c r="O44" i="5"/>
  <c r="D45" i="5"/>
  <c r="E45" i="5"/>
  <c r="F45" i="5"/>
  <c r="G45" i="5"/>
  <c r="H45" i="5"/>
  <c r="I45" i="5"/>
  <c r="J45" i="5"/>
  <c r="K45" i="5"/>
  <c r="L45" i="5"/>
  <c r="M45" i="5"/>
  <c r="N45" i="5"/>
  <c r="O45" i="5"/>
  <c r="D46" i="5"/>
  <c r="E46" i="5"/>
  <c r="F46" i="5"/>
  <c r="G46" i="5"/>
  <c r="H46" i="5"/>
  <c r="I46" i="5"/>
  <c r="J46" i="5"/>
  <c r="K46" i="5"/>
  <c r="L46" i="5"/>
  <c r="M46" i="5"/>
  <c r="N46" i="5"/>
  <c r="O46" i="5"/>
  <c r="C47" i="5"/>
  <c r="C17" i="6"/>
  <c r="D17" i="6"/>
  <c r="E17" i="6"/>
  <c r="B17" i="6"/>
  <c r="F6" i="6"/>
  <c r="F7" i="6"/>
  <c r="F8" i="6"/>
  <c r="F9" i="6"/>
  <c r="F10" i="6"/>
  <c r="F11" i="6"/>
  <c r="F12" i="6"/>
  <c r="F13" i="6"/>
  <c r="F14" i="6"/>
  <c r="F15" i="6"/>
  <c r="F16" i="6"/>
  <c r="F5" i="6"/>
  <c r="F17" i="6" s="1"/>
  <c r="G16" i="6"/>
  <c r="G15" i="6"/>
  <c r="G14" i="6"/>
  <c r="G13" i="6"/>
  <c r="G12" i="6"/>
  <c r="G11" i="6"/>
  <c r="G10" i="6"/>
  <c r="G9" i="6"/>
  <c r="G8" i="6"/>
  <c r="G7" i="6"/>
  <c r="G6" i="6"/>
  <c r="G5" i="6"/>
  <c r="P15" i="5" l="1"/>
  <c r="P19" i="5"/>
  <c r="P13" i="5"/>
  <c r="P11" i="5"/>
  <c r="R11" i="5" s="1"/>
  <c r="P7" i="5"/>
  <c r="P9" i="5"/>
  <c r="P43" i="5"/>
  <c r="P41" i="5"/>
  <c r="R41" i="5" s="1"/>
  <c r="P31" i="5"/>
  <c r="P35" i="5"/>
  <c r="P39" i="5"/>
  <c r="R39" i="5" s="1"/>
  <c r="P37" i="5"/>
  <c r="P28" i="5"/>
  <c r="R28" i="5" s="1"/>
  <c r="P44" i="5"/>
  <c r="P38" i="5"/>
  <c r="R38" i="5" s="1"/>
  <c r="P32" i="5"/>
  <c r="R32" i="5" s="1"/>
  <c r="P26" i="5"/>
  <c r="R26" i="5" s="1"/>
  <c r="P20" i="5"/>
  <c r="R20" i="5" s="1"/>
  <c r="P14" i="5"/>
  <c r="R14" i="5" s="1"/>
  <c r="P6" i="5"/>
  <c r="Q6" i="5" s="1"/>
  <c r="P12" i="5"/>
  <c r="P46" i="5"/>
  <c r="R46" i="5" s="1"/>
  <c r="P42" i="5"/>
  <c r="P40" i="5"/>
  <c r="R40" i="5" s="1"/>
  <c r="P36" i="5"/>
  <c r="P34" i="5"/>
  <c r="P30" i="5"/>
  <c r="P24" i="5"/>
  <c r="P22" i="5"/>
  <c r="P18" i="5"/>
  <c r="P16" i="5"/>
  <c r="R16" i="5" s="1"/>
  <c r="P8" i="5"/>
  <c r="P10" i="5"/>
  <c r="R10" i="5" s="1"/>
  <c r="P17" i="5"/>
  <c r="R17" i="5" s="1"/>
  <c r="P45" i="5"/>
  <c r="P21" i="5"/>
  <c r="R21" i="5" s="1"/>
  <c r="P33" i="5"/>
  <c r="R33" i="5" s="1"/>
  <c r="Q41" i="5"/>
  <c r="Q29" i="5"/>
  <c r="Q17" i="5"/>
  <c r="Q40" i="5"/>
  <c r="Q28" i="5"/>
  <c r="Q16" i="5"/>
  <c r="Q39" i="5"/>
  <c r="Q27" i="5"/>
  <c r="Q15" i="5"/>
  <c r="Q38" i="5"/>
  <c r="Q26" i="5"/>
  <c r="Q14" i="5"/>
  <c r="Q44" i="5"/>
  <c r="Q32" i="5"/>
  <c r="Q20" i="5"/>
  <c r="Q8" i="5"/>
  <c r="Q43" i="5"/>
  <c r="Q31" i="5"/>
  <c r="Q19" i="5"/>
  <c r="Q37" i="5"/>
  <c r="Q25" i="5"/>
  <c r="Q13" i="5"/>
  <c r="Q36" i="5"/>
  <c r="Q24" i="5"/>
  <c r="Q12" i="5"/>
  <c r="Q35" i="5"/>
  <c r="Q23" i="5"/>
  <c r="Q11" i="5"/>
  <c r="Q46" i="5"/>
  <c r="Q34" i="5"/>
  <c r="Q22" i="5"/>
  <c r="Q10" i="5"/>
  <c r="Q45" i="5"/>
  <c r="Q33" i="5"/>
  <c r="Q21" i="5"/>
  <c r="Q9" i="5"/>
  <c r="Q42" i="5"/>
  <c r="Q30" i="5"/>
  <c r="Q18" i="5"/>
  <c r="H5" i="6"/>
  <c r="H17" i="6" s="1"/>
  <c r="G17" i="6"/>
  <c r="N47" i="5"/>
  <c r="R27" i="5"/>
  <c r="R15" i="5"/>
  <c r="K47" i="5"/>
  <c r="R37" i="5"/>
  <c r="R25" i="5"/>
  <c r="R13" i="5"/>
  <c r="R36" i="5"/>
  <c r="R24" i="5"/>
  <c r="R12" i="5"/>
  <c r="R35" i="5"/>
  <c r="R23" i="5"/>
  <c r="H47" i="5"/>
  <c r="R34" i="5"/>
  <c r="R22" i="5"/>
  <c r="R9" i="5"/>
  <c r="F47" i="5"/>
  <c r="R45" i="5"/>
  <c r="R8" i="5"/>
  <c r="E47" i="5"/>
  <c r="R44" i="5"/>
  <c r="R31" i="5"/>
  <c r="R19" i="5"/>
  <c r="R43" i="5"/>
  <c r="R30" i="5"/>
  <c r="R18" i="5"/>
  <c r="R42" i="5"/>
  <c r="R29" i="5"/>
  <c r="D47" i="5"/>
  <c r="I47" i="5" l="1"/>
  <c r="R7" i="5"/>
  <c r="Q7" i="5"/>
  <c r="R6" i="5"/>
  <c r="G47" i="5"/>
  <c r="P47" i="5"/>
  <c r="O47" i="5" l="1"/>
  <c r="L47" i="5"/>
  <c r="M47" i="5"/>
  <c r="J47" i="5"/>
</calcChain>
</file>

<file path=xl/metadata.xml><?xml version="1.0" encoding="utf-8"?>
<metadata xmlns="http://schemas.openxmlformats.org/spreadsheetml/2006/main" xmlns:xlrd="http://schemas.microsoft.com/office/spreadsheetml/2017/richdata">
  <metadataTypes count="1">
    <metadataType name="XLRICHVALUE" minSupportedVersion="120000" copy="1" pasteAll="1" pasteValues="1" merge="1" splitFirst="1" rowColShift="1" clearFormats="1" clearComments="1" assign="1" coerce="1"/>
  </metadataTypes>
  <futureMetadata name="XLRICHVALUE" count="4">
    <bk>
      <extLst>
        <ext uri="{3e2802c4-a4d2-4d8b-9148-e3be6c30e623}">
          <xlrd:rvb i="0"/>
        </ext>
      </extLst>
    </bk>
    <bk>
      <extLst>
        <ext uri="{3e2802c4-a4d2-4d8b-9148-e3be6c30e623}">
          <xlrd:rvb i="1"/>
        </ext>
      </extLst>
    </bk>
    <bk>
      <extLst>
        <ext uri="{3e2802c4-a4d2-4d8b-9148-e3be6c30e623}">
          <xlrd:rvb i="2"/>
        </ext>
      </extLst>
    </bk>
    <bk>
      <extLst>
        <ext uri="{3e2802c4-a4d2-4d8b-9148-e3be6c30e623}">
          <xlrd:rvb i="3"/>
        </ext>
      </extLst>
    </bk>
  </futureMetadata>
  <valueMetadata count="4">
    <bk>
      <rc t="1" v="0"/>
    </bk>
    <bk>
      <rc t="1" v="1"/>
    </bk>
    <bk>
      <rc t="1" v="2"/>
    </bk>
    <bk>
      <rc t="1" v="3"/>
    </bk>
  </valueMetadata>
</metadata>
</file>

<file path=xl/sharedStrings.xml><?xml version="1.0" encoding="utf-8"?>
<sst xmlns="http://schemas.openxmlformats.org/spreadsheetml/2006/main" count="293" uniqueCount="157">
  <si>
    <t>Date</t>
  </si>
  <si>
    <t>Type</t>
  </si>
  <si>
    <t>Nom</t>
  </si>
  <si>
    <t>Montant</t>
  </si>
  <si>
    <t>Notes</t>
  </si>
  <si>
    <t>Mois</t>
  </si>
  <si>
    <t>Janvier</t>
  </si>
  <si>
    <t>Restaurant</t>
  </si>
  <si>
    <t>Février</t>
  </si>
  <si>
    <t>Mars</t>
  </si>
  <si>
    <t>Épicerie</t>
  </si>
  <si>
    <t>Suivi des dépenses 2026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</si>
  <si>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</si>
  <si>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</si>
  <si>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</si>
  <si>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</si>
  <si>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</si>
  <si>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</si>
  <si>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</si>
  <si>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</si>
  <si>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</si>
  <si>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Budget et totaux des dépenses 2026</t>
  </si>
  <si>
    <t>BUDGET</t>
  </si>
  <si>
    <t>TOTAL DÉPENSES PAR MOIS</t>
  </si>
  <si>
    <t>Assurance habitation</t>
  </si>
  <si>
    <t>TYPE DE DÉPENSES</t>
  </si>
  <si>
    <t>NOM DE L'ITEM</t>
  </si>
  <si>
    <t>Intact</t>
  </si>
  <si>
    <t>Manuvie</t>
  </si>
  <si>
    <t>Beneva</t>
  </si>
  <si>
    <t>Assurance-Vie MF</t>
  </si>
  <si>
    <t>Assurance-Vie CL</t>
  </si>
  <si>
    <t>Assurance auto</t>
  </si>
  <si>
    <t>Assurance collective enrichie</t>
  </si>
  <si>
    <t>SSQ</t>
  </si>
  <si>
    <t>Comerco</t>
  </si>
  <si>
    <t>Épargne auto</t>
  </si>
  <si>
    <t>Épargne personnelle</t>
  </si>
  <si>
    <t>Internet et télévision</t>
  </si>
  <si>
    <t>Cogeco</t>
  </si>
  <si>
    <t>Électricité</t>
  </si>
  <si>
    <t>Hydro-Québec</t>
  </si>
  <si>
    <t>Entretien extérieur</t>
  </si>
  <si>
    <t>Cellulaire</t>
  </si>
  <si>
    <t>Virgin Plus</t>
  </si>
  <si>
    <t>Livraison et canal supplémentaire</t>
  </si>
  <si>
    <t>Prime</t>
  </si>
  <si>
    <t>INDICATEUR SI
ÉCART ENTRE BUDGET ET DÉPENSE</t>
  </si>
  <si>
    <t>Essence hebdomadaire</t>
  </si>
  <si>
    <t>Alcool</t>
  </si>
  <si>
    <t>SAQ</t>
  </si>
  <si>
    <t>TOTAL</t>
  </si>
  <si>
    <t>Esthéthique - manucure</t>
  </si>
  <si>
    <t>Esthéthique - pédicure</t>
  </si>
  <si>
    <t>Coiffure CL</t>
  </si>
  <si>
    <t>Coiffure MF</t>
  </si>
  <si>
    <t>Vêtement CL</t>
  </si>
  <si>
    <t>Vêtement MF</t>
  </si>
  <si>
    <t>Pré-arrangement funéraire</t>
  </si>
  <si>
    <t>Médicament MF</t>
  </si>
  <si>
    <t>Médicament CL</t>
  </si>
  <si>
    <t>Médicament autre</t>
  </si>
  <si>
    <t>Loisir</t>
  </si>
  <si>
    <t>Esthéthique - autre</t>
  </si>
  <si>
    <t>Essence vacance</t>
  </si>
  <si>
    <t>Épargne vacance</t>
  </si>
  <si>
    <t>Autre soin de santé MF</t>
  </si>
  <si>
    <t>Autre soin de santé CL</t>
  </si>
  <si>
    <t>Autre dépense MF</t>
  </si>
  <si>
    <t>Autre dépense CL</t>
  </si>
  <si>
    <t>Assurance électro ménager</t>
  </si>
  <si>
    <t>Auto - réparation</t>
  </si>
  <si>
    <t>Auto - permis de conduire CL</t>
  </si>
  <si>
    <t>Achat important + de 100$</t>
  </si>
  <si>
    <t>Auto - permis de conduire MF</t>
  </si>
  <si>
    <t>Auto - immatriculation</t>
  </si>
  <si>
    <t>Stratos</t>
  </si>
  <si>
    <t>Écart entre le budget et la dépense</t>
  </si>
  <si>
    <t>Pour vérification - TOTAL :</t>
  </si>
  <si>
    <t>Dépenses</t>
  </si>
  <si>
    <t>Écart</t>
  </si>
  <si>
    <t>CARRA MF</t>
  </si>
  <si>
    <t>RRQ MF</t>
  </si>
  <si>
    <t>RRQ CL</t>
  </si>
  <si>
    <t>Sécurité vieillesse MF</t>
  </si>
  <si>
    <t>Sources de revenus</t>
  </si>
  <si>
    <t>Total :</t>
  </si>
  <si>
    <t>Total</t>
  </si>
  <si>
    <t>N Hôtel</t>
  </si>
  <si>
    <t>A &amp; W Pont-Rouge</t>
  </si>
  <si>
    <t>Familyprix Pont-Rouge</t>
  </si>
  <si>
    <t>Anti-inflammatoire CL</t>
  </si>
  <si>
    <t>Entrecôte Riverain Qué.</t>
  </si>
  <si>
    <t>Souper avec Andrée et M.-Josée</t>
  </si>
  <si>
    <t>Logement</t>
  </si>
  <si>
    <t>Loyer</t>
  </si>
  <si>
    <t>Costco</t>
  </si>
  <si>
    <t>Essence à 1,33$</t>
  </si>
  <si>
    <t>Normandin</t>
  </si>
  <si>
    <t>Déjeuner</t>
  </si>
  <si>
    <t>Hôpital Enfant-Jésus</t>
  </si>
  <si>
    <t>Stationnement</t>
  </si>
  <si>
    <t>Le P'tit Québec</t>
  </si>
  <si>
    <t>Dentiste</t>
  </si>
  <si>
    <t>Plombage</t>
  </si>
  <si>
    <t>Dollarama</t>
  </si>
  <si>
    <t>Costco pharmacie</t>
  </si>
  <si>
    <t>IGA</t>
  </si>
  <si>
    <t>Maxi</t>
  </si>
  <si>
    <t>Métro</t>
  </si>
  <si>
    <t>Super C</t>
  </si>
  <si>
    <t xml:space="preserve">Electro experts </t>
  </si>
  <si>
    <t xml:space="preserve">Bris de la cuisinière </t>
  </si>
  <si>
    <t xml:space="preserve">Matériel d'artiste </t>
  </si>
  <si>
    <t>CCRSJB</t>
  </si>
  <si>
    <t>souper St Valentin 26</t>
  </si>
  <si>
    <t xml:space="preserve">papetterie </t>
  </si>
  <si>
    <t xml:space="preserve">Amazon Channels  </t>
  </si>
  <si>
    <t>Abonnement Prime</t>
  </si>
  <si>
    <t xml:space="preserve">Jean Coutu </t>
  </si>
  <si>
    <t xml:space="preserve">Crème hydratante </t>
  </si>
  <si>
    <t xml:space="preserve">Ortho Savard </t>
  </si>
  <si>
    <t xml:space="preserve">Orthèse Poignet </t>
  </si>
  <si>
    <t xml:space="preserve">Pizzéria Stratos </t>
  </si>
  <si>
    <t xml:space="preserve">diner avec Clément </t>
  </si>
  <si>
    <t xml:space="preserve">Déjeuner avec Jo </t>
  </si>
  <si>
    <t xml:space="preserve">Buropro </t>
  </si>
  <si>
    <t>Cartons &amp;Crayons</t>
  </si>
  <si>
    <t>Best Buy</t>
  </si>
  <si>
    <t>Souris ordi</t>
  </si>
  <si>
    <t>Mickael</t>
  </si>
  <si>
    <t xml:space="preserve">Tape double face </t>
  </si>
  <si>
    <t xml:space="preserve">Eggs Exquis </t>
  </si>
  <si>
    <t>Déjeuner avec Marlen</t>
  </si>
  <si>
    <t xml:space="preserve">Livraison et canal supplémentaire </t>
  </si>
  <si>
    <t xml:space="preserve">Janvier </t>
  </si>
  <si>
    <t>Virement interac</t>
  </si>
  <si>
    <t xml:space="preserve">Manulife </t>
  </si>
  <si>
    <t>assurance-vie CL</t>
  </si>
  <si>
    <t>Séfucod MSP/DIV 1</t>
  </si>
  <si>
    <t>Sefucod MSP/DIV 2</t>
  </si>
  <si>
    <t>Cogéco</t>
  </si>
  <si>
    <t>Internet  et télévision</t>
  </si>
  <si>
    <t>électricité</t>
  </si>
  <si>
    <t>Ordinateur alexandre Brochu</t>
  </si>
  <si>
    <t xml:space="preserve">Esthétique autre </t>
  </si>
  <si>
    <t xml:space="preserve">Karine Bourassa </t>
  </si>
  <si>
    <t>Coiffure  MF</t>
  </si>
  <si>
    <t xml:space="preserve">Valérie  Cloutier </t>
  </si>
  <si>
    <t>Traitement Chiro</t>
  </si>
  <si>
    <t xml:space="preserve">Patricia Gauthier </t>
  </si>
  <si>
    <t xml:space="preserve">Amazon  </t>
  </si>
  <si>
    <t>Gabba</t>
  </si>
  <si>
    <t xml:space="preserve">Esthétique manucure </t>
  </si>
  <si>
    <t xml:space="preserve">Manucure </t>
  </si>
  <si>
    <t xml:space="preserve">virement interac Emilie Perron  </t>
  </si>
  <si>
    <t>Achat important + de $100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</si>
</sst>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$&quot;_);[Red]\(#,##0.00\ &quot;$&quot;\)"/>
  </numFmts>
  <fonts count="12" x14ac:knownFonts="1">
    <font>
      <sz val="11"/>
      <color theme="1"/>
      <name val="Aptos Narrow"/>
      <family val="2"/>
      <scheme val="minor"/>
    </font>
    <font>
      <b/>
      <sz val="16"/>
      <color theme="1"/>
      <name val="Arial"/>
      <family val="2"/>
    </font>
    <font>
      <sz val="11"/>
      <color theme="1"/>
      <name val="Arial"/>
      <family val="2"/>
    </font>
    <font>
      <b/>
      <sz val="14"/>
      <color theme="1"/>
      <name val="Arial"/>
      <family val="2"/>
    </font>
    <font>
      <sz val="12"/>
      <color theme="1"/>
      <name val="Arial"/>
      <family val="2"/>
    </font>
    <font>
      <sz val="8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b/>
      <sz val="12"/>
      <color theme="1"/>
      <name val="Aptos Narrow"/>
      <family val="2"/>
      <scheme val="minor"/>
    </font>
    <font>
      <sz val="12"/>
      <color theme="1"/>
      <name val="Aptos Narrow"/>
      <family val="2"/>
      <scheme val="minor"/>
    </font>
    <font>
      <b/>
      <sz val="12"/>
      <color theme="1"/>
      <name val="Arial"/>
      <family val="2"/>
    </font>
    <font>
      <b/>
      <sz val="14"/>
      <color theme="1"/>
      <name val="Aptos Narrow"/>
      <family val="2"/>
      <scheme val="minor"/>
    </font>
    <font>
      <sz val="11"/>
      <color rgb="FF4F595F"/>
      <name val="Courier New"/>
      <family val="3"/>
    </font>
  </fonts>
  <fills count="2">
    <fill>
      <patternFill patternType="none"/>
    </fill>
    <fill>
      <patternFill patternType="gray125"/>
    </fill>
  </fills>
  <borders count="72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ck">
        <color auto="1"/>
      </left>
      <right style="medium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medium">
        <color auto="1"/>
      </right>
      <top style="thin">
        <color auto="1"/>
      </top>
      <bottom style="thick">
        <color auto="1"/>
      </bottom>
      <diagonal/>
    </border>
    <border>
      <left style="medium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medium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/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thick">
        <color auto="1"/>
      </right>
      <top/>
      <bottom style="thin">
        <color auto="1"/>
      </bottom>
      <diagonal/>
    </border>
    <border>
      <left style="thick">
        <color auto="1"/>
      </left>
      <right style="medium">
        <color auto="1"/>
      </right>
      <top style="thick">
        <color auto="1"/>
      </top>
      <bottom/>
      <diagonal/>
    </border>
    <border>
      <left style="medium">
        <color auto="1"/>
      </left>
      <right style="medium">
        <color auto="1"/>
      </right>
      <top style="thick">
        <color auto="1"/>
      </top>
      <bottom/>
      <diagonal/>
    </border>
    <border>
      <left style="medium">
        <color auto="1"/>
      </left>
      <right style="thick">
        <color auto="1"/>
      </right>
      <top style="thick">
        <color auto="1"/>
      </top>
      <bottom/>
      <diagonal/>
    </border>
    <border>
      <left style="medium">
        <color auto="1"/>
      </left>
      <right style="medium">
        <color auto="1"/>
      </right>
      <top/>
      <bottom style="thick">
        <color auto="1"/>
      </bottom>
      <diagonal/>
    </border>
    <border>
      <left style="medium">
        <color auto="1"/>
      </left>
      <right style="thick">
        <color auto="1"/>
      </right>
      <top/>
      <bottom style="thick">
        <color auto="1"/>
      </bottom>
      <diagonal/>
    </border>
    <border>
      <left/>
      <right style="medium">
        <color auto="1"/>
      </right>
      <top/>
      <bottom style="thick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medium">
        <color auto="1"/>
      </right>
      <top/>
      <bottom style="thin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/>
      <top style="thin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 style="thick">
        <color auto="1"/>
      </right>
      <top/>
      <bottom style="thick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 style="thick">
        <color auto="1"/>
      </right>
      <top style="thin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thick">
        <color auto="1"/>
      </bottom>
      <diagonal/>
    </border>
    <border>
      <left style="medium">
        <color auto="1"/>
      </left>
      <right style="thick">
        <color auto="1"/>
      </right>
      <top style="medium">
        <color auto="1"/>
      </top>
      <bottom style="thick">
        <color auto="1"/>
      </bottom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 style="thick">
        <color auto="1"/>
      </left>
      <right style="medium">
        <color auto="1"/>
      </right>
      <top style="thick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thick">
        <color auto="1"/>
      </bottom>
      <diagonal/>
    </border>
    <border>
      <left/>
      <right style="medium">
        <color auto="1"/>
      </right>
      <top style="thin">
        <color auto="1"/>
      </top>
      <bottom/>
      <diagonal/>
    </border>
    <border>
      <left style="thick">
        <color auto="1"/>
      </left>
      <right style="medium">
        <color auto="1"/>
      </right>
      <top style="medium">
        <color auto="1"/>
      </top>
      <bottom style="thick">
        <color auto="1"/>
      </bottom>
      <diagonal/>
    </border>
    <border>
      <left style="medium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medium">
        <color auto="1"/>
      </right>
      <top style="thick">
        <color auto="1"/>
      </top>
      <bottom/>
      <diagonal/>
    </border>
    <border>
      <left style="thick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ck">
        <color auto="1"/>
      </right>
      <top style="medium">
        <color auto="1"/>
      </top>
      <bottom style="medium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/>
      <diagonal/>
    </border>
    <border>
      <left style="thin">
        <color auto="1"/>
      </left>
      <right style="thin">
        <color auto="1"/>
      </right>
      <top style="thick">
        <color auto="1"/>
      </top>
      <bottom/>
      <diagonal/>
    </border>
    <border>
      <left style="thick">
        <color auto="1"/>
      </left>
      <right style="thin">
        <color auto="1"/>
      </right>
      <top/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ck">
        <color auto="1"/>
      </right>
      <top/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/>
      <right style="thick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ck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ck">
        <color auto="1"/>
      </bottom>
      <diagonal/>
    </border>
    <border>
      <left/>
      <right style="thick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</borders>
  <cellStyleXfs count="1">
    <xf numFmtId="0" fontId="0" fillId="0" borderId="0"/>
  </cellStyleXfs>
  <cellXfs count="111">
    <xf numFmtId="0" fontId="0" fillId="0" borderId="0" xfId="0"/>
    <xf numFmtId="0" fontId="1" fillId="0" borderId="0" xfId="0" applyFont="1"/>
    <xf numFmtId="0" fontId="2" fillId="0" borderId="0" xfId="0" applyFont="1"/>
    <xf numFmtId="0" fontId="3" fillId="0" borderId="11" xfId="0" applyFont="1" applyBorder="1" applyAlignment="1">
      <alignment horizontal="center" vertical="center"/>
    </xf>
    <xf numFmtId="164" fontId="0" fillId="0" borderId="0" xfId="0" applyNumberFormat="1"/>
    <xf numFmtId="0" fontId="6" fillId="0" borderId="0" xfId="0" applyFont="1" applyAlignment="1">
      <alignment horizontal="center" vertical="center"/>
    </xf>
    <xf numFmtId="0" fontId="0" fillId="0" borderId="15" xfId="0" applyBorder="1"/>
    <xf numFmtId="0" fontId="0" fillId="0" borderId="16" xfId="0" applyBorder="1"/>
    <xf numFmtId="0" fontId="0" fillId="0" borderId="29" xfId="0" applyBorder="1"/>
    <xf numFmtId="0" fontId="6" fillId="0" borderId="14" xfId="0" applyFont="1" applyBorder="1" applyAlignment="1">
      <alignment horizontal="center" vertical="center"/>
    </xf>
    <xf numFmtId="0" fontId="6" fillId="0" borderId="17" xfId="0" applyFont="1" applyBorder="1" applyAlignment="1">
      <alignment horizontal="center" vertical="center"/>
    </xf>
    <xf numFmtId="0" fontId="6" fillId="0" borderId="30" xfId="0" applyFont="1" applyBorder="1" applyAlignment="1">
      <alignment horizontal="center" vertical="center"/>
    </xf>
    <xf numFmtId="164" fontId="2" fillId="0" borderId="0" xfId="0" applyNumberFormat="1" applyFont="1"/>
    <xf numFmtId="0" fontId="3" fillId="0" borderId="0" xfId="0" applyFont="1" applyAlignment="1">
      <alignment horizontal="center" vertical="center"/>
    </xf>
    <xf numFmtId="0" fontId="4" fillId="0" borderId="1" xfId="0" applyFont="1" applyBorder="1" applyAlignment="1" applyProtection="1">
      <alignment horizontal="center" vertical="center"/>
      <protection locked="0"/>
    </xf>
    <xf numFmtId="0" fontId="4" fillId="0" borderId="5" xfId="0" applyFont="1" applyBorder="1" applyAlignment="1" applyProtection="1">
      <alignment horizontal="center" vertical="center"/>
      <protection locked="0"/>
    </xf>
    <xf numFmtId="0" fontId="4" fillId="0" borderId="2" xfId="0" applyFont="1" applyBorder="1" applyAlignment="1" applyProtection="1">
      <alignment horizontal="center" vertical="center"/>
      <protection locked="0"/>
    </xf>
    <xf numFmtId="0" fontId="4" fillId="0" borderId="6" xfId="0" applyFont="1" applyBorder="1" applyAlignment="1" applyProtection="1">
      <alignment horizontal="center" vertical="center"/>
      <protection locked="0"/>
    </xf>
    <xf numFmtId="0" fontId="4" fillId="0" borderId="3" xfId="0" applyFont="1" applyBorder="1" applyAlignment="1" applyProtection="1">
      <alignment horizontal="center" vertical="center"/>
      <protection locked="0"/>
    </xf>
    <xf numFmtId="0" fontId="4" fillId="0" borderId="7" xfId="0" applyFont="1" applyBorder="1" applyAlignment="1" applyProtection="1">
      <alignment horizontal="center" vertical="center"/>
      <protection locked="0"/>
    </xf>
    <xf numFmtId="0" fontId="7" fillId="0" borderId="0" xfId="0" applyFont="1" applyAlignment="1">
      <alignment horizontal="right" vertical="center"/>
    </xf>
    <xf numFmtId="0" fontId="4" fillId="0" borderId="2" xfId="0" applyFont="1" applyBorder="1" applyAlignment="1" applyProtection="1">
      <alignment shrinkToFit="1"/>
      <protection locked="0"/>
    </xf>
    <xf numFmtId="0" fontId="4" fillId="0" borderId="4" xfId="0" applyFont="1" applyBorder="1" applyAlignment="1" applyProtection="1">
      <alignment shrinkToFit="1"/>
      <protection locked="0"/>
    </xf>
    <xf numFmtId="0" fontId="4" fillId="0" borderId="3" xfId="0" applyFont="1" applyBorder="1" applyAlignment="1" applyProtection="1">
      <alignment shrinkToFit="1"/>
      <protection locked="0"/>
    </xf>
    <xf numFmtId="0" fontId="4" fillId="0" borderId="8" xfId="0" applyFont="1" applyBorder="1" applyAlignment="1" applyProtection="1">
      <alignment shrinkToFit="1"/>
      <protection locked="0"/>
    </xf>
    <xf numFmtId="0" fontId="4" fillId="0" borderId="9" xfId="0" applyFont="1" applyBorder="1" applyAlignment="1" applyProtection="1">
      <alignment shrinkToFit="1"/>
      <protection locked="0"/>
    </xf>
    <xf numFmtId="0" fontId="4" fillId="0" borderId="10" xfId="0" applyFont="1" applyBorder="1" applyAlignment="1" applyProtection="1">
      <alignment shrinkToFit="1"/>
      <protection locked="0"/>
    </xf>
    <xf numFmtId="0" fontId="0" fillId="0" borderId="12" xfId="0" applyBorder="1" applyAlignment="1">
      <alignment shrinkToFit="1"/>
    </xf>
    <xf numFmtId="0" fontId="6" fillId="0" borderId="12" xfId="0" applyFont="1" applyBorder="1" applyAlignment="1">
      <alignment horizontal="center" vertical="center" shrinkToFit="1"/>
    </xf>
    <xf numFmtId="164" fontId="0" fillId="0" borderId="21" xfId="0" applyNumberFormat="1" applyBorder="1" applyAlignment="1">
      <alignment shrinkToFit="1"/>
    </xf>
    <xf numFmtId="0" fontId="0" fillId="0" borderId="13" xfId="0" applyBorder="1" applyAlignment="1">
      <alignment shrinkToFit="1"/>
    </xf>
    <xf numFmtId="164" fontId="0" fillId="0" borderId="18" xfId="0" applyNumberFormat="1" applyBorder="1" applyAlignment="1">
      <alignment shrinkToFit="1"/>
    </xf>
    <xf numFmtId="0" fontId="0" fillId="0" borderId="31" xfId="0" applyBorder="1" applyAlignment="1">
      <alignment shrinkToFit="1"/>
    </xf>
    <xf numFmtId="164" fontId="0" fillId="0" borderId="19" xfId="0" applyNumberFormat="1" applyBorder="1" applyAlignment="1">
      <alignment shrinkToFit="1"/>
    </xf>
    <xf numFmtId="164" fontId="0" fillId="0" borderId="32" xfId="0" applyNumberFormat="1" applyBorder="1" applyAlignment="1">
      <alignment shrinkToFit="1"/>
    </xf>
    <xf numFmtId="164" fontId="0" fillId="0" borderId="0" xfId="0" applyNumberFormat="1" applyAlignment="1">
      <alignment shrinkToFit="1"/>
    </xf>
    <xf numFmtId="164" fontId="0" fillId="0" borderId="29" xfId="0" applyNumberFormat="1" applyBorder="1" applyAlignment="1">
      <alignment shrinkToFit="1"/>
    </xf>
    <xf numFmtId="164" fontId="0" fillId="0" borderId="36" xfId="0" applyNumberFormat="1" applyBorder="1" applyAlignment="1">
      <alignment shrinkToFit="1"/>
    </xf>
    <xf numFmtId="164" fontId="0" fillId="0" borderId="35" xfId="0" applyNumberFormat="1" applyBorder="1" applyAlignment="1">
      <alignment shrinkToFit="1"/>
    </xf>
    <xf numFmtId="0" fontId="0" fillId="0" borderId="0" xfId="0" applyAlignment="1">
      <alignment shrinkToFit="1"/>
    </xf>
    <xf numFmtId="164" fontId="4" fillId="0" borderId="4" xfId="0" applyNumberFormat="1" applyFont="1" applyBorder="1" applyAlignment="1" applyProtection="1">
      <alignment shrinkToFit="1"/>
      <protection locked="0"/>
    </xf>
    <xf numFmtId="164" fontId="4" fillId="0" borderId="2" xfId="0" applyNumberFormat="1" applyFont="1" applyBorder="1" applyAlignment="1" applyProtection="1">
      <alignment shrinkToFit="1"/>
      <protection locked="0"/>
    </xf>
    <xf numFmtId="164" fontId="4" fillId="0" borderId="43" xfId="0" applyNumberFormat="1" applyFont="1" applyBorder="1" applyAlignment="1">
      <alignment shrinkToFit="1"/>
    </xf>
    <xf numFmtId="164" fontId="8" fillId="0" borderId="43" xfId="0" applyNumberFormat="1" applyFont="1" applyBorder="1" applyAlignment="1">
      <alignment shrinkToFit="1"/>
    </xf>
    <xf numFmtId="0" fontId="8" fillId="0" borderId="15" xfId="0" applyFont="1" applyBorder="1" applyAlignment="1">
      <alignment shrinkToFit="1"/>
    </xf>
    <xf numFmtId="164" fontId="4" fillId="0" borderId="37" xfId="0" applyNumberFormat="1" applyFont="1" applyBorder="1" applyAlignment="1">
      <alignment shrinkToFit="1"/>
    </xf>
    <xf numFmtId="164" fontId="8" fillId="0" borderId="37" xfId="0" applyNumberFormat="1" applyFont="1" applyBorder="1" applyAlignment="1">
      <alignment shrinkToFit="1"/>
    </xf>
    <xf numFmtId="164" fontId="4" fillId="0" borderId="39" xfId="0" applyNumberFormat="1" applyFont="1" applyBorder="1" applyAlignment="1">
      <alignment shrinkToFit="1"/>
    </xf>
    <xf numFmtId="164" fontId="8" fillId="0" borderId="39" xfId="0" applyNumberFormat="1" applyFont="1" applyBorder="1" applyAlignment="1">
      <alignment shrinkToFit="1"/>
    </xf>
    <xf numFmtId="164" fontId="0" fillId="0" borderId="40" xfId="0" applyNumberFormat="1" applyBorder="1" applyAlignment="1">
      <alignment shrinkToFit="1"/>
    </xf>
    <xf numFmtId="164" fontId="4" fillId="0" borderId="20" xfId="0" applyNumberFormat="1" applyFont="1" applyBorder="1" applyAlignment="1">
      <alignment shrinkToFit="1"/>
    </xf>
    <xf numFmtId="164" fontId="4" fillId="0" borderId="28" xfId="0" applyNumberFormat="1" applyFont="1" applyBorder="1" applyAlignment="1">
      <alignment shrinkToFit="1"/>
    </xf>
    <xf numFmtId="164" fontId="4" fillId="0" borderId="46" xfId="0" applyNumberFormat="1" applyFont="1" applyBorder="1" applyAlignment="1">
      <alignment shrinkToFit="1"/>
    </xf>
    <xf numFmtId="164" fontId="4" fillId="0" borderId="29" xfId="0" applyNumberFormat="1" applyFont="1" applyBorder="1" applyAlignment="1">
      <alignment shrinkToFit="1"/>
    </xf>
    <xf numFmtId="164" fontId="4" fillId="0" borderId="15" xfId="0" applyNumberFormat="1" applyFont="1" applyBorder="1" applyAlignment="1">
      <alignment shrinkToFit="1"/>
    </xf>
    <xf numFmtId="164" fontId="4" fillId="0" borderId="38" xfId="0" applyNumberFormat="1" applyFont="1" applyBorder="1" applyAlignment="1">
      <alignment shrinkToFit="1"/>
    </xf>
    <xf numFmtId="0" fontId="10" fillId="0" borderId="23" xfId="0" applyFont="1" applyBorder="1"/>
    <xf numFmtId="0" fontId="10" fillId="0" borderId="23" xfId="0" applyFont="1" applyBorder="1" applyAlignment="1">
      <alignment horizontal="center" vertical="center"/>
    </xf>
    <xf numFmtId="0" fontId="10" fillId="0" borderId="51" xfId="0" applyFont="1" applyBorder="1"/>
    <xf numFmtId="0" fontId="9" fillId="0" borderId="11" xfId="0" applyFont="1" applyBorder="1" applyAlignment="1">
      <alignment horizontal="center" vertical="center" textRotation="45" shrinkToFit="1"/>
    </xf>
    <xf numFmtId="0" fontId="10" fillId="0" borderId="11" xfId="0" applyFont="1" applyBorder="1"/>
    <xf numFmtId="0" fontId="10" fillId="0" borderId="52" xfId="0" applyFont="1" applyBorder="1" applyAlignment="1">
      <alignment horizontal="center" vertical="center"/>
    </xf>
    <xf numFmtId="164" fontId="8" fillId="0" borderId="28" xfId="0" applyNumberFormat="1" applyFont="1" applyBorder="1" applyAlignment="1">
      <alignment shrinkToFit="1"/>
    </xf>
    <xf numFmtId="0" fontId="9" fillId="0" borderId="47" xfId="0" applyFont="1" applyBorder="1" applyAlignment="1">
      <alignment horizontal="right" vertical="center" shrinkToFit="1"/>
    </xf>
    <xf numFmtId="164" fontId="7" fillId="0" borderId="43" xfId="0" applyNumberFormat="1" applyFont="1" applyBorder="1" applyAlignment="1">
      <alignment shrinkToFit="1"/>
    </xf>
    <xf numFmtId="0" fontId="7" fillId="0" borderId="44" xfId="0" applyFont="1" applyBorder="1" applyAlignment="1">
      <alignment horizontal="center" vertical="center" shrinkToFit="1"/>
    </xf>
    <xf numFmtId="164" fontId="9" fillId="0" borderId="45" xfId="0" applyNumberFormat="1" applyFont="1" applyBorder="1" applyAlignment="1">
      <alignment horizontal="center" vertical="center" shrinkToFit="1"/>
    </xf>
    <xf numFmtId="164" fontId="9" fillId="0" borderId="41" xfId="0" applyNumberFormat="1" applyFont="1" applyBorder="1" applyAlignment="1">
      <alignment horizontal="center" vertical="center" shrinkToFit="1"/>
    </xf>
    <xf numFmtId="164" fontId="9" fillId="0" borderId="42" xfId="0" applyNumberFormat="1" applyFont="1" applyBorder="1" applyAlignment="1">
      <alignment horizontal="center" vertical="center" shrinkToFit="1"/>
    </xf>
    <xf numFmtId="0" fontId="4" fillId="0" borderId="4" xfId="0" applyFont="1" applyBorder="1" applyAlignment="1" applyProtection="1">
      <alignment horizontal="center" vertical="center"/>
      <protection locked="0"/>
    </xf>
    <xf numFmtId="164" fontId="0" fillId="0" borderId="54" xfId="0" applyNumberFormat="1" applyBorder="1" applyAlignment="1">
      <alignment shrinkToFit="1"/>
    </xf>
    <xf numFmtId="164" fontId="0" fillId="0" borderId="55" xfId="0" applyNumberFormat="1" applyBorder="1" applyAlignment="1">
      <alignment shrinkToFit="1"/>
    </xf>
    <xf numFmtId="0" fontId="0" fillId="0" borderId="57" xfId="0" applyBorder="1" applyAlignment="1">
      <alignment horizontal="center" vertical="center"/>
    </xf>
    <xf numFmtId="0" fontId="0" fillId="0" borderId="56" xfId="0" applyBorder="1" applyAlignment="1">
      <alignment horizontal="center" vertical="center"/>
    </xf>
    <xf numFmtId="164" fontId="0" fillId="0" borderId="58" xfId="0" applyNumberFormat="1" applyBorder="1" applyAlignment="1">
      <alignment shrinkToFit="1"/>
    </xf>
    <xf numFmtId="164" fontId="4" fillId="0" borderId="8" xfId="0" applyNumberFormat="1" applyFont="1" applyBorder="1" applyAlignment="1" applyProtection="1">
      <alignment shrinkToFit="1"/>
      <protection locked="0"/>
    </xf>
    <xf numFmtId="0" fontId="4" fillId="0" borderId="68" xfId="0" applyFont="1" applyBorder="1" applyAlignment="1" applyProtection="1">
      <alignment shrinkToFit="1"/>
      <protection locked="0"/>
    </xf>
    <xf numFmtId="16" fontId="4" fillId="0" borderId="9" xfId="0" applyNumberFormat="1" applyFont="1" applyBorder="1" applyAlignment="1" applyProtection="1">
      <alignment shrinkToFit="1"/>
      <protection locked="0"/>
    </xf>
    <xf numFmtId="0" fontId="4" fillId="0" borderId="69" xfId="0" applyFont="1" applyBorder="1" applyAlignment="1" applyProtection="1">
      <alignment horizontal="center" vertical="center"/>
      <protection locked="0"/>
    </xf>
    <xf numFmtId="0" fontId="4" fillId="0" borderId="70" xfId="0" applyFont="1" applyBorder="1" applyAlignment="1" applyProtection="1">
      <alignment shrinkToFit="1"/>
      <protection locked="0"/>
    </xf>
    <xf numFmtId="164" fontId="4" fillId="0" borderId="2" xfId="0" applyNumberFormat="1" applyFont="1" applyBorder="1" applyAlignment="1" applyProtection="1">
      <alignment horizontal="right" vertical="center" shrinkToFit="1"/>
      <protection locked="0"/>
    </xf>
    <xf numFmtId="164" fontId="4" fillId="0" borderId="68" xfId="0" applyNumberFormat="1" applyFont="1" applyBorder="1" applyAlignment="1" applyProtection="1">
      <alignment horizontal="right" vertical="center" shrinkToFit="1"/>
      <protection locked="0"/>
    </xf>
    <xf numFmtId="164" fontId="4" fillId="0" borderId="3" xfId="0" applyNumberFormat="1" applyFont="1" applyBorder="1" applyAlignment="1" applyProtection="1">
      <alignment horizontal="right" vertical="center" shrinkToFit="1"/>
      <protection locked="0"/>
    </xf>
    <xf numFmtId="164" fontId="0" fillId="0" borderId="16" xfId="0" applyNumberFormat="1" applyBorder="1" applyAlignment="1">
      <alignment shrinkToFit="1"/>
    </xf>
    <xf numFmtId="164" fontId="0" fillId="0" borderId="71" xfId="0" applyNumberFormat="1" applyBorder="1"/>
    <xf numFmtId="0" fontId="1" fillId="0" borderId="0" xfId="0" applyFont="1"/>
    <xf numFmtId="0" fontId="0" fillId="0" borderId="0" xfId="0"/>
    <xf numFmtId="0" fontId="11" fillId="0" borderId="64" xfId="0" applyFont="1" applyBorder="1" applyAlignment="1">
      <alignment horizontal="center" vertical="center"/>
    </xf>
    <xf numFmtId="0" fontId="0" fillId="0" borderId="65" xfId="0" applyBorder="1" applyAlignment="1">
      <alignment horizontal="center" vertical="center"/>
    </xf>
    <xf numFmtId="0" fontId="11" fillId="0" borderId="66" xfId="0" applyFont="1" applyBorder="1" applyAlignment="1">
      <alignment horizontal="center" vertical="center"/>
    </xf>
    <xf numFmtId="0" fontId="0" fillId="0" borderId="67" xfId="0" applyBorder="1" applyAlignment="1">
      <alignment horizontal="center" vertical="center"/>
    </xf>
    <xf numFmtId="0" fontId="11" fillId="0" borderId="62" xfId="0" applyFont="1" applyBorder="1" applyAlignment="1">
      <alignment horizontal="center" vertical="center"/>
    </xf>
    <xf numFmtId="0" fontId="0" fillId="0" borderId="63" xfId="0" applyBorder="1" applyAlignment="1">
      <alignment horizontal="center"/>
    </xf>
    <xf numFmtId="0" fontId="6" fillId="0" borderId="23" xfId="0" applyFont="1" applyBorder="1" applyAlignment="1">
      <alignment horizontal="center" vertical="center" textRotation="45"/>
    </xf>
    <xf numFmtId="0" fontId="0" fillId="0" borderId="25" xfId="0" applyBorder="1"/>
    <xf numFmtId="0" fontId="6" fillId="0" borderId="60" xfId="0" applyFont="1" applyBorder="1" applyAlignment="1">
      <alignment horizontal="center" vertical="center" wrapText="1"/>
    </xf>
    <xf numFmtId="0" fontId="0" fillId="0" borderId="61" xfId="0" applyBorder="1" applyAlignment="1">
      <alignment horizontal="center"/>
    </xf>
    <xf numFmtId="0" fontId="1" fillId="0" borderId="0" xfId="0" applyFont="1" applyAlignment="1">
      <alignment vertical="center"/>
    </xf>
    <xf numFmtId="0" fontId="0" fillId="0" borderId="0" xfId="0" applyAlignment="1">
      <alignment vertical="center"/>
    </xf>
    <xf numFmtId="0" fontId="6" fillId="0" borderId="24" xfId="0" applyFont="1" applyBorder="1" applyAlignment="1">
      <alignment horizontal="center" vertical="center" textRotation="45"/>
    </xf>
    <xf numFmtId="0" fontId="0" fillId="0" borderId="26" xfId="0" applyBorder="1"/>
    <xf numFmtId="0" fontId="6" fillId="0" borderId="33" xfId="0" applyFont="1" applyBorder="1" applyAlignment="1">
      <alignment horizontal="center" vertical="center"/>
    </xf>
    <xf numFmtId="0" fontId="0" fillId="0" borderId="34" xfId="0" applyBorder="1"/>
    <xf numFmtId="0" fontId="6" fillId="0" borderId="53" xfId="0" applyFont="1" applyBorder="1" applyAlignment="1">
      <alignment horizontal="center" vertical="center" wrapText="1"/>
    </xf>
    <xf numFmtId="0" fontId="0" fillId="0" borderId="59" xfId="0" applyBorder="1" applyAlignment="1">
      <alignment vertical="center" wrapText="1"/>
    </xf>
    <xf numFmtId="0" fontId="6" fillId="0" borderId="0" xfId="0" applyFont="1" applyAlignment="1">
      <alignment horizontal="center" vertical="center"/>
    </xf>
    <xf numFmtId="0" fontId="6" fillId="0" borderId="22" xfId="0" applyFont="1" applyBorder="1" applyAlignment="1">
      <alignment horizontal="center" vertical="center" textRotation="45"/>
    </xf>
    <xf numFmtId="0" fontId="0" fillId="0" borderId="27" xfId="0" applyBorder="1"/>
    <xf numFmtId="0" fontId="10" fillId="0" borderId="48" xfId="0" applyFont="1" applyBorder="1" applyAlignment="1">
      <alignment horizontal="center" vertical="center"/>
    </xf>
    <xf numFmtId="0" fontId="0" fillId="0" borderId="49" xfId="0" applyBorder="1" applyAlignment="1">
      <alignment horizontal="center" vertical="center"/>
    </xf>
    <xf numFmtId="0" fontId="0" fillId="0" borderId="50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22/10/relationships/richValueRel" Target="richData/richValueRel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11" Type="http://schemas.microsoft.com/office/2017/06/relationships/rdRichValueTypes" Target="richData/rdRichValueTypes.xml"/><Relationship Id="rId5" Type="http://schemas.openxmlformats.org/officeDocument/2006/relationships/styles" Target="styles.xml"/><Relationship Id="rId10" Type="http://schemas.microsoft.com/office/2017/06/relationships/rdRichValueStructure" Target="richData/rdrichvaluestructure.xml"/><Relationship Id="rId4" Type="http://schemas.openxmlformats.org/officeDocument/2006/relationships/theme" Target="theme/theme1.xml"/><Relationship Id="rId9" Type="http://schemas.microsoft.com/office/2017/06/relationships/rdRichValue" Target="richData/rdrichvalue.xml"/></Relationships>
</file>

<file path=xl/richData/_rels/richValueRel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richData/rdRichValueTypes.xml><?xml version="1.0" encoding="utf-8"?>
<rvTypesInfo xmlns="http://schemas.microsoft.com/office/spreadsheetml/2017/richdata2" xmlns:mc="http://schemas.openxmlformats.org/markup-compatibility/2006" xmlns:x="http://schemas.openxmlformats.org/spreadsheetml/2006/main" mc:Ignorable="x">
  <global>
    <keyFlags>
      <key name="_Self">
        <flag name="ExcludeFromFile" value="1"/>
        <flag name="ExcludeFromCalcComparison" value="1"/>
      </key>
      <key name="_DisplayString">
        <flag name="ExcludeFromCalcComparison" value="1"/>
      </key>
      <key name="_Flags">
        <flag name="ExcludeFromCalcComparison" value="1"/>
      </key>
      <key name="_Format">
        <flag name="ExcludeFromCalcComparison" value="1"/>
      </key>
      <key name="_SubLabel">
        <flag name="ExcludeFromCalcComparison" value="1"/>
      </key>
      <key name="_Attribution">
        <flag name="ExcludeFromCalcComparison" value="1"/>
      </key>
      <key name="_Icon">
        <flag name="ExcludeFromCalcComparison" value="1"/>
      </key>
      <key name="_Display">
        <flag name="ExcludeFromCalcComparison" value="1"/>
      </key>
      <key name="_CanonicalPropertyNames">
        <flag name="ExcludeFromCalcComparison" value="1"/>
      </key>
      <key name="_ClassificationId">
        <flag name="ExcludeFromCalcComparison" value="1"/>
      </key>
    </keyFlags>
  </global>
</rvTypesInfo>
</file>

<file path=xl/richData/rdrichvalue.xml><?xml version="1.0" encoding="utf-8"?>
<rvData xmlns="http://schemas.microsoft.com/office/spreadsheetml/2017/richdata" count="4">
  <rv s="0">
    <v>0</v>
    <v>5</v>
  </rv>
  <rv s="0">
    <v>1</v>
    <v>5</v>
  </rv>
  <rv s="0">
    <v>1</v>
    <v>4</v>
  </rv>
  <rv s="0">
    <v>0</v>
    <v>4</v>
  </rv>
</rvData>
</file>

<file path=xl/richData/rdrichvaluestructure.xml><?xml version="1.0" encoding="utf-8"?>
<rvStructures xmlns="http://schemas.microsoft.com/office/spreadsheetml/2017/richdata" count="1">
  <s t="_localImage">
    <k n="_rvRel:LocalImageIdentifier" t="i"/>
    <k n="CalcOrigin" t="i"/>
  </s>
</rvStructures>
</file>

<file path=xl/richData/richValueRel.xml><?xml version="1.0" encoding="utf-8"?>
<richValueRels xmlns="http://schemas.microsoft.com/office/spreadsheetml/2022/richvaluerel" xmlns:r="http://schemas.openxmlformats.org/officeDocument/2006/relationships">
  <rel r:id="rId1"/>
  <rel r:id="rId2"/>
</richValueRel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DAE4ABD-3033-4944-B026-A69B27D716BF}">
  <sheetPr codeName="Feuil1"/>
  <dimension ref="A1:H503"/>
  <sheetViews>
    <sheetView zoomScaleNormal="100" workbookViewId="0">
      <selection activeCell="A4" sqref="A4"/>
    </sheetView>
  </sheetViews>
  <sheetFormatPr baseColWidth="10" defaultRowHeight="15" x14ac:dyDescent="0.25"/>
  <cols>
    <col min="1" max="1" width="12.5703125" customWidth="1"/>
    <col min="3" max="3" width="25.140625" customWidth="1"/>
    <col min="4" max="4" width="30.42578125" bestFit="1" customWidth="1"/>
    <col min="5" max="5" width="15.140625" customWidth="1"/>
    <col min="6" max="6" width="36" customWidth="1"/>
    <col min="8" max="8" width="18.42578125" customWidth="1"/>
  </cols>
  <sheetData>
    <row r="1" spans="1:8" ht="20.25" x14ac:dyDescent="0.3">
      <c r="A1" s="85" t="s">
        <v>11</v>
      </c>
      <c r="B1" s="86"/>
      <c r="C1" s="86"/>
      <c r="D1" s="86"/>
      <c r="E1" s="86"/>
      <c r="F1" s="86"/>
    </row>
    <row r="2" spans="1:8" ht="15.75" thickBot="1" x14ac:dyDescent="0.3">
      <c r="B2" s="2"/>
      <c r="C2" s="2"/>
      <c r="D2" s="2"/>
      <c r="E2" s="2"/>
      <c r="F2" s="2"/>
    </row>
    <row r="3" spans="1:8" ht="18.75" thickBot="1" x14ac:dyDescent="0.3">
      <c r="A3" s="3" t="s">
        <v>5</v>
      </c>
      <c r="B3" s="3" t="s">
        <v>0</v>
      </c>
      <c r="C3" s="3" t="s">
        <v>2</v>
      </c>
      <c r="D3" s="3" t="s">
        <v>1</v>
      </c>
      <c r="E3" s="3" t="s">
        <v>3</v>
      </c>
      <c r="F3" s="3" t="s">
        <v>4</v>
      </c>
      <c r="H3" s="13"/>
    </row>
    <row r="4" spans="1:8" ht="15.75" x14ac:dyDescent="0.25">
      <c r="A4" s="14" t="s">
        <v>6</v>
      </c>
      <c r="B4" s="15">
        <v>2</v>
      </c>
      <c r="C4" s="22" t="s">
        <v>88</v>
      </c>
      <c r="D4" s="22" t="s">
        <v>68</v>
      </c>
      <c r="E4" s="40">
        <v>158.27000000000001</v>
      </c>
      <c r="F4" s="75"/>
      <c r="H4" s="4"/>
    </row>
    <row r="5" spans="1:8" ht="15.75" x14ac:dyDescent="0.25">
      <c r="A5" s="69" t="s">
        <v>6</v>
      </c>
      <c r="B5" s="15">
        <v>2</v>
      </c>
      <c r="C5" s="22" t="s">
        <v>94</v>
      </c>
      <c r="D5" s="22" t="s">
        <v>95</v>
      </c>
      <c r="E5" s="40">
        <v>1025</v>
      </c>
      <c r="F5" s="24"/>
      <c r="H5" s="4"/>
    </row>
    <row r="6" spans="1:8" ht="15.75" x14ac:dyDescent="0.25">
      <c r="A6" s="69" t="s">
        <v>6</v>
      </c>
      <c r="B6" s="15">
        <v>2</v>
      </c>
      <c r="C6" s="22" t="s">
        <v>34</v>
      </c>
      <c r="D6" s="22" t="s">
        <v>33</v>
      </c>
      <c r="E6" s="40">
        <v>145.13</v>
      </c>
      <c r="F6" s="24"/>
      <c r="H6" s="4"/>
    </row>
    <row r="7" spans="1:8" ht="15.75" x14ac:dyDescent="0.25">
      <c r="A7" s="16" t="s">
        <v>6</v>
      </c>
      <c r="B7" s="17">
        <v>3</v>
      </c>
      <c r="C7" s="21" t="s">
        <v>89</v>
      </c>
      <c r="D7" s="21" t="s">
        <v>7</v>
      </c>
      <c r="E7" s="41">
        <v>28.42</v>
      </c>
      <c r="F7" s="25"/>
      <c r="H7" s="4"/>
    </row>
    <row r="8" spans="1:8" ht="15.75" x14ac:dyDescent="0.25">
      <c r="A8" s="16" t="s">
        <v>6</v>
      </c>
      <c r="B8" s="17">
        <v>3</v>
      </c>
      <c r="C8" s="21" t="s">
        <v>90</v>
      </c>
      <c r="D8" s="21" t="s">
        <v>61</v>
      </c>
      <c r="E8" s="41">
        <v>11.49</v>
      </c>
      <c r="F8" s="25" t="s">
        <v>91</v>
      </c>
      <c r="H8" s="4"/>
    </row>
    <row r="9" spans="1:8" ht="15.75" x14ac:dyDescent="0.25">
      <c r="A9" s="16" t="s">
        <v>6</v>
      </c>
      <c r="B9" s="17">
        <v>3</v>
      </c>
      <c r="C9" s="21" t="s">
        <v>92</v>
      </c>
      <c r="D9" s="21" t="s">
        <v>7</v>
      </c>
      <c r="E9" s="41">
        <v>75.39</v>
      </c>
      <c r="F9" s="25" t="s">
        <v>93</v>
      </c>
      <c r="H9" s="4"/>
    </row>
    <row r="10" spans="1:8" ht="15.75" x14ac:dyDescent="0.25">
      <c r="A10" s="16" t="s">
        <v>6</v>
      </c>
      <c r="B10" s="17">
        <v>3</v>
      </c>
      <c r="C10" s="21" t="s">
        <v>35</v>
      </c>
      <c r="D10" s="21" t="s">
        <v>70</v>
      </c>
      <c r="E10" s="41">
        <v>76.569999999999993</v>
      </c>
      <c r="F10" s="25"/>
      <c r="H10" s="4"/>
    </row>
    <row r="11" spans="1:8" ht="15.75" x14ac:dyDescent="0.25">
      <c r="A11" s="16" t="s">
        <v>6</v>
      </c>
      <c r="B11" s="17">
        <v>3</v>
      </c>
      <c r="C11" s="21" t="s">
        <v>96</v>
      </c>
      <c r="D11" s="21" t="s">
        <v>48</v>
      </c>
      <c r="E11" s="41">
        <v>42.01</v>
      </c>
      <c r="F11" s="25" t="s">
        <v>97</v>
      </c>
      <c r="H11" s="4"/>
    </row>
    <row r="12" spans="1:8" ht="15.75" x14ac:dyDescent="0.25">
      <c r="A12" s="16" t="s">
        <v>6</v>
      </c>
      <c r="B12" s="17">
        <v>4</v>
      </c>
      <c r="C12" s="21" t="s">
        <v>98</v>
      </c>
      <c r="D12" s="21" t="s">
        <v>7</v>
      </c>
      <c r="E12" s="41">
        <v>26.42</v>
      </c>
      <c r="F12" s="25" t="s">
        <v>99</v>
      </c>
      <c r="H12" s="4"/>
    </row>
    <row r="13" spans="1:8" ht="15.75" x14ac:dyDescent="0.25">
      <c r="A13" s="16" t="s">
        <v>6</v>
      </c>
      <c r="B13" s="17">
        <v>4</v>
      </c>
      <c r="C13" s="21" t="s">
        <v>100</v>
      </c>
      <c r="D13" s="21" t="s">
        <v>68</v>
      </c>
      <c r="E13" s="41">
        <v>6.75</v>
      </c>
      <c r="F13" s="25" t="s">
        <v>101</v>
      </c>
      <c r="H13" s="4"/>
    </row>
    <row r="14" spans="1:8" ht="15.75" x14ac:dyDescent="0.25">
      <c r="A14" s="16" t="s">
        <v>6</v>
      </c>
      <c r="B14" s="17">
        <v>4</v>
      </c>
      <c r="C14" s="21" t="s">
        <v>98</v>
      </c>
      <c r="D14" s="21" t="s">
        <v>10</v>
      </c>
      <c r="E14" s="41">
        <v>41.97</v>
      </c>
      <c r="F14" s="25"/>
      <c r="H14" s="4"/>
    </row>
    <row r="15" spans="1:8" ht="15.75" x14ac:dyDescent="0.25">
      <c r="A15" s="16" t="s">
        <v>6</v>
      </c>
      <c r="B15" s="17">
        <v>5</v>
      </c>
      <c r="C15" s="21" t="s">
        <v>102</v>
      </c>
      <c r="D15" s="21" t="s">
        <v>7</v>
      </c>
      <c r="E15" s="41">
        <v>21.66</v>
      </c>
      <c r="F15" s="25"/>
      <c r="H15" s="4"/>
    </row>
    <row r="16" spans="1:8" ht="15.75" x14ac:dyDescent="0.25">
      <c r="A16" s="16" t="s">
        <v>6</v>
      </c>
      <c r="B16" s="17">
        <v>5</v>
      </c>
      <c r="C16" s="21" t="s">
        <v>103</v>
      </c>
      <c r="D16" s="21" t="s">
        <v>68</v>
      </c>
      <c r="E16" s="41">
        <v>282.18</v>
      </c>
      <c r="F16" s="25" t="s">
        <v>104</v>
      </c>
      <c r="H16" s="4"/>
    </row>
    <row r="17" spans="1:8" ht="15.75" x14ac:dyDescent="0.25">
      <c r="A17" s="16" t="s">
        <v>6</v>
      </c>
      <c r="B17" s="17">
        <v>5</v>
      </c>
      <c r="C17" s="21" t="s">
        <v>105</v>
      </c>
      <c r="D17" s="21" t="s">
        <v>10</v>
      </c>
      <c r="E17" s="41">
        <v>7.48</v>
      </c>
      <c r="F17" s="25"/>
      <c r="H17" s="4"/>
    </row>
    <row r="18" spans="1:8" ht="15.75" x14ac:dyDescent="0.25">
      <c r="A18" s="16" t="s">
        <v>6</v>
      </c>
      <c r="B18" s="17">
        <v>7</v>
      </c>
      <c r="C18" s="21" t="s">
        <v>106</v>
      </c>
      <c r="D18" s="21" t="s">
        <v>59</v>
      </c>
      <c r="E18" s="41">
        <v>134.52000000000001</v>
      </c>
      <c r="F18" s="25"/>
      <c r="H18" s="4"/>
    </row>
    <row r="19" spans="1:8" ht="15.75" x14ac:dyDescent="0.25">
      <c r="A19" s="16" t="s">
        <v>6</v>
      </c>
      <c r="B19" s="17">
        <v>7</v>
      </c>
      <c r="C19" s="21" t="s">
        <v>96</v>
      </c>
      <c r="D19" s="21" t="s">
        <v>48</v>
      </c>
      <c r="E19" s="41">
        <v>50</v>
      </c>
      <c r="F19" s="25"/>
      <c r="H19" s="4"/>
    </row>
    <row r="20" spans="1:8" ht="15.75" x14ac:dyDescent="0.25">
      <c r="A20" s="16" t="s">
        <v>6</v>
      </c>
      <c r="B20" s="17">
        <v>7</v>
      </c>
      <c r="C20" s="21" t="s">
        <v>96</v>
      </c>
      <c r="D20" s="21" t="s">
        <v>10</v>
      </c>
      <c r="E20" s="41">
        <v>61.37</v>
      </c>
      <c r="F20" s="25"/>
    </row>
    <row r="21" spans="1:8" ht="15.75" x14ac:dyDescent="0.25">
      <c r="A21" s="16" t="s">
        <v>6</v>
      </c>
      <c r="B21" s="17">
        <v>7</v>
      </c>
      <c r="C21" s="21" t="s">
        <v>76</v>
      </c>
      <c r="D21" s="21" t="s">
        <v>7</v>
      </c>
      <c r="E21" s="41">
        <v>15.6</v>
      </c>
      <c r="F21" s="25" t="s">
        <v>99</v>
      </c>
      <c r="H21" s="4"/>
    </row>
    <row r="22" spans="1:8" ht="15.75" x14ac:dyDescent="0.25">
      <c r="A22" s="16" t="s">
        <v>6</v>
      </c>
      <c r="B22" s="17">
        <v>11</v>
      </c>
      <c r="C22" s="21" t="s">
        <v>107</v>
      </c>
      <c r="D22" s="21" t="s">
        <v>10</v>
      </c>
      <c r="E22" s="41">
        <v>6.62</v>
      </c>
      <c r="F22" s="25"/>
    </row>
    <row r="23" spans="1:8" ht="15.75" x14ac:dyDescent="0.25">
      <c r="A23" s="16" t="s">
        <v>6</v>
      </c>
      <c r="B23" s="17">
        <v>11</v>
      </c>
      <c r="C23" s="21" t="s">
        <v>105</v>
      </c>
      <c r="D23" s="21" t="s">
        <v>68</v>
      </c>
      <c r="E23" s="41">
        <v>5.75</v>
      </c>
      <c r="F23" s="25"/>
    </row>
    <row r="24" spans="1:8" ht="15.75" x14ac:dyDescent="0.25">
      <c r="A24" s="16" t="s">
        <v>6</v>
      </c>
      <c r="B24" s="17">
        <v>11</v>
      </c>
      <c r="C24" s="21" t="s">
        <v>108</v>
      </c>
      <c r="D24" s="21" t="s">
        <v>10</v>
      </c>
      <c r="E24" s="41">
        <v>91.74</v>
      </c>
      <c r="F24" s="25"/>
    </row>
    <row r="25" spans="1:8" ht="15.75" x14ac:dyDescent="0.25">
      <c r="A25" s="16" t="s">
        <v>6</v>
      </c>
      <c r="B25" s="17">
        <v>11</v>
      </c>
      <c r="C25" s="21" t="s">
        <v>109</v>
      </c>
      <c r="D25" s="21" t="s">
        <v>10</v>
      </c>
      <c r="E25" s="41">
        <v>15.47</v>
      </c>
      <c r="F25" s="25"/>
    </row>
    <row r="26" spans="1:8" ht="15.75" x14ac:dyDescent="0.25">
      <c r="A26" s="16" t="s">
        <v>6</v>
      </c>
      <c r="B26" s="17">
        <v>11</v>
      </c>
      <c r="C26" s="21" t="s">
        <v>110</v>
      </c>
      <c r="D26" s="21" t="s">
        <v>10</v>
      </c>
      <c r="E26" s="41">
        <v>20.18</v>
      </c>
      <c r="F26" s="25"/>
    </row>
    <row r="27" spans="1:8" ht="15.75" x14ac:dyDescent="0.25">
      <c r="A27" s="16" t="s">
        <v>6</v>
      </c>
      <c r="B27" s="17">
        <v>11</v>
      </c>
      <c r="C27" s="21" t="s">
        <v>96</v>
      </c>
      <c r="D27" s="21" t="s">
        <v>10</v>
      </c>
      <c r="E27" s="41">
        <v>43.57</v>
      </c>
      <c r="F27" s="25"/>
    </row>
    <row r="28" spans="1:8" ht="15.75" x14ac:dyDescent="0.25">
      <c r="A28" s="16" t="s">
        <v>6</v>
      </c>
      <c r="B28" s="17">
        <v>12</v>
      </c>
      <c r="C28" s="21" t="s">
        <v>111</v>
      </c>
      <c r="D28" s="21" t="s">
        <v>156</v>
      </c>
      <c r="E28" s="41">
        <v>178.16</v>
      </c>
      <c r="F28" s="25" t="s">
        <v>112</v>
      </c>
    </row>
    <row r="29" spans="1:8" ht="15.75" x14ac:dyDescent="0.25">
      <c r="A29" s="16" t="s">
        <v>6</v>
      </c>
      <c r="B29" s="17">
        <v>13</v>
      </c>
      <c r="C29" s="21" t="s">
        <v>105</v>
      </c>
      <c r="D29" s="21" t="s">
        <v>68</v>
      </c>
      <c r="E29" s="80">
        <v>15.81</v>
      </c>
      <c r="F29" s="25" t="s">
        <v>113</v>
      </c>
    </row>
    <row r="30" spans="1:8" ht="15.75" x14ac:dyDescent="0.25">
      <c r="A30" s="16" t="s">
        <v>6</v>
      </c>
      <c r="B30" s="17">
        <v>13</v>
      </c>
      <c r="C30" s="21" t="s">
        <v>114</v>
      </c>
      <c r="D30" s="21" t="s">
        <v>68</v>
      </c>
      <c r="E30" s="80">
        <v>28</v>
      </c>
      <c r="F30" s="25" t="s">
        <v>115</v>
      </c>
    </row>
    <row r="31" spans="1:8" ht="15.75" x14ac:dyDescent="0.25">
      <c r="A31" s="16" t="s">
        <v>6</v>
      </c>
      <c r="B31" s="17">
        <v>14</v>
      </c>
      <c r="C31" s="21" t="s">
        <v>105</v>
      </c>
      <c r="D31" s="21" t="s">
        <v>68</v>
      </c>
      <c r="E31" s="80">
        <v>10.35</v>
      </c>
      <c r="F31" s="25" t="s">
        <v>116</v>
      </c>
    </row>
    <row r="32" spans="1:8" ht="15.75" x14ac:dyDescent="0.25">
      <c r="A32" s="16" t="s">
        <v>6</v>
      </c>
      <c r="B32" s="17">
        <v>15</v>
      </c>
      <c r="C32" s="21" t="s">
        <v>117</v>
      </c>
      <c r="D32" s="21" t="s">
        <v>134</v>
      </c>
      <c r="E32" s="80">
        <v>8.0399999999999991</v>
      </c>
      <c r="F32" s="25" t="s">
        <v>118</v>
      </c>
    </row>
    <row r="33" spans="1:6" ht="15.75" x14ac:dyDescent="0.25">
      <c r="A33" s="16" t="s">
        <v>6</v>
      </c>
      <c r="B33" s="17">
        <v>16</v>
      </c>
      <c r="C33" s="21" t="s">
        <v>108</v>
      </c>
      <c r="D33" s="21" t="s">
        <v>10</v>
      </c>
      <c r="E33" s="80">
        <v>12.12</v>
      </c>
      <c r="F33" s="25"/>
    </row>
    <row r="34" spans="1:6" ht="15.75" x14ac:dyDescent="0.25">
      <c r="A34" s="16" t="s">
        <v>6</v>
      </c>
      <c r="B34" s="17">
        <v>16</v>
      </c>
      <c r="C34" s="21" t="s">
        <v>119</v>
      </c>
      <c r="D34" s="21" t="s">
        <v>68</v>
      </c>
      <c r="E34" s="80">
        <v>17.940000000000001</v>
      </c>
      <c r="F34" s="25" t="s">
        <v>120</v>
      </c>
    </row>
    <row r="35" spans="1:6" ht="15.75" x14ac:dyDescent="0.25">
      <c r="A35" s="16" t="s">
        <v>6</v>
      </c>
      <c r="B35" s="17">
        <v>16</v>
      </c>
      <c r="C35" s="21" t="s">
        <v>121</v>
      </c>
      <c r="D35" s="21" t="s">
        <v>69</v>
      </c>
      <c r="E35" s="80">
        <v>40</v>
      </c>
      <c r="F35" s="25" t="s">
        <v>122</v>
      </c>
    </row>
    <row r="36" spans="1:6" ht="15.75" x14ac:dyDescent="0.25">
      <c r="A36" s="16" t="s">
        <v>6</v>
      </c>
      <c r="B36" s="17">
        <v>16</v>
      </c>
      <c r="C36" s="21" t="s">
        <v>123</v>
      </c>
      <c r="D36" s="21" t="s">
        <v>7</v>
      </c>
      <c r="E36" s="80">
        <v>15.6</v>
      </c>
      <c r="F36" s="25" t="s">
        <v>125</v>
      </c>
    </row>
    <row r="37" spans="1:6" ht="15.75" x14ac:dyDescent="0.25">
      <c r="A37" s="16" t="s">
        <v>6</v>
      </c>
      <c r="B37" s="17">
        <v>17</v>
      </c>
      <c r="C37" s="21" t="s">
        <v>102</v>
      </c>
      <c r="D37" s="21" t="s">
        <v>7</v>
      </c>
      <c r="E37" s="80">
        <v>21.66</v>
      </c>
      <c r="F37" s="25" t="s">
        <v>124</v>
      </c>
    </row>
    <row r="38" spans="1:6" ht="15.75" x14ac:dyDescent="0.25">
      <c r="A38" s="16" t="s">
        <v>6</v>
      </c>
      <c r="B38" s="17">
        <v>17</v>
      </c>
      <c r="C38" s="21" t="s">
        <v>108</v>
      </c>
      <c r="D38" s="21" t="s">
        <v>10</v>
      </c>
      <c r="E38" s="80">
        <v>65.849999999999994</v>
      </c>
      <c r="F38" s="25"/>
    </row>
    <row r="39" spans="1:6" ht="15.75" x14ac:dyDescent="0.25">
      <c r="A39" s="16" t="s">
        <v>6</v>
      </c>
      <c r="B39" s="17">
        <v>17</v>
      </c>
      <c r="C39" s="21" t="s">
        <v>110</v>
      </c>
      <c r="D39" s="21" t="s">
        <v>10</v>
      </c>
      <c r="E39" s="80">
        <v>31.74</v>
      </c>
      <c r="F39" s="25"/>
    </row>
    <row r="40" spans="1:6" ht="15.75" x14ac:dyDescent="0.25">
      <c r="A40" s="16" t="s">
        <v>6</v>
      </c>
      <c r="B40" s="17">
        <v>17</v>
      </c>
      <c r="C40" s="21" t="s">
        <v>126</v>
      </c>
      <c r="D40" s="21" t="s">
        <v>68</v>
      </c>
      <c r="E40" s="80">
        <v>15.55</v>
      </c>
      <c r="F40" s="25" t="s">
        <v>127</v>
      </c>
    </row>
    <row r="41" spans="1:6" ht="15.75" x14ac:dyDescent="0.25">
      <c r="A41" s="16" t="s">
        <v>6</v>
      </c>
      <c r="B41" s="17">
        <v>17</v>
      </c>
      <c r="C41" s="21" t="s">
        <v>109</v>
      </c>
      <c r="D41" s="21" t="s">
        <v>10</v>
      </c>
      <c r="E41" s="80">
        <v>11.85</v>
      </c>
      <c r="F41" s="25"/>
    </row>
    <row r="42" spans="1:6" ht="15.75" x14ac:dyDescent="0.25">
      <c r="A42" s="16" t="s">
        <v>6</v>
      </c>
      <c r="B42" s="17">
        <v>17</v>
      </c>
      <c r="C42" s="21" t="s">
        <v>128</v>
      </c>
      <c r="D42" s="21" t="s">
        <v>68</v>
      </c>
      <c r="E42" s="80">
        <v>18.61</v>
      </c>
      <c r="F42" s="25" t="s">
        <v>129</v>
      </c>
    </row>
    <row r="43" spans="1:6" ht="15.75" x14ac:dyDescent="0.25">
      <c r="A43" s="16" t="s">
        <v>6</v>
      </c>
      <c r="B43" s="17">
        <v>17</v>
      </c>
      <c r="C43" s="21" t="s">
        <v>130</v>
      </c>
      <c r="D43" s="21" t="s">
        <v>68</v>
      </c>
      <c r="E43" s="80">
        <v>13.79</v>
      </c>
      <c r="F43" s="25" t="s">
        <v>131</v>
      </c>
    </row>
    <row r="44" spans="1:6" ht="15.75" x14ac:dyDescent="0.25">
      <c r="A44" s="16" t="s">
        <v>6</v>
      </c>
      <c r="B44" s="17">
        <v>17</v>
      </c>
      <c r="C44" s="21" t="s">
        <v>106</v>
      </c>
      <c r="D44" s="21" t="s">
        <v>10</v>
      </c>
      <c r="E44" s="80">
        <v>43.16</v>
      </c>
      <c r="F44" s="25"/>
    </row>
    <row r="45" spans="1:6" ht="15.75" x14ac:dyDescent="0.25">
      <c r="A45" s="16" t="s">
        <v>6</v>
      </c>
      <c r="B45" s="17">
        <v>17</v>
      </c>
      <c r="C45" s="21" t="s">
        <v>96</v>
      </c>
      <c r="D45" s="21" t="s">
        <v>48</v>
      </c>
      <c r="E45" s="80">
        <v>50</v>
      </c>
      <c r="F45" s="25"/>
    </row>
    <row r="46" spans="1:6" ht="15.75" x14ac:dyDescent="0.25">
      <c r="A46" s="16" t="s">
        <v>6</v>
      </c>
      <c r="B46" s="17">
        <v>19</v>
      </c>
      <c r="C46" s="21" t="s">
        <v>132</v>
      </c>
      <c r="D46" s="21" t="s">
        <v>7</v>
      </c>
      <c r="E46" s="80">
        <v>22.49</v>
      </c>
      <c r="F46" s="25" t="s">
        <v>133</v>
      </c>
    </row>
    <row r="47" spans="1:6" ht="15.75" x14ac:dyDescent="0.25">
      <c r="A47" s="16" t="s">
        <v>6</v>
      </c>
      <c r="B47" s="17">
        <v>15</v>
      </c>
      <c r="C47" s="21" t="s">
        <v>137</v>
      </c>
      <c r="D47" s="21" t="s">
        <v>138</v>
      </c>
      <c r="E47" s="80">
        <v>73.569999999999993</v>
      </c>
      <c r="F47" s="77">
        <v>46048</v>
      </c>
    </row>
    <row r="48" spans="1:6" ht="15.75" x14ac:dyDescent="0.25">
      <c r="A48" s="16" t="s">
        <v>135</v>
      </c>
      <c r="B48" s="17">
        <v>15</v>
      </c>
      <c r="C48" s="21" t="s">
        <v>139</v>
      </c>
      <c r="D48" s="21" t="s">
        <v>58</v>
      </c>
      <c r="E48" s="80">
        <v>74.290000000000006</v>
      </c>
      <c r="F48" s="25"/>
    </row>
    <row r="49" spans="1:6" ht="15.75" x14ac:dyDescent="0.25">
      <c r="A49" s="16" t="s">
        <v>135</v>
      </c>
      <c r="B49" s="17">
        <v>15</v>
      </c>
      <c r="C49" s="21" t="s">
        <v>140</v>
      </c>
      <c r="D49" s="21" t="s">
        <v>58</v>
      </c>
      <c r="E49" s="80">
        <v>52.92</v>
      </c>
      <c r="F49" s="25"/>
    </row>
    <row r="50" spans="1:6" ht="15.75" x14ac:dyDescent="0.25">
      <c r="A50" s="16" t="s">
        <v>135</v>
      </c>
      <c r="B50" s="17">
        <v>19</v>
      </c>
      <c r="C50" s="21" t="s">
        <v>141</v>
      </c>
      <c r="D50" s="21" t="s">
        <v>142</v>
      </c>
      <c r="E50" s="80">
        <v>81.62</v>
      </c>
      <c r="F50" s="25"/>
    </row>
    <row r="51" spans="1:6" ht="15.75" x14ac:dyDescent="0.25">
      <c r="A51" s="16" t="s">
        <v>135</v>
      </c>
      <c r="B51" s="17">
        <v>10</v>
      </c>
      <c r="C51" s="21" t="s">
        <v>136</v>
      </c>
      <c r="D51" s="21" t="s">
        <v>147</v>
      </c>
      <c r="E51" s="80">
        <v>110</v>
      </c>
      <c r="F51" s="25" t="s">
        <v>148</v>
      </c>
    </row>
    <row r="52" spans="1:6" ht="15.75" x14ac:dyDescent="0.25">
      <c r="A52" s="16" t="s">
        <v>135</v>
      </c>
      <c r="B52" s="17">
        <v>14</v>
      </c>
      <c r="C52" s="21" t="s">
        <v>136</v>
      </c>
      <c r="D52" s="21" t="s">
        <v>145</v>
      </c>
      <c r="E52" s="80">
        <v>22</v>
      </c>
      <c r="F52" s="25" t="s">
        <v>146</v>
      </c>
    </row>
    <row r="53" spans="1:6" ht="15.75" x14ac:dyDescent="0.25">
      <c r="A53" s="16" t="s">
        <v>135</v>
      </c>
      <c r="B53" s="17">
        <v>19</v>
      </c>
      <c r="C53" s="21" t="s">
        <v>41</v>
      </c>
      <c r="D53" s="21" t="s">
        <v>143</v>
      </c>
      <c r="E53" s="80">
        <v>174</v>
      </c>
      <c r="F53" s="25"/>
    </row>
    <row r="54" spans="1:6" ht="15.75" x14ac:dyDescent="0.25">
      <c r="A54" s="16" t="s">
        <v>135</v>
      </c>
      <c r="B54" s="17">
        <v>19</v>
      </c>
      <c r="C54" s="21" t="s">
        <v>136</v>
      </c>
      <c r="D54" s="21" t="s">
        <v>69</v>
      </c>
      <c r="E54" s="80">
        <v>50</v>
      </c>
      <c r="F54" s="25" t="s">
        <v>144</v>
      </c>
    </row>
    <row r="55" spans="1:6" ht="15.75" x14ac:dyDescent="0.25">
      <c r="A55" s="16" t="s">
        <v>135</v>
      </c>
      <c r="B55" s="16">
        <v>6</v>
      </c>
      <c r="C55" s="21" t="s">
        <v>149</v>
      </c>
      <c r="D55" s="21" t="s">
        <v>66</v>
      </c>
      <c r="E55" s="80">
        <v>85</v>
      </c>
      <c r="F55" s="25" t="s">
        <v>150</v>
      </c>
    </row>
    <row r="56" spans="1:6" ht="15.75" x14ac:dyDescent="0.25">
      <c r="A56" s="16" t="s">
        <v>135</v>
      </c>
      <c r="B56" s="78">
        <v>15</v>
      </c>
      <c r="C56" s="76" t="s">
        <v>149</v>
      </c>
      <c r="D56" s="76" t="s">
        <v>66</v>
      </c>
      <c r="E56" s="81">
        <v>50</v>
      </c>
      <c r="F56" s="79" t="s">
        <v>150</v>
      </c>
    </row>
    <row r="57" spans="1:6" ht="15.75" x14ac:dyDescent="0.25">
      <c r="A57" s="16" t="s">
        <v>135</v>
      </c>
      <c r="B57" s="17">
        <v>21</v>
      </c>
      <c r="C57" s="21" t="s">
        <v>151</v>
      </c>
      <c r="D57" s="21" t="s">
        <v>68</v>
      </c>
      <c r="E57" s="80">
        <v>26.51</v>
      </c>
      <c r="F57" s="25" t="s">
        <v>152</v>
      </c>
    </row>
    <row r="58" spans="1:6" ht="15.75" x14ac:dyDescent="0.25">
      <c r="A58" s="16" t="s">
        <v>135</v>
      </c>
      <c r="B58" s="17">
        <v>21</v>
      </c>
      <c r="C58" s="21" t="s">
        <v>154</v>
      </c>
      <c r="D58" s="21" t="s">
        <v>153</v>
      </c>
      <c r="E58" s="80">
        <v>48</v>
      </c>
      <c r="F58" s="25" t="s">
        <v>155</v>
      </c>
    </row>
    <row r="59" spans="1:6" ht="15.75" x14ac:dyDescent="0.25">
      <c r="A59" s="16"/>
      <c r="B59" s="17"/>
      <c r="C59" s="21"/>
      <c r="D59" s="21"/>
      <c r="E59" s="80"/>
      <c r="F59" s="25"/>
    </row>
    <row r="60" spans="1:6" ht="15.75" x14ac:dyDescent="0.25">
      <c r="A60" s="16"/>
      <c r="B60" s="17"/>
      <c r="C60" s="21"/>
      <c r="D60" s="21"/>
      <c r="E60" s="80"/>
      <c r="F60" s="25"/>
    </row>
    <row r="61" spans="1:6" ht="15.75" x14ac:dyDescent="0.25">
      <c r="A61" s="16"/>
      <c r="B61" s="17"/>
      <c r="C61" s="21"/>
      <c r="D61" s="21"/>
      <c r="E61" s="80"/>
      <c r="F61" s="25"/>
    </row>
    <row r="62" spans="1:6" ht="15.75" x14ac:dyDescent="0.25">
      <c r="A62" s="16"/>
      <c r="B62" s="17"/>
      <c r="C62" s="21"/>
      <c r="D62" s="21"/>
      <c r="E62" s="80"/>
      <c r="F62" s="25"/>
    </row>
    <row r="63" spans="1:6" ht="15.75" x14ac:dyDescent="0.25">
      <c r="A63" s="16"/>
      <c r="B63" s="17"/>
      <c r="C63" s="21"/>
      <c r="D63" s="21"/>
      <c r="E63" s="80"/>
      <c r="F63" s="25"/>
    </row>
    <row r="64" spans="1:6" ht="15.75" x14ac:dyDescent="0.25">
      <c r="A64" s="16"/>
      <c r="B64" s="17"/>
      <c r="C64" s="21"/>
      <c r="D64" s="21"/>
      <c r="E64" s="80"/>
      <c r="F64" s="25"/>
    </row>
    <row r="65" spans="1:6" ht="15.75" x14ac:dyDescent="0.25">
      <c r="A65" s="16"/>
      <c r="B65" s="17"/>
      <c r="C65" s="21"/>
      <c r="D65" s="21"/>
      <c r="E65" s="80"/>
      <c r="F65" s="25"/>
    </row>
    <row r="66" spans="1:6" ht="15.75" x14ac:dyDescent="0.25">
      <c r="A66" s="16"/>
      <c r="B66" s="17"/>
      <c r="C66" s="21"/>
      <c r="D66" s="21"/>
      <c r="E66" s="80"/>
      <c r="F66" s="25"/>
    </row>
    <row r="67" spans="1:6" ht="15.75" x14ac:dyDescent="0.25">
      <c r="A67" s="16"/>
      <c r="B67" s="17"/>
      <c r="C67" s="21"/>
      <c r="D67" s="21"/>
      <c r="E67" s="80"/>
      <c r="F67" s="25"/>
    </row>
    <row r="68" spans="1:6" ht="15.75" x14ac:dyDescent="0.25">
      <c r="A68" s="16"/>
      <c r="B68" s="17"/>
      <c r="C68" s="21"/>
      <c r="D68" s="21"/>
      <c r="E68" s="80"/>
      <c r="F68" s="25"/>
    </row>
    <row r="69" spans="1:6" ht="15.75" x14ac:dyDescent="0.25">
      <c r="A69" s="16"/>
      <c r="B69" s="17"/>
      <c r="C69" s="21"/>
      <c r="D69" s="21"/>
      <c r="E69" s="80"/>
      <c r="F69" s="25"/>
    </row>
    <row r="70" spans="1:6" ht="15.75" x14ac:dyDescent="0.25">
      <c r="A70" s="16"/>
      <c r="B70" s="17"/>
      <c r="C70" s="21"/>
      <c r="D70" s="21"/>
      <c r="E70" s="80"/>
      <c r="F70" s="25"/>
    </row>
    <row r="71" spans="1:6" ht="15.75" x14ac:dyDescent="0.25">
      <c r="A71" s="16"/>
      <c r="B71" s="17"/>
      <c r="C71" s="21"/>
      <c r="D71" s="21"/>
      <c r="E71" s="80"/>
      <c r="F71" s="25"/>
    </row>
    <row r="72" spans="1:6" ht="15.75" x14ac:dyDescent="0.25">
      <c r="A72" s="16"/>
      <c r="B72" s="17"/>
      <c r="C72" s="21"/>
      <c r="D72" s="21"/>
      <c r="E72" s="80"/>
      <c r="F72" s="25"/>
    </row>
    <row r="73" spans="1:6" ht="15.75" x14ac:dyDescent="0.25">
      <c r="A73" s="16"/>
      <c r="B73" s="17"/>
      <c r="C73" s="21"/>
      <c r="D73" s="21"/>
      <c r="E73" s="80"/>
      <c r="F73" s="25"/>
    </row>
    <row r="74" spans="1:6" ht="15.75" x14ac:dyDescent="0.25">
      <c r="A74" s="16"/>
      <c r="B74" s="17"/>
      <c r="C74" s="21"/>
      <c r="D74" s="21"/>
      <c r="E74" s="80"/>
      <c r="F74" s="25"/>
    </row>
    <row r="75" spans="1:6" ht="15.75" x14ac:dyDescent="0.25">
      <c r="A75" s="16"/>
      <c r="B75" s="17"/>
      <c r="C75" s="21"/>
      <c r="D75" s="21"/>
      <c r="E75" s="80"/>
      <c r="F75" s="25"/>
    </row>
    <row r="76" spans="1:6" ht="15.75" x14ac:dyDescent="0.25">
      <c r="A76" s="16"/>
      <c r="B76" s="17"/>
      <c r="C76" s="21"/>
      <c r="D76" s="21"/>
      <c r="E76" s="80"/>
      <c r="F76" s="25"/>
    </row>
    <row r="77" spans="1:6" ht="15.75" x14ac:dyDescent="0.25">
      <c r="A77" s="16"/>
      <c r="B77" s="17"/>
      <c r="C77" s="21"/>
      <c r="D77" s="21"/>
      <c r="E77" s="80"/>
      <c r="F77" s="25"/>
    </row>
    <row r="78" spans="1:6" ht="15.75" x14ac:dyDescent="0.25">
      <c r="A78" s="16"/>
      <c r="B78" s="17"/>
      <c r="C78" s="21"/>
      <c r="D78" s="21"/>
      <c r="E78" s="80"/>
      <c r="F78" s="25"/>
    </row>
    <row r="79" spans="1:6" ht="15.75" x14ac:dyDescent="0.25">
      <c r="A79" s="16"/>
      <c r="B79" s="17"/>
      <c r="C79" s="21"/>
      <c r="D79" s="21"/>
      <c r="E79" s="80"/>
      <c r="F79" s="25"/>
    </row>
    <row r="80" spans="1:6" ht="15.75" x14ac:dyDescent="0.25">
      <c r="A80" s="16"/>
      <c r="B80" s="17"/>
      <c r="C80" s="21"/>
      <c r="D80" s="21"/>
      <c r="E80" s="80"/>
      <c r="F80" s="25"/>
    </row>
    <row r="81" spans="1:6" ht="15.75" x14ac:dyDescent="0.25">
      <c r="A81" s="16"/>
      <c r="B81" s="17"/>
      <c r="C81" s="21"/>
      <c r="D81" s="21"/>
      <c r="E81" s="80"/>
      <c r="F81" s="25"/>
    </row>
    <row r="82" spans="1:6" ht="15.75" x14ac:dyDescent="0.25">
      <c r="A82" s="16"/>
      <c r="B82" s="17"/>
      <c r="C82" s="21"/>
      <c r="D82" s="21"/>
      <c r="E82" s="80"/>
      <c r="F82" s="25"/>
    </row>
    <row r="83" spans="1:6" ht="15.75" x14ac:dyDescent="0.25">
      <c r="A83" s="16"/>
      <c r="B83" s="17"/>
      <c r="C83" s="21"/>
      <c r="D83" s="21"/>
      <c r="E83" s="80"/>
      <c r="F83" s="25"/>
    </row>
    <row r="84" spans="1:6" ht="15.75" x14ac:dyDescent="0.25">
      <c r="A84" s="16"/>
      <c r="B84" s="17"/>
      <c r="C84" s="21"/>
      <c r="D84" s="21"/>
      <c r="E84" s="80"/>
      <c r="F84" s="25"/>
    </row>
    <row r="85" spans="1:6" ht="15.75" x14ac:dyDescent="0.25">
      <c r="A85" s="16"/>
      <c r="B85" s="17"/>
      <c r="C85" s="21"/>
      <c r="D85" s="21"/>
      <c r="E85" s="80"/>
      <c r="F85" s="25"/>
    </row>
    <row r="86" spans="1:6" ht="15.75" x14ac:dyDescent="0.25">
      <c r="A86" s="16"/>
      <c r="B86" s="17"/>
      <c r="C86" s="21"/>
      <c r="D86" s="21"/>
      <c r="E86" s="80"/>
      <c r="F86" s="25"/>
    </row>
    <row r="87" spans="1:6" ht="15.75" x14ac:dyDescent="0.25">
      <c r="A87" s="16"/>
      <c r="B87" s="17"/>
      <c r="C87" s="21"/>
      <c r="D87" s="21"/>
      <c r="E87" s="80"/>
      <c r="F87" s="25"/>
    </row>
    <row r="88" spans="1:6" ht="15.75" x14ac:dyDescent="0.25">
      <c r="A88" s="16"/>
      <c r="B88" s="17"/>
      <c r="C88" s="21"/>
      <c r="D88" s="21"/>
      <c r="E88" s="80"/>
      <c r="F88" s="25"/>
    </row>
    <row r="89" spans="1:6" ht="15.75" x14ac:dyDescent="0.25">
      <c r="A89" s="16"/>
      <c r="B89" s="17"/>
      <c r="C89" s="21"/>
      <c r="D89" s="21"/>
      <c r="E89" s="80"/>
      <c r="F89" s="25"/>
    </row>
    <row r="90" spans="1:6" ht="15.75" x14ac:dyDescent="0.25">
      <c r="A90" s="16"/>
      <c r="B90" s="17"/>
      <c r="C90" s="21"/>
      <c r="D90" s="21"/>
      <c r="E90" s="80"/>
      <c r="F90" s="25"/>
    </row>
    <row r="91" spans="1:6" ht="15.75" x14ac:dyDescent="0.25">
      <c r="A91" s="16"/>
      <c r="B91" s="17"/>
      <c r="C91" s="21"/>
      <c r="D91" s="21"/>
      <c r="E91" s="80"/>
      <c r="F91" s="25"/>
    </row>
    <row r="92" spans="1:6" ht="15.75" x14ac:dyDescent="0.25">
      <c r="A92" s="16"/>
      <c r="B92" s="17"/>
      <c r="C92" s="21"/>
      <c r="D92" s="21"/>
      <c r="E92" s="80"/>
      <c r="F92" s="25"/>
    </row>
    <row r="93" spans="1:6" ht="15.75" x14ac:dyDescent="0.25">
      <c r="A93" s="16"/>
      <c r="B93" s="17"/>
      <c r="C93" s="21"/>
      <c r="D93" s="21"/>
      <c r="E93" s="80"/>
      <c r="F93" s="25"/>
    </row>
    <row r="94" spans="1:6" ht="15.75" x14ac:dyDescent="0.25">
      <c r="A94" s="16"/>
      <c r="B94" s="17"/>
      <c r="C94" s="21"/>
      <c r="D94" s="21"/>
      <c r="E94" s="80"/>
      <c r="F94" s="25"/>
    </row>
    <row r="95" spans="1:6" ht="15.75" x14ac:dyDescent="0.25">
      <c r="A95" s="16"/>
      <c r="B95" s="17"/>
      <c r="C95" s="21"/>
      <c r="D95" s="21"/>
      <c r="E95" s="80"/>
      <c r="F95" s="25"/>
    </row>
    <row r="96" spans="1:6" ht="15.75" x14ac:dyDescent="0.25">
      <c r="A96" s="16"/>
      <c r="B96" s="17"/>
      <c r="C96" s="21"/>
      <c r="D96" s="21"/>
      <c r="E96" s="80"/>
      <c r="F96" s="25"/>
    </row>
    <row r="97" spans="1:6" ht="15.75" x14ac:dyDescent="0.25">
      <c r="A97" s="16"/>
      <c r="B97" s="17"/>
      <c r="C97" s="21"/>
      <c r="D97" s="21"/>
      <c r="E97" s="80"/>
      <c r="F97" s="25"/>
    </row>
    <row r="98" spans="1:6" ht="15.75" x14ac:dyDescent="0.25">
      <c r="A98" s="16"/>
      <c r="B98" s="17"/>
      <c r="C98" s="21"/>
      <c r="D98" s="21"/>
      <c r="E98" s="80"/>
      <c r="F98" s="25"/>
    </row>
    <row r="99" spans="1:6" ht="15.75" x14ac:dyDescent="0.25">
      <c r="A99" s="16"/>
      <c r="B99" s="17"/>
      <c r="C99" s="21"/>
      <c r="D99" s="21"/>
      <c r="E99" s="80"/>
      <c r="F99" s="25"/>
    </row>
    <row r="100" spans="1:6" ht="15.75" x14ac:dyDescent="0.25">
      <c r="A100" s="16"/>
      <c r="B100" s="17"/>
      <c r="C100" s="21"/>
      <c r="D100" s="21"/>
      <c r="E100" s="80"/>
      <c r="F100" s="25"/>
    </row>
    <row r="101" spans="1:6" ht="15.75" x14ac:dyDescent="0.25">
      <c r="A101" s="16"/>
      <c r="B101" s="17"/>
      <c r="C101" s="21"/>
      <c r="D101" s="21"/>
      <c r="E101" s="80"/>
      <c r="F101" s="25"/>
    </row>
    <row r="102" spans="1:6" ht="15.75" x14ac:dyDescent="0.25">
      <c r="A102" s="16"/>
      <c r="B102" s="17"/>
      <c r="C102" s="21"/>
      <c r="D102" s="21"/>
      <c r="E102" s="80"/>
      <c r="F102" s="25"/>
    </row>
    <row r="103" spans="1:6" ht="15.75" x14ac:dyDescent="0.25">
      <c r="A103" s="16"/>
      <c r="B103" s="17"/>
      <c r="C103" s="21"/>
      <c r="D103" s="21"/>
      <c r="E103" s="80"/>
      <c r="F103" s="25"/>
    </row>
    <row r="104" spans="1:6" ht="15.75" x14ac:dyDescent="0.25">
      <c r="A104" s="16"/>
      <c r="B104" s="17"/>
      <c r="C104" s="21"/>
      <c r="D104" s="21"/>
      <c r="E104" s="80"/>
      <c r="F104" s="25"/>
    </row>
    <row r="105" spans="1:6" ht="15.75" x14ac:dyDescent="0.25">
      <c r="A105" s="16"/>
      <c r="B105" s="17"/>
      <c r="C105" s="21"/>
      <c r="D105" s="21"/>
      <c r="E105" s="80"/>
      <c r="F105" s="25"/>
    </row>
    <row r="106" spans="1:6" ht="15.75" x14ac:dyDescent="0.25">
      <c r="A106" s="16"/>
      <c r="B106" s="17"/>
      <c r="C106" s="21"/>
      <c r="D106" s="21"/>
      <c r="E106" s="80"/>
      <c r="F106" s="25"/>
    </row>
    <row r="107" spans="1:6" ht="15.75" x14ac:dyDescent="0.25">
      <c r="A107" s="16"/>
      <c r="B107" s="17"/>
      <c r="C107" s="21"/>
      <c r="D107" s="21"/>
      <c r="E107" s="80"/>
      <c r="F107" s="25"/>
    </row>
    <row r="108" spans="1:6" ht="15.75" x14ac:dyDescent="0.25">
      <c r="A108" s="16"/>
      <c r="B108" s="17"/>
      <c r="C108" s="21"/>
      <c r="D108" s="21"/>
      <c r="E108" s="80"/>
      <c r="F108" s="25"/>
    </row>
    <row r="109" spans="1:6" ht="15.75" x14ac:dyDescent="0.25">
      <c r="A109" s="16"/>
      <c r="B109" s="17"/>
      <c r="C109" s="21"/>
      <c r="D109" s="21"/>
      <c r="E109" s="80"/>
      <c r="F109" s="25"/>
    </row>
    <row r="110" spans="1:6" ht="15.75" x14ac:dyDescent="0.25">
      <c r="A110" s="16"/>
      <c r="B110" s="17"/>
      <c r="C110" s="21"/>
      <c r="D110" s="21"/>
      <c r="E110" s="80"/>
      <c r="F110" s="25"/>
    </row>
    <row r="111" spans="1:6" ht="15.75" x14ac:dyDescent="0.25">
      <c r="A111" s="16"/>
      <c r="B111" s="17"/>
      <c r="C111" s="21"/>
      <c r="D111" s="21"/>
      <c r="E111" s="80"/>
      <c r="F111" s="25"/>
    </row>
    <row r="112" spans="1:6" ht="15.75" x14ac:dyDescent="0.25">
      <c r="A112" s="16"/>
      <c r="B112" s="17"/>
      <c r="C112" s="21"/>
      <c r="D112" s="21"/>
      <c r="E112" s="80"/>
      <c r="F112" s="25"/>
    </row>
    <row r="113" spans="1:6" ht="15.75" x14ac:dyDescent="0.25">
      <c r="A113" s="16"/>
      <c r="B113" s="17"/>
      <c r="C113" s="21"/>
      <c r="D113" s="21"/>
      <c r="E113" s="80"/>
      <c r="F113" s="25"/>
    </row>
    <row r="114" spans="1:6" ht="15.75" x14ac:dyDescent="0.25">
      <c r="A114" s="16"/>
      <c r="B114" s="17"/>
      <c r="C114" s="21"/>
      <c r="D114" s="21"/>
      <c r="E114" s="80"/>
      <c r="F114" s="25"/>
    </row>
    <row r="115" spans="1:6" ht="15.75" x14ac:dyDescent="0.25">
      <c r="A115" s="16"/>
      <c r="B115" s="17"/>
      <c r="C115" s="21"/>
      <c r="D115" s="21"/>
      <c r="E115" s="80"/>
      <c r="F115" s="25"/>
    </row>
    <row r="116" spans="1:6" ht="15.75" x14ac:dyDescent="0.25">
      <c r="A116" s="16"/>
      <c r="B116" s="17"/>
      <c r="C116" s="21"/>
      <c r="D116" s="21"/>
      <c r="E116" s="80"/>
      <c r="F116" s="25"/>
    </row>
    <row r="117" spans="1:6" ht="15.75" x14ac:dyDescent="0.25">
      <c r="A117" s="16"/>
      <c r="B117" s="17"/>
      <c r="C117" s="21"/>
      <c r="D117" s="21"/>
      <c r="E117" s="80"/>
      <c r="F117" s="25"/>
    </row>
    <row r="118" spans="1:6" ht="15.75" x14ac:dyDescent="0.25">
      <c r="A118" s="16"/>
      <c r="B118" s="17"/>
      <c r="C118" s="21"/>
      <c r="D118" s="21"/>
      <c r="E118" s="80"/>
      <c r="F118" s="25"/>
    </row>
    <row r="119" spans="1:6" ht="15.75" x14ac:dyDescent="0.25">
      <c r="A119" s="16"/>
      <c r="B119" s="17"/>
      <c r="C119" s="21"/>
      <c r="D119" s="21"/>
      <c r="E119" s="80"/>
      <c r="F119" s="25"/>
    </row>
    <row r="120" spans="1:6" ht="15.75" x14ac:dyDescent="0.25">
      <c r="A120" s="16"/>
      <c r="B120" s="17"/>
      <c r="C120" s="21"/>
      <c r="D120" s="21"/>
      <c r="E120" s="80"/>
      <c r="F120" s="25"/>
    </row>
    <row r="121" spans="1:6" ht="15.75" x14ac:dyDescent="0.25">
      <c r="A121" s="16"/>
      <c r="B121" s="17"/>
      <c r="C121" s="21"/>
      <c r="D121" s="21"/>
      <c r="E121" s="80"/>
      <c r="F121" s="25"/>
    </row>
    <row r="122" spans="1:6" ht="15.75" x14ac:dyDescent="0.25">
      <c r="A122" s="16"/>
      <c r="B122" s="17"/>
      <c r="C122" s="21"/>
      <c r="D122" s="21"/>
      <c r="E122" s="80"/>
      <c r="F122" s="25"/>
    </row>
    <row r="123" spans="1:6" ht="15.75" x14ac:dyDescent="0.25">
      <c r="A123" s="16"/>
      <c r="B123" s="17"/>
      <c r="C123" s="21"/>
      <c r="D123" s="21"/>
      <c r="E123" s="80"/>
      <c r="F123" s="25"/>
    </row>
    <row r="124" spans="1:6" ht="15.75" x14ac:dyDescent="0.25">
      <c r="A124" s="16"/>
      <c r="B124" s="17"/>
      <c r="C124" s="21"/>
      <c r="D124" s="21"/>
      <c r="E124" s="80"/>
      <c r="F124" s="25"/>
    </row>
    <row r="125" spans="1:6" ht="15.75" x14ac:dyDescent="0.25">
      <c r="A125" s="16"/>
      <c r="B125" s="17"/>
      <c r="C125" s="21"/>
      <c r="D125" s="21"/>
      <c r="E125" s="80"/>
      <c r="F125" s="25"/>
    </row>
    <row r="126" spans="1:6" ht="15.75" x14ac:dyDescent="0.25">
      <c r="A126" s="16"/>
      <c r="B126" s="17"/>
      <c r="C126" s="21"/>
      <c r="D126" s="21"/>
      <c r="E126" s="80"/>
      <c r="F126" s="25"/>
    </row>
    <row r="127" spans="1:6" ht="15.75" x14ac:dyDescent="0.25">
      <c r="A127" s="16"/>
      <c r="B127" s="17"/>
      <c r="C127" s="21"/>
      <c r="D127" s="21"/>
      <c r="E127" s="80"/>
      <c r="F127" s="25"/>
    </row>
    <row r="128" spans="1:6" ht="15.75" x14ac:dyDescent="0.25">
      <c r="A128" s="16"/>
      <c r="B128" s="17"/>
      <c r="C128" s="21"/>
      <c r="D128" s="21"/>
      <c r="E128" s="80"/>
      <c r="F128" s="25"/>
    </row>
    <row r="129" spans="1:6" ht="15.75" x14ac:dyDescent="0.25">
      <c r="A129" s="16"/>
      <c r="B129" s="17"/>
      <c r="C129" s="21"/>
      <c r="D129" s="21"/>
      <c r="E129" s="80"/>
      <c r="F129" s="25"/>
    </row>
    <row r="130" spans="1:6" ht="15.75" x14ac:dyDescent="0.25">
      <c r="A130" s="16"/>
      <c r="B130" s="17"/>
      <c r="C130" s="21"/>
      <c r="D130" s="21"/>
      <c r="E130" s="80"/>
      <c r="F130" s="25"/>
    </row>
    <row r="131" spans="1:6" ht="15.75" x14ac:dyDescent="0.25">
      <c r="A131" s="16"/>
      <c r="B131" s="17"/>
      <c r="C131" s="21"/>
      <c r="D131" s="21"/>
      <c r="E131" s="80"/>
      <c r="F131" s="25"/>
    </row>
    <row r="132" spans="1:6" ht="15.75" x14ac:dyDescent="0.25">
      <c r="A132" s="16"/>
      <c r="B132" s="17"/>
      <c r="C132" s="21"/>
      <c r="D132" s="21"/>
      <c r="E132" s="80"/>
      <c r="F132" s="25"/>
    </row>
    <row r="133" spans="1:6" ht="15.75" x14ac:dyDescent="0.25">
      <c r="A133" s="16"/>
      <c r="B133" s="17"/>
      <c r="C133" s="21"/>
      <c r="D133" s="21"/>
      <c r="E133" s="80"/>
      <c r="F133" s="25"/>
    </row>
    <row r="134" spans="1:6" ht="15.75" x14ac:dyDescent="0.25">
      <c r="A134" s="16"/>
      <c r="B134" s="17"/>
      <c r="C134" s="21"/>
      <c r="D134" s="21"/>
      <c r="E134" s="80"/>
      <c r="F134" s="25"/>
    </row>
    <row r="135" spans="1:6" ht="15.75" x14ac:dyDescent="0.25">
      <c r="A135" s="16"/>
      <c r="B135" s="17"/>
      <c r="C135" s="21"/>
      <c r="D135" s="21"/>
      <c r="E135" s="80"/>
      <c r="F135" s="25"/>
    </row>
    <row r="136" spans="1:6" ht="15.75" x14ac:dyDescent="0.25">
      <c r="A136" s="16"/>
      <c r="B136" s="17"/>
      <c r="C136" s="21"/>
      <c r="D136" s="21"/>
      <c r="E136" s="80"/>
      <c r="F136" s="25"/>
    </row>
    <row r="137" spans="1:6" ht="15.75" x14ac:dyDescent="0.25">
      <c r="A137" s="16"/>
      <c r="B137" s="17"/>
      <c r="C137" s="21"/>
      <c r="D137" s="21"/>
      <c r="E137" s="80"/>
      <c r="F137" s="25"/>
    </row>
    <row r="138" spans="1:6" ht="15.75" x14ac:dyDescent="0.25">
      <c r="A138" s="16"/>
      <c r="B138" s="17"/>
      <c r="C138" s="21"/>
      <c r="D138" s="21"/>
      <c r="E138" s="80"/>
      <c r="F138" s="25"/>
    </row>
    <row r="139" spans="1:6" ht="15.75" x14ac:dyDescent="0.25">
      <c r="A139" s="16"/>
      <c r="B139" s="17"/>
      <c r="C139" s="21"/>
      <c r="D139" s="21"/>
      <c r="E139" s="80"/>
      <c r="F139" s="25"/>
    </row>
    <row r="140" spans="1:6" ht="15.75" x14ac:dyDescent="0.25">
      <c r="A140" s="16"/>
      <c r="B140" s="17"/>
      <c r="C140" s="21"/>
      <c r="D140" s="21"/>
      <c r="E140" s="80"/>
      <c r="F140" s="25"/>
    </row>
    <row r="141" spans="1:6" ht="15.75" x14ac:dyDescent="0.25">
      <c r="A141" s="16"/>
      <c r="B141" s="17"/>
      <c r="C141" s="21"/>
      <c r="D141" s="21"/>
      <c r="E141" s="80"/>
      <c r="F141" s="25"/>
    </row>
    <row r="142" spans="1:6" ht="15.75" x14ac:dyDescent="0.25">
      <c r="A142" s="16"/>
      <c r="B142" s="17"/>
      <c r="C142" s="21"/>
      <c r="D142" s="21"/>
      <c r="E142" s="80"/>
      <c r="F142" s="25"/>
    </row>
    <row r="143" spans="1:6" ht="15.75" x14ac:dyDescent="0.25">
      <c r="A143" s="16"/>
      <c r="B143" s="17"/>
      <c r="C143" s="21"/>
      <c r="D143" s="21"/>
      <c r="E143" s="80"/>
      <c r="F143" s="25"/>
    </row>
    <row r="144" spans="1:6" ht="15.75" x14ac:dyDescent="0.25">
      <c r="A144" s="16"/>
      <c r="B144" s="17"/>
      <c r="C144" s="21"/>
      <c r="D144" s="21"/>
      <c r="E144" s="80"/>
      <c r="F144" s="25"/>
    </row>
    <row r="145" spans="1:6" ht="15.75" x14ac:dyDescent="0.25">
      <c r="A145" s="16"/>
      <c r="B145" s="17"/>
      <c r="C145" s="21"/>
      <c r="D145" s="21"/>
      <c r="E145" s="80"/>
      <c r="F145" s="25"/>
    </row>
    <row r="146" spans="1:6" ht="15.75" x14ac:dyDescent="0.25">
      <c r="A146" s="16"/>
      <c r="B146" s="17"/>
      <c r="C146" s="21"/>
      <c r="D146" s="21"/>
      <c r="E146" s="80"/>
      <c r="F146" s="25"/>
    </row>
    <row r="147" spans="1:6" ht="15.75" x14ac:dyDescent="0.25">
      <c r="A147" s="16"/>
      <c r="B147" s="17"/>
      <c r="C147" s="21"/>
      <c r="D147" s="21"/>
      <c r="E147" s="80"/>
      <c r="F147" s="25"/>
    </row>
    <row r="148" spans="1:6" ht="15.75" x14ac:dyDescent="0.25">
      <c r="A148" s="16"/>
      <c r="B148" s="17"/>
      <c r="C148" s="21"/>
      <c r="D148" s="21"/>
      <c r="E148" s="80"/>
      <c r="F148" s="25"/>
    </row>
    <row r="149" spans="1:6" ht="15.75" x14ac:dyDescent="0.25">
      <c r="A149" s="16"/>
      <c r="B149" s="17"/>
      <c r="C149" s="21"/>
      <c r="D149" s="21"/>
      <c r="E149" s="80"/>
      <c r="F149" s="25"/>
    </row>
    <row r="150" spans="1:6" ht="15.75" x14ac:dyDescent="0.25">
      <c r="A150" s="16"/>
      <c r="B150" s="17"/>
      <c r="C150" s="21"/>
      <c r="D150" s="21"/>
      <c r="E150" s="80"/>
      <c r="F150" s="25"/>
    </row>
    <row r="151" spans="1:6" ht="15.75" x14ac:dyDescent="0.25">
      <c r="A151" s="16"/>
      <c r="B151" s="17"/>
      <c r="C151" s="21"/>
      <c r="D151" s="21"/>
      <c r="E151" s="80"/>
      <c r="F151" s="25"/>
    </row>
    <row r="152" spans="1:6" ht="15.75" x14ac:dyDescent="0.25">
      <c r="A152" s="16"/>
      <c r="B152" s="17"/>
      <c r="C152" s="21"/>
      <c r="D152" s="21"/>
      <c r="E152" s="80"/>
      <c r="F152" s="25"/>
    </row>
    <row r="153" spans="1:6" ht="15.75" x14ac:dyDescent="0.25">
      <c r="A153" s="16"/>
      <c r="B153" s="17"/>
      <c r="C153" s="21"/>
      <c r="D153" s="21"/>
      <c r="E153" s="80"/>
      <c r="F153" s="25"/>
    </row>
    <row r="154" spans="1:6" ht="15.75" x14ac:dyDescent="0.25">
      <c r="A154" s="16"/>
      <c r="B154" s="17"/>
      <c r="C154" s="21"/>
      <c r="D154" s="21"/>
      <c r="E154" s="80"/>
      <c r="F154" s="25"/>
    </row>
    <row r="155" spans="1:6" ht="15.75" x14ac:dyDescent="0.25">
      <c r="A155" s="16"/>
      <c r="B155" s="17"/>
      <c r="C155" s="21"/>
      <c r="D155" s="21"/>
      <c r="E155" s="80"/>
      <c r="F155" s="25"/>
    </row>
    <row r="156" spans="1:6" ht="15.75" x14ac:dyDescent="0.25">
      <c r="A156" s="16"/>
      <c r="B156" s="17"/>
      <c r="C156" s="21"/>
      <c r="D156" s="21"/>
      <c r="E156" s="80"/>
      <c r="F156" s="25"/>
    </row>
    <row r="157" spans="1:6" ht="15.75" x14ac:dyDescent="0.25">
      <c r="A157" s="16"/>
      <c r="B157" s="17"/>
      <c r="C157" s="21"/>
      <c r="D157" s="21"/>
      <c r="E157" s="80"/>
      <c r="F157" s="25"/>
    </row>
    <row r="158" spans="1:6" ht="15.75" x14ac:dyDescent="0.25">
      <c r="A158" s="16"/>
      <c r="B158" s="17"/>
      <c r="C158" s="21"/>
      <c r="D158" s="21"/>
      <c r="E158" s="80"/>
      <c r="F158" s="25"/>
    </row>
    <row r="159" spans="1:6" ht="15.75" x14ac:dyDescent="0.25">
      <c r="A159" s="16"/>
      <c r="B159" s="17"/>
      <c r="C159" s="21"/>
      <c r="D159" s="21"/>
      <c r="E159" s="80"/>
      <c r="F159" s="25"/>
    </row>
    <row r="160" spans="1:6" ht="15.75" x14ac:dyDescent="0.25">
      <c r="A160" s="16"/>
      <c r="B160" s="17"/>
      <c r="C160" s="21"/>
      <c r="D160" s="21"/>
      <c r="E160" s="80"/>
      <c r="F160" s="25"/>
    </row>
    <row r="161" spans="1:6" ht="15.75" x14ac:dyDescent="0.25">
      <c r="A161" s="16"/>
      <c r="B161" s="17"/>
      <c r="C161" s="21"/>
      <c r="D161" s="21"/>
      <c r="E161" s="80"/>
      <c r="F161" s="25"/>
    </row>
    <row r="162" spans="1:6" ht="15.75" x14ac:dyDescent="0.25">
      <c r="A162" s="16"/>
      <c r="B162" s="17"/>
      <c r="C162" s="21"/>
      <c r="D162" s="21"/>
      <c r="E162" s="80"/>
      <c r="F162" s="25"/>
    </row>
    <row r="163" spans="1:6" ht="15.75" x14ac:dyDescent="0.25">
      <c r="A163" s="16"/>
      <c r="B163" s="17"/>
      <c r="C163" s="21"/>
      <c r="D163" s="21"/>
      <c r="E163" s="80"/>
      <c r="F163" s="25"/>
    </row>
    <row r="164" spans="1:6" ht="15.75" x14ac:dyDescent="0.25">
      <c r="A164" s="16"/>
      <c r="B164" s="17"/>
      <c r="C164" s="21"/>
      <c r="D164" s="21"/>
      <c r="E164" s="80"/>
      <c r="F164" s="25"/>
    </row>
    <row r="165" spans="1:6" ht="15.75" x14ac:dyDescent="0.25">
      <c r="A165" s="16"/>
      <c r="B165" s="17"/>
      <c r="C165" s="21"/>
      <c r="D165" s="21"/>
      <c r="E165" s="80"/>
      <c r="F165" s="25"/>
    </row>
    <row r="166" spans="1:6" ht="15.75" x14ac:dyDescent="0.25">
      <c r="A166" s="16"/>
      <c r="B166" s="17"/>
      <c r="C166" s="21"/>
      <c r="D166" s="21"/>
      <c r="E166" s="80"/>
      <c r="F166" s="25"/>
    </row>
    <row r="167" spans="1:6" ht="15.75" x14ac:dyDescent="0.25">
      <c r="A167" s="16"/>
      <c r="B167" s="17"/>
      <c r="C167" s="21"/>
      <c r="D167" s="21"/>
      <c r="E167" s="80"/>
      <c r="F167" s="25"/>
    </row>
    <row r="168" spans="1:6" ht="15.75" x14ac:dyDescent="0.25">
      <c r="A168" s="16"/>
      <c r="B168" s="17"/>
      <c r="C168" s="21"/>
      <c r="D168" s="21"/>
      <c r="E168" s="80"/>
      <c r="F168" s="25"/>
    </row>
    <row r="169" spans="1:6" ht="15.75" x14ac:dyDescent="0.25">
      <c r="A169" s="16"/>
      <c r="B169" s="17"/>
      <c r="C169" s="21"/>
      <c r="D169" s="21"/>
      <c r="E169" s="80"/>
      <c r="F169" s="25"/>
    </row>
    <row r="170" spans="1:6" ht="15.75" x14ac:dyDescent="0.25">
      <c r="A170" s="16"/>
      <c r="B170" s="17"/>
      <c r="C170" s="21"/>
      <c r="D170" s="21"/>
      <c r="E170" s="80"/>
      <c r="F170" s="25"/>
    </row>
    <row r="171" spans="1:6" ht="15.75" x14ac:dyDescent="0.25">
      <c r="A171" s="16"/>
      <c r="B171" s="17"/>
      <c r="C171" s="21"/>
      <c r="D171" s="21"/>
      <c r="E171" s="80"/>
      <c r="F171" s="25"/>
    </row>
    <row r="172" spans="1:6" ht="15.75" x14ac:dyDescent="0.25">
      <c r="A172" s="16"/>
      <c r="B172" s="17"/>
      <c r="C172" s="21"/>
      <c r="D172" s="21"/>
      <c r="E172" s="80"/>
      <c r="F172" s="25"/>
    </row>
    <row r="173" spans="1:6" ht="15.75" x14ac:dyDescent="0.25">
      <c r="A173" s="16"/>
      <c r="B173" s="17"/>
      <c r="C173" s="21"/>
      <c r="D173" s="21"/>
      <c r="E173" s="80"/>
      <c r="F173" s="25"/>
    </row>
    <row r="174" spans="1:6" ht="15.75" x14ac:dyDescent="0.25">
      <c r="A174" s="16"/>
      <c r="B174" s="17"/>
      <c r="C174" s="21"/>
      <c r="D174" s="21"/>
      <c r="E174" s="80"/>
      <c r="F174" s="25"/>
    </row>
    <row r="175" spans="1:6" ht="15.75" x14ac:dyDescent="0.25">
      <c r="A175" s="16"/>
      <c r="B175" s="17"/>
      <c r="C175" s="21"/>
      <c r="D175" s="21"/>
      <c r="E175" s="80"/>
      <c r="F175" s="25"/>
    </row>
    <row r="176" spans="1:6" ht="15.75" x14ac:dyDescent="0.25">
      <c r="A176" s="16"/>
      <c r="B176" s="17"/>
      <c r="C176" s="21"/>
      <c r="D176" s="21"/>
      <c r="E176" s="80"/>
      <c r="F176" s="25"/>
    </row>
    <row r="177" spans="1:6" ht="15.75" x14ac:dyDescent="0.25">
      <c r="A177" s="16"/>
      <c r="B177" s="17"/>
      <c r="C177" s="21"/>
      <c r="D177" s="21"/>
      <c r="E177" s="80"/>
      <c r="F177" s="25"/>
    </row>
    <row r="178" spans="1:6" ht="15.75" x14ac:dyDescent="0.25">
      <c r="A178" s="16"/>
      <c r="B178" s="17"/>
      <c r="C178" s="21"/>
      <c r="D178" s="21"/>
      <c r="E178" s="80"/>
      <c r="F178" s="25"/>
    </row>
    <row r="179" spans="1:6" ht="15.75" x14ac:dyDescent="0.25">
      <c r="A179" s="16"/>
      <c r="B179" s="17"/>
      <c r="C179" s="21"/>
      <c r="D179" s="21"/>
      <c r="E179" s="80"/>
      <c r="F179" s="25"/>
    </row>
    <row r="180" spans="1:6" ht="15.75" x14ac:dyDescent="0.25">
      <c r="A180" s="16"/>
      <c r="B180" s="17"/>
      <c r="C180" s="21"/>
      <c r="D180" s="21"/>
      <c r="E180" s="80"/>
      <c r="F180" s="25"/>
    </row>
    <row r="181" spans="1:6" ht="15.75" x14ac:dyDescent="0.25">
      <c r="A181" s="16"/>
      <c r="B181" s="17"/>
      <c r="C181" s="21"/>
      <c r="D181" s="21"/>
      <c r="E181" s="80"/>
      <c r="F181" s="25"/>
    </row>
    <row r="182" spans="1:6" ht="15.75" x14ac:dyDescent="0.25">
      <c r="A182" s="16"/>
      <c r="B182" s="17"/>
      <c r="C182" s="21"/>
      <c r="D182" s="21"/>
      <c r="E182" s="80"/>
      <c r="F182" s="25"/>
    </row>
    <row r="183" spans="1:6" ht="15.75" x14ac:dyDescent="0.25">
      <c r="A183" s="16"/>
      <c r="B183" s="17"/>
      <c r="C183" s="21"/>
      <c r="D183" s="21"/>
      <c r="E183" s="80"/>
      <c r="F183" s="25"/>
    </row>
    <row r="184" spans="1:6" ht="15.75" x14ac:dyDescent="0.25">
      <c r="A184" s="16"/>
      <c r="B184" s="17"/>
      <c r="C184" s="21"/>
      <c r="D184" s="21"/>
      <c r="E184" s="80"/>
      <c r="F184" s="25"/>
    </row>
    <row r="185" spans="1:6" ht="15.75" x14ac:dyDescent="0.25">
      <c r="A185" s="16"/>
      <c r="B185" s="17"/>
      <c r="C185" s="21"/>
      <c r="D185" s="21"/>
      <c r="E185" s="80"/>
      <c r="F185" s="25"/>
    </row>
    <row r="186" spans="1:6" ht="15.75" x14ac:dyDescent="0.25">
      <c r="A186" s="16"/>
      <c r="B186" s="17"/>
      <c r="C186" s="21"/>
      <c r="D186" s="21"/>
      <c r="E186" s="80"/>
      <c r="F186" s="25"/>
    </row>
    <row r="187" spans="1:6" ht="15.75" x14ac:dyDescent="0.25">
      <c r="A187" s="16"/>
      <c r="B187" s="17"/>
      <c r="C187" s="21"/>
      <c r="D187" s="21"/>
      <c r="E187" s="80"/>
      <c r="F187" s="25"/>
    </row>
    <row r="188" spans="1:6" ht="15.75" x14ac:dyDescent="0.25">
      <c r="A188" s="16"/>
      <c r="B188" s="17"/>
      <c r="C188" s="21"/>
      <c r="D188" s="21"/>
      <c r="E188" s="80"/>
      <c r="F188" s="25"/>
    </row>
    <row r="189" spans="1:6" ht="15.75" x14ac:dyDescent="0.25">
      <c r="A189" s="16"/>
      <c r="B189" s="17"/>
      <c r="C189" s="21"/>
      <c r="D189" s="21"/>
      <c r="E189" s="80"/>
      <c r="F189" s="25"/>
    </row>
    <row r="190" spans="1:6" ht="15.75" x14ac:dyDescent="0.25">
      <c r="A190" s="16"/>
      <c r="B190" s="17"/>
      <c r="C190" s="21"/>
      <c r="D190" s="21"/>
      <c r="E190" s="80"/>
      <c r="F190" s="25"/>
    </row>
    <row r="191" spans="1:6" ht="15.75" x14ac:dyDescent="0.25">
      <c r="A191" s="16"/>
      <c r="B191" s="17"/>
      <c r="C191" s="21"/>
      <c r="D191" s="21"/>
      <c r="E191" s="80"/>
      <c r="F191" s="25"/>
    </row>
    <row r="192" spans="1:6" ht="15.75" x14ac:dyDescent="0.25">
      <c r="A192" s="16"/>
      <c r="B192" s="17"/>
      <c r="C192" s="21"/>
      <c r="D192" s="21"/>
      <c r="E192" s="80"/>
      <c r="F192" s="25"/>
    </row>
    <row r="193" spans="1:6" ht="15.75" x14ac:dyDescent="0.25">
      <c r="A193" s="16"/>
      <c r="B193" s="17"/>
      <c r="C193" s="21"/>
      <c r="D193" s="21"/>
      <c r="E193" s="80"/>
      <c r="F193" s="25"/>
    </row>
    <row r="194" spans="1:6" ht="15.75" x14ac:dyDescent="0.25">
      <c r="A194" s="16"/>
      <c r="B194" s="17"/>
      <c r="C194" s="21"/>
      <c r="D194" s="21"/>
      <c r="E194" s="80"/>
      <c r="F194" s="25"/>
    </row>
    <row r="195" spans="1:6" ht="15.75" x14ac:dyDescent="0.25">
      <c r="A195" s="16"/>
      <c r="B195" s="17"/>
      <c r="C195" s="21"/>
      <c r="D195" s="21"/>
      <c r="E195" s="80"/>
      <c r="F195" s="25"/>
    </row>
    <row r="196" spans="1:6" ht="15.75" x14ac:dyDescent="0.25">
      <c r="A196" s="16"/>
      <c r="B196" s="17"/>
      <c r="C196" s="21"/>
      <c r="D196" s="21"/>
      <c r="E196" s="80"/>
      <c r="F196" s="25"/>
    </row>
    <row r="197" spans="1:6" ht="15.75" x14ac:dyDescent="0.25">
      <c r="A197" s="16"/>
      <c r="B197" s="17"/>
      <c r="C197" s="21"/>
      <c r="D197" s="21"/>
      <c r="E197" s="80"/>
      <c r="F197" s="25"/>
    </row>
    <row r="198" spans="1:6" ht="15.75" x14ac:dyDescent="0.25">
      <c r="A198" s="16"/>
      <c r="B198" s="17"/>
      <c r="C198" s="21"/>
      <c r="D198" s="21"/>
      <c r="E198" s="80"/>
      <c r="F198" s="25"/>
    </row>
    <row r="199" spans="1:6" ht="15.75" x14ac:dyDescent="0.25">
      <c r="A199" s="16"/>
      <c r="B199" s="17"/>
      <c r="C199" s="21"/>
      <c r="D199" s="21"/>
      <c r="E199" s="80"/>
      <c r="F199" s="25"/>
    </row>
    <row r="200" spans="1:6" ht="15.75" x14ac:dyDescent="0.25">
      <c r="A200" s="16"/>
      <c r="B200" s="17"/>
      <c r="C200" s="21"/>
      <c r="D200" s="21"/>
      <c r="E200" s="80"/>
      <c r="F200" s="25"/>
    </row>
    <row r="201" spans="1:6" ht="15.75" x14ac:dyDescent="0.25">
      <c r="A201" s="16"/>
      <c r="B201" s="17"/>
      <c r="C201" s="21"/>
      <c r="D201" s="21"/>
      <c r="E201" s="80"/>
      <c r="F201" s="25"/>
    </row>
    <row r="202" spans="1:6" ht="15.75" x14ac:dyDescent="0.25">
      <c r="A202" s="16"/>
      <c r="B202" s="17"/>
      <c r="C202" s="21"/>
      <c r="D202" s="21"/>
      <c r="E202" s="80"/>
      <c r="F202" s="25"/>
    </row>
    <row r="203" spans="1:6" ht="15.75" x14ac:dyDescent="0.25">
      <c r="A203" s="16"/>
      <c r="B203" s="17"/>
      <c r="C203" s="21"/>
      <c r="D203" s="21"/>
      <c r="E203" s="80"/>
      <c r="F203" s="25"/>
    </row>
    <row r="204" spans="1:6" ht="15.75" x14ac:dyDescent="0.25">
      <c r="A204" s="16"/>
      <c r="B204" s="17"/>
      <c r="C204" s="21"/>
      <c r="D204" s="21"/>
      <c r="E204" s="80"/>
      <c r="F204" s="25"/>
    </row>
    <row r="205" spans="1:6" ht="15.75" x14ac:dyDescent="0.25">
      <c r="A205" s="16"/>
      <c r="B205" s="17"/>
      <c r="C205" s="21"/>
      <c r="D205" s="21"/>
      <c r="E205" s="80"/>
      <c r="F205" s="25"/>
    </row>
    <row r="206" spans="1:6" ht="15.75" x14ac:dyDescent="0.25">
      <c r="A206" s="16"/>
      <c r="B206" s="17"/>
      <c r="C206" s="21"/>
      <c r="D206" s="21"/>
      <c r="E206" s="80"/>
      <c r="F206" s="25"/>
    </row>
    <row r="207" spans="1:6" ht="15.75" x14ac:dyDescent="0.25">
      <c r="A207" s="16"/>
      <c r="B207" s="17"/>
      <c r="C207" s="21"/>
      <c r="D207" s="21"/>
      <c r="E207" s="80"/>
      <c r="F207" s="25"/>
    </row>
    <row r="208" spans="1:6" ht="15.75" x14ac:dyDescent="0.25">
      <c r="A208" s="16"/>
      <c r="B208" s="17"/>
      <c r="C208" s="21"/>
      <c r="D208" s="21"/>
      <c r="E208" s="80"/>
      <c r="F208" s="25"/>
    </row>
    <row r="209" spans="1:6" ht="15.75" x14ac:dyDescent="0.25">
      <c r="A209" s="16"/>
      <c r="B209" s="17"/>
      <c r="C209" s="21"/>
      <c r="D209" s="21"/>
      <c r="E209" s="80"/>
      <c r="F209" s="25"/>
    </row>
    <row r="210" spans="1:6" ht="15.75" x14ac:dyDescent="0.25">
      <c r="A210" s="16"/>
      <c r="B210" s="17"/>
      <c r="C210" s="21"/>
      <c r="D210" s="21"/>
      <c r="E210" s="80"/>
      <c r="F210" s="25"/>
    </row>
    <row r="211" spans="1:6" ht="15.75" x14ac:dyDescent="0.25">
      <c r="A211" s="16"/>
      <c r="B211" s="17"/>
      <c r="C211" s="21"/>
      <c r="D211" s="21"/>
      <c r="E211" s="80"/>
      <c r="F211" s="25"/>
    </row>
    <row r="212" spans="1:6" ht="15.75" x14ac:dyDescent="0.25">
      <c r="A212" s="16"/>
      <c r="B212" s="17"/>
      <c r="C212" s="21"/>
      <c r="D212" s="21"/>
      <c r="E212" s="80"/>
      <c r="F212" s="25"/>
    </row>
    <row r="213" spans="1:6" ht="15.75" x14ac:dyDescent="0.25">
      <c r="A213" s="16"/>
      <c r="B213" s="17"/>
      <c r="C213" s="21"/>
      <c r="D213" s="21"/>
      <c r="E213" s="80"/>
      <c r="F213" s="25"/>
    </row>
    <row r="214" spans="1:6" ht="15.75" x14ac:dyDescent="0.25">
      <c r="A214" s="16"/>
      <c r="B214" s="17"/>
      <c r="C214" s="21"/>
      <c r="D214" s="21"/>
      <c r="E214" s="80"/>
      <c r="F214" s="25"/>
    </row>
    <row r="215" spans="1:6" ht="15.75" x14ac:dyDescent="0.25">
      <c r="A215" s="16"/>
      <c r="B215" s="17"/>
      <c r="C215" s="21"/>
      <c r="D215" s="21"/>
      <c r="E215" s="80"/>
      <c r="F215" s="25"/>
    </row>
    <row r="216" spans="1:6" ht="15.75" x14ac:dyDescent="0.25">
      <c r="A216" s="16"/>
      <c r="B216" s="17"/>
      <c r="C216" s="21"/>
      <c r="D216" s="21"/>
      <c r="E216" s="80"/>
      <c r="F216" s="25"/>
    </row>
    <row r="217" spans="1:6" ht="15.75" x14ac:dyDescent="0.25">
      <c r="A217" s="16"/>
      <c r="B217" s="17"/>
      <c r="C217" s="21"/>
      <c r="D217" s="21"/>
      <c r="E217" s="80"/>
      <c r="F217" s="25"/>
    </row>
    <row r="218" spans="1:6" ht="15.75" x14ac:dyDescent="0.25">
      <c r="A218" s="16"/>
      <c r="B218" s="17"/>
      <c r="C218" s="21"/>
      <c r="D218" s="21"/>
      <c r="E218" s="80"/>
      <c r="F218" s="25"/>
    </row>
    <row r="219" spans="1:6" ht="15.75" x14ac:dyDescent="0.25">
      <c r="A219" s="16"/>
      <c r="B219" s="17"/>
      <c r="C219" s="21"/>
      <c r="D219" s="21"/>
      <c r="E219" s="80"/>
      <c r="F219" s="25"/>
    </row>
    <row r="220" spans="1:6" ht="15.75" x14ac:dyDescent="0.25">
      <c r="A220" s="16"/>
      <c r="B220" s="17"/>
      <c r="C220" s="21"/>
      <c r="D220" s="21"/>
      <c r="E220" s="80"/>
      <c r="F220" s="25"/>
    </row>
    <row r="221" spans="1:6" ht="15.75" x14ac:dyDescent="0.25">
      <c r="A221" s="16"/>
      <c r="B221" s="17"/>
      <c r="C221" s="21"/>
      <c r="D221" s="21"/>
      <c r="E221" s="80"/>
      <c r="F221" s="25"/>
    </row>
    <row r="222" spans="1:6" ht="15.75" x14ac:dyDescent="0.25">
      <c r="A222" s="16"/>
      <c r="B222" s="17"/>
      <c r="C222" s="21"/>
      <c r="D222" s="21"/>
      <c r="E222" s="80"/>
      <c r="F222" s="25"/>
    </row>
    <row r="223" spans="1:6" ht="15.75" x14ac:dyDescent="0.25">
      <c r="A223" s="16"/>
      <c r="B223" s="17"/>
      <c r="C223" s="21"/>
      <c r="D223" s="21"/>
      <c r="E223" s="80"/>
      <c r="F223" s="25"/>
    </row>
    <row r="224" spans="1:6" ht="15.75" x14ac:dyDescent="0.25">
      <c r="A224" s="16"/>
      <c r="B224" s="17"/>
      <c r="C224" s="21"/>
      <c r="D224" s="21"/>
      <c r="E224" s="80"/>
      <c r="F224" s="25"/>
    </row>
    <row r="225" spans="1:6" ht="15.75" x14ac:dyDescent="0.25">
      <c r="A225" s="16"/>
      <c r="B225" s="17"/>
      <c r="C225" s="21"/>
      <c r="D225" s="21"/>
      <c r="E225" s="80"/>
      <c r="F225" s="25"/>
    </row>
    <row r="226" spans="1:6" ht="15.75" x14ac:dyDescent="0.25">
      <c r="A226" s="16"/>
      <c r="B226" s="17"/>
      <c r="C226" s="21"/>
      <c r="D226" s="21"/>
      <c r="E226" s="80"/>
      <c r="F226" s="25"/>
    </row>
    <row r="227" spans="1:6" ht="15.75" x14ac:dyDescent="0.25">
      <c r="A227" s="16"/>
      <c r="B227" s="17"/>
      <c r="C227" s="21"/>
      <c r="D227" s="21"/>
      <c r="E227" s="80"/>
      <c r="F227" s="25"/>
    </row>
    <row r="228" spans="1:6" ht="15.75" x14ac:dyDescent="0.25">
      <c r="A228" s="16"/>
      <c r="B228" s="17"/>
      <c r="C228" s="21"/>
      <c r="D228" s="21"/>
      <c r="E228" s="80"/>
      <c r="F228" s="25"/>
    </row>
    <row r="229" spans="1:6" ht="15.75" x14ac:dyDescent="0.25">
      <c r="A229" s="16"/>
      <c r="B229" s="17"/>
      <c r="C229" s="21"/>
      <c r="D229" s="21"/>
      <c r="E229" s="80"/>
      <c r="F229" s="25"/>
    </row>
    <row r="230" spans="1:6" ht="15.75" x14ac:dyDescent="0.25">
      <c r="A230" s="16"/>
      <c r="B230" s="17"/>
      <c r="C230" s="21"/>
      <c r="D230" s="21"/>
      <c r="E230" s="80"/>
      <c r="F230" s="25"/>
    </row>
    <row r="231" spans="1:6" ht="15.75" x14ac:dyDescent="0.25">
      <c r="A231" s="16"/>
      <c r="B231" s="17"/>
      <c r="C231" s="21"/>
      <c r="D231" s="21"/>
      <c r="E231" s="80"/>
      <c r="F231" s="25"/>
    </row>
    <row r="232" spans="1:6" ht="15.75" x14ac:dyDescent="0.25">
      <c r="A232" s="16"/>
      <c r="B232" s="17"/>
      <c r="C232" s="21"/>
      <c r="D232" s="21"/>
      <c r="E232" s="80"/>
      <c r="F232" s="25"/>
    </row>
    <row r="233" spans="1:6" ht="15.75" x14ac:dyDescent="0.25">
      <c r="A233" s="16"/>
      <c r="B233" s="17"/>
      <c r="C233" s="21"/>
      <c r="D233" s="21"/>
      <c r="E233" s="80"/>
      <c r="F233" s="25"/>
    </row>
    <row r="234" spans="1:6" ht="15.75" x14ac:dyDescent="0.25">
      <c r="A234" s="16"/>
      <c r="B234" s="17"/>
      <c r="C234" s="21"/>
      <c r="D234" s="21"/>
      <c r="E234" s="80"/>
      <c r="F234" s="25"/>
    </row>
    <row r="235" spans="1:6" ht="15.75" x14ac:dyDescent="0.25">
      <c r="A235" s="16"/>
      <c r="B235" s="17"/>
      <c r="C235" s="21"/>
      <c r="D235" s="21"/>
      <c r="E235" s="80"/>
      <c r="F235" s="25"/>
    </row>
    <row r="236" spans="1:6" ht="15.75" x14ac:dyDescent="0.25">
      <c r="A236" s="16"/>
      <c r="B236" s="17"/>
      <c r="C236" s="21"/>
      <c r="D236" s="21"/>
      <c r="E236" s="80"/>
      <c r="F236" s="25"/>
    </row>
    <row r="237" spans="1:6" ht="15.75" x14ac:dyDescent="0.25">
      <c r="A237" s="16"/>
      <c r="B237" s="17"/>
      <c r="C237" s="21"/>
      <c r="D237" s="21"/>
      <c r="E237" s="80"/>
      <c r="F237" s="25"/>
    </row>
    <row r="238" spans="1:6" ht="15.75" x14ac:dyDescent="0.25">
      <c r="A238" s="16"/>
      <c r="B238" s="17"/>
      <c r="C238" s="21"/>
      <c r="D238" s="21"/>
      <c r="E238" s="80"/>
      <c r="F238" s="25"/>
    </row>
    <row r="239" spans="1:6" ht="15.75" x14ac:dyDescent="0.25">
      <c r="A239" s="16"/>
      <c r="B239" s="17"/>
      <c r="C239" s="21"/>
      <c r="D239" s="21"/>
      <c r="E239" s="80"/>
      <c r="F239" s="25"/>
    </row>
    <row r="240" spans="1:6" ht="15.75" x14ac:dyDescent="0.25">
      <c r="A240" s="16"/>
      <c r="B240" s="17"/>
      <c r="C240" s="21"/>
      <c r="D240" s="21"/>
      <c r="E240" s="80"/>
      <c r="F240" s="25"/>
    </row>
    <row r="241" spans="1:6" ht="15.75" x14ac:dyDescent="0.25">
      <c r="A241" s="16"/>
      <c r="B241" s="17"/>
      <c r="C241" s="21"/>
      <c r="D241" s="21"/>
      <c r="E241" s="80"/>
      <c r="F241" s="25"/>
    </row>
    <row r="242" spans="1:6" ht="15.75" x14ac:dyDescent="0.25">
      <c r="A242" s="16"/>
      <c r="B242" s="17"/>
      <c r="C242" s="21"/>
      <c r="D242" s="21"/>
      <c r="E242" s="80"/>
      <c r="F242" s="25"/>
    </row>
    <row r="243" spans="1:6" ht="15.75" x14ac:dyDescent="0.25">
      <c r="A243" s="16"/>
      <c r="B243" s="17"/>
      <c r="C243" s="21"/>
      <c r="D243" s="21"/>
      <c r="E243" s="80"/>
      <c r="F243" s="25"/>
    </row>
    <row r="244" spans="1:6" ht="15.75" x14ac:dyDescent="0.25">
      <c r="A244" s="16"/>
      <c r="B244" s="17"/>
      <c r="C244" s="21"/>
      <c r="D244" s="21"/>
      <c r="E244" s="80"/>
      <c r="F244" s="25"/>
    </row>
    <row r="245" spans="1:6" ht="15.75" x14ac:dyDescent="0.25">
      <c r="A245" s="16"/>
      <c r="B245" s="17"/>
      <c r="C245" s="21"/>
      <c r="D245" s="21"/>
      <c r="E245" s="80"/>
      <c r="F245" s="25"/>
    </row>
    <row r="246" spans="1:6" ht="15.75" x14ac:dyDescent="0.25">
      <c r="A246" s="16"/>
      <c r="B246" s="17"/>
      <c r="C246" s="21"/>
      <c r="D246" s="21"/>
      <c r="E246" s="80"/>
      <c r="F246" s="25"/>
    </row>
    <row r="247" spans="1:6" ht="15.75" x14ac:dyDescent="0.25">
      <c r="A247" s="16"/>
      <c r="B247" s="17"/>
      <c r="C247" s="21"/>
      <c r="D247" s="21"/>
      <c r="E247" s="80"/>
      <c r="F247" s="25"/>
    </row>
    <row r="248" spans="1:6" ht="15.75" x14ac:dyDescent="0.25">
      <c r="A248" s="16"/>
      <c r="B248" s="17"/>
      <c r="C248" s="21"/>
      <c r="D248" s="21"/>
      <c r="E248" s="80"/>
      <c r="F248" s="25"/>
    </row>
    <row r="249" spans="1:6" ht="15.75" x14ac:dyDescent="0.25">
      <c r="A249" s="16"/>
      <c r="B249" s="17"/>
      <c r="C249" s="21"/>
      <c r="D249" s="21"/>
      <c r="E249" s="80"/>
      <c r="F249" s="25"/>
    </row>
    <row r="250" spans="1:6" ht="15.75" x14ac:dyDescent="0.25">
      <c r="A250" s="16"/>
      <c r="B250" s="17"/>
      <c r="C250" s="21"/>
      <c r="D250" s="21"/>
      <c r="E250" s="80"/>
      <c r="F250" s="25"/>
    </row>
    <row r="251" spans="1:6" ht="15.75" x14ac:dyDescent="0.25">
      <c r="A251" s="16"/>
      <c r="B251" s="17"/>
      <c r="C251" s="21"/>
      <c r="D251" s="21"/>
      <c r="E251" s="80"/>
      <c r="F251" s="25"/>
    </row>
    <row r="252" spans="1:6" ht="15.75" x14ac:dyDescent="0.25">
      <c r="A252" s="16"/>
      <c r="B252" s="17"/>
      <c r="C252" s="21"/>
      <c r="D252" s="21"/>
      <c r="E252" s="80"/>
      <c r="F252" s="25"/>
    </row>
    <row r="253" spans="1:6" ht="15.75" x14ac:dyDescent="0.25">
      <c r="A253" s="16"/>
      <c r="B253" s="17"/>
      <c r="C253" s="21"/>
      <c r="D253" s="21"/>
      <c r="E253" s="80"/>
      <c r="F253" s="25"/>
    </row>
    <row r="254" spans="1:6" ht="15.75" x14ac:dyDescent="0.25">
      <c r="A254" s="16"/>
      <c r="B254" s="17"/>
      <c r="C254" s="21"/>
      <c r="D254" s="21"/>
      <c r="E254" s="80"/>
      <c r="F254" s="25"/>
    </row>
    <row r="255" spans="1:6" ht="15.75" x14ac:dyDescent="0.25">
      <c r="A255" s="16"/>
      <c r="B255" s="17"/>
      <c r="C255" s="21"/>
      <c r="D255" s="21"/>
      <c r="E255" s="80"/>
      <c r="F255" s="25"/>
    </row>
    <row r="256" spans="1:6" ht="15.75" x14ac:dyDescent="0.25">
      <c r="A256" s="16"/>
      <c r="B256" s="17"/>
      <c r="C256" s="21"/>
      <c r="D256" s="21"/>
      <c r="E256" s="80"/>
      <c r="F256" s="25"/>
    </row>
    <row r="257" spans="1:6" ht="15.75" x14ac:dyDescent="0.25">
      <c r="A257" s="16"/>
      <c r="B257" s="17"/>
      <c r="C257" s="21"/>
      <c r="D257" s="21"/>
      <c r="E257" s="80"/>
      <c r="F257" s="25"/>
    </row>
    <row r="258" spans="1:6" ht="15.75" x14ac:dyDescent="0.25">
      <c r="A258" s="16"/>
      <c r="B258" s="17"/>
      <c r="C258" s="21"/>
      <c r="D258" s="21"/>
      <c r="E258" s="80"/>
      <c r="F258" s="25"/>
    </row>
    <row r="259" spans="1:6" ht="15.75" x14ac:dyDescent="0.25">
      <c r="A259" s="16"/>
      <c r="B259" s="17"/>
      <c r="C259" s="21"/>
      <c r="D259" s="21"/>
      <c r="E259" s="80"/>
      <c r="F259" s="25"/>
    </row>
    <row r="260" spans="1:6" ht="15.75" x14ac:dyDescent="0.25">
      <c r="A260" s="16"/>
      <c r="B260" s="17"/>
      <c r="C260" s="21"/>
      <c r="D260" s="21"/>
      <c r="E260" s="80"/>
      <c r="F260" s="25"/>
    </row>
    <row r="261" spans="1:6" ht="15.75" x14ac:dyDescent="0.25">
      <c r="A261" s="16"/>
      <c r="B261" s="17"/>
      <c r="C261" s="21"/>
      <c r="D261" s="21"/>
      <c r="E261" s="80"/>
      <c r="F261" s="25"/>
    </row>
    <row r="262" spans="1:6" ht="15.75" x14ac:dyDescent="0.25">
      <c r="A262" s="16"/>
      <c r="B262" s="17"/>
      <c r="C262" s="21"/>
      <c r="D262" s="21"/>
      <c r="E262" s="80"/>
      <c r="F262" s="25"/>
    </row>
    <row r="263" spans="1:6" ht="15.75" x14ac:dyDescent="0.25">
      <c r="A263" s="16"/>
      <c r="B263" s="17"/>
      <c r="C263" s="21"/>
      <c r="D263" s="21"/>
      <c r="E263" s="80"/>
      <c r="F263" s="25"/>
    </row>
    <row r="264" spans="1:6" ht="15.75" x14ac:dyDescent="0.25">
      <c r="A264" s="16"/>
      <c r="B264" s="17"/>
      <c r="C264" s="21"/>
      <c r="D264" s="21"/>
      <c r="E264" s="80"/>
      <c r="F264" s="25"/>
    </row>
    <row r="265" spans="1:6" ht="15.75" x14ac:dyDescent="0.25">
      <c r="A265" s="16"/>
      <c r="B265" s="17"/>
      <c r="C265" s="21"/>
      <c r="D265" s="21"/>
      <c r="E265" s="80"/>
      <c r="F265" s="25"/>
    </row>
    <row r="266" spans="1:6" ht="15.75" x14ac:dyDescent="0.25">
      <c r="A266" s="16"/>
      <c r="B266" s="17"/>
      <c r="C266" s="21"/>
      <c r="D266" s="21"/>
      <c r="E266" s="80"/>
      <c r="F266" s="25"/>
    </row>
    <row r="267" spans="1:6" ht="15.75" x14ac:dyDescent="0.25">
      <c r="A267" s="16"/>
      <c r="B267" s="17"/>
      <c r="C267" s="21"/>
      <c r="D267" s="21"/>
      <c r="E267" s="80"/>
      <c r="F267" s="25"/>
    </row>
    <row r="268" spans="1:6" ht="15.75" x14ac:dyDescent="0.25">
      <c r="A268" s="16"/>
      <c r="B268" s="17"/>
      <c r="C268" s="21"/>
      <c r="D268" s="21"/>
      <c r="E268" s="80"/>
      <c r="F268" s="25"/>
    </row>
    <row r="269" spans="1:6" ht="15.75" x14ac:dyDescent="0.25">
      <c r="A269" s="16"/>
      <c r="B269" s="17"/>
      <c r="C269" s="21"/>
      <c r="D269" s="21"/>
      <c r="E269" s="80"/>
      <c r="F269" s="25"/>
    </row>
    <row r="270" spans="1:6" ht="15.75" x14ac:dyDescent="0.25">
      <c r="A270" s="16"/>
      <c r="B270" s="17"/>
      <c r="C270" s="21"/>
      <c r="D270" s="21"/>
      <c r="E270" s="80"/>
      <c r="F270" s="25"/>
    </row>
    <row r="271" spans="1:6" ht="15.75" x14ac:dyDescent="0.25">
      <c r="A271" s="16"/>
      <c r="B271" s="17"/>
      <c r="C271" s="21"/>
      <c r="D271" s="21"/>
      <c r="E271" s="80"/>
      <c r="F271" s="25"/>
    </row>
    <row r="272" spans="1:6" ht="15.75" x14ac:dyDescent="0.25">
      <c r="A272" s="16"/>
      <c r="B272" s="17"/>
      <c r="C272" s="21"/>
      <c r="D272" s="21"/>
      <c r="E272" s="80"/>
      <c r="F272" s="25"/>
    </row>
    <row r="273" spans="1:6" ht="15.75" x14ac:dyDescent="0.25">
      <c r="A273" s="16"/>
      <c r="B273" s="17"/>
      <c r="C273" s="21"/>
      <c r="D273" s="21"/>
      <c r="E273" s="80"/>
      <c r="F273" s="25"/>
    </row>
    <row r="274" spans="1:6" ht="15.75" x14ac:dyDescent="0.25">
      <c r="A274" s="16"/>
      <c r="B274" s="17"/>
      <c r="C274" s="21"/>
      <c r="D274" s="21"/>
      <c r="E274" s="80"/>
      <c r="F274" s="25"/>
    </row>
    <row r="275" spans="1:6" ht="15.75" x14ac:dyDescent="0.25">
      <c r="A275" s="16"/>
      <c r="B275" s="17"/>
      <c r="C275" s="21"/>
      <c r="D275" s="21"/>
      <c r="E275" s="80"/>
      <c r="F275" s="25"/>
    </row>
    <row r="276" spans="1:6" ht="15.75" x14ac:dyDescent="0.25">
      <c r="A276" s="16"/>
      <c r="B276" s="17"/>
      <c r="C276" s="21"/>
      <c r="D276" s="21"/>
      <c r="E276" s="80"/>
      <c r="F276" s="25"/>
    </row>
    <row r="277" spans="1:6" ht="15.75" x14ac:dyDescent="0.25">
      <c r="A277" s="16"/>
      <c r="B277" s="17"/>
      <c r="C277" s="21"/>
      <c r="D277" s="21"/>
      <c r="E277" s="80"/>
      <c r="F277" s="25"/>
    </row>
    <row r="278" spans="1:6" ht="15.75" x14ac:dyDescent="0.25">
      <c r="A278" s="16"/>
      <c r="B278" s="17"/>
      <c r="C278" s="21"/>
      <c r="D278" s="21"/>
      <c r="E278" s="80"/>
      <c r="F278" s="25"/>
    </row>
    <row r="279" spans="1:6" ht="15.75" x14ac:dyDescent="0.25">
      <c r="A279" s="16"/>
      <c r="B279" s="17"/>
      <c r="C279" s="21"/>
      <c r="D279" s="21"/>
      <c r="E279" s="80"/>
      <c r="F279" s="25"/>
    </row>
    <row r="280" spans="1:6" ht="15.75" x14ac:dyDescent="0.25">
      <c r="A280" s="16"/>
      <c r="B280" s="17"/>
      <c r="C280" s="21"/>
      <c r="D280" s="21"/>
      <c r="E280" s="80"/>
      <c r="F280" s="25"/>
    </row>
    <row r="281" spans="1:6" ht="15.75" x14ac:dyDescent="0.25">
      <c r="A281" s="16"/>
      <c r="B281" s="17"/>
      <c r="C281" s="21"/>
      <c r="D281" s="21"/>
      <c r="E281" s="80"/>
      <c r="F281" s="25"/>
    </row>
    <row r="282" spans="1:6" ht="15.75" x14ac:dyDescent="0.25">
      <c r="A282" s="16"/>
      <c r="B282" s="17"/>
      <c r="C282" s="21"/>
      <c r="D282" s="21"/>
      <c r="E282" s="80"/>
      <c r="F282" s="25"/>
    </row>
    <row r="283" spans="1:6" ht="15.75" x14ac:dyDescent="0.25">
      <c r="A283" s="16"/>
      <c r="B283" s="17"/>
      <c r="C283" s="21"/>
      <c r="D283" s="21"/>
      <c r="E283" s="80"/>
      <c r="F283" s="25"/>
    </row>
    <row r="284" spans="1:6" ht="15.75" x14ac:dyDescent="0.25">
      <c r="A284" s="16"/>
      <c r="B284" s="17"/>
      <c r="C284" s="21"/>
      <c r="D284" s="21"/>
      <c r="E284" s="80"/>
      <c r="F284" s="25"/>
    </row>
    <row r="285" spans="1:6" ht="15.75" x14ac:dyDescent="0.25">
      <c r="A285" s="16"/>
      <c r="B285" s="17"/>
      <c r="C285" s="21"/>
      <c r="D285" s="21"/>
      <c r="E285" s="80"/>
      <c r="F285" s="25"/>
    </row>
    <row r="286" spans="1:6" ht="15.75" x14ac:dyDescent="0.25">
      <c r="A286" s="16"/>
      <c r="B286" s="17"/>
      <c r="C286" s="21"/>
      <c r="D286" s="21"/>
      <c r="E286" s="80"/>
      <c r="F286" s="25"/>
    </row>
    <row r="287" spans="1:6" ht="15.75" x14ac:dyDescent="0.25">
      <c r="A287" s="16"/>
      <c r="B287" s="17"/>
      <c r="C287" s="21"/>
      <c r="D287" s="21"/>
      <c r="E287" s="80"/>
      <c r="F287" s="25"/>
    </row>
    <row r="288" spans="1:6" ht="15.75" x14ac:dyDescent="0.25">
      <c r="A288" s="16"/>
      <c r="B288" s="17"/>
      <c r="C288" s="21"/>
      <c r="D288" s="21"/>
      <c r="E288" s="80"/>
      <c r="F288" s="25"/>
    </row>
    <row r="289" spans="1:6" ht="15.75" x14ac:dyDescent="0.25">
      <c r="A289" s="16"/>
      <c r="B289" s="17"/>
      <c r="C289" s="21"/>
      <c r="D289" s="21"/>
      <c r="E289" s="80"/>
      <c r="F289" s="25"/>
    </row>
    <row r="290" spans="1:6" ht="15.75" x14ac:dyDescent="0.25">
      <c r="A290" s="16"/>
      <c r="B290" s="17"/>
      <c r="C290" s="21"/>
      <c r="D290" s="21"/>
      <c r="E290" s="80"/>
      <c r="F290" s="25"/>
    </row>
    <row r="291" spans="1:6" ht="15.75" x14ac:dyDescent="0.25">
      <c r="A291" s="16"/>
      <c r="B291" s="17"/>
      <c r="C291" s="21"/>
      <c r="D291" s="21"/>
      <c r="E291" s="80"/>
      <c r="F291" s="25"/>
    </row>
    <row r="292" spans="1:6" ht="15.75" x14ac:dyDescent="0.25">
      <c r="A292" s="16"/>
      <c r="B292" s="17"/>
      <c r="C292" s="21"/>
      <c r="D292" s="21"/>
      <c r="E292" s="80"/>
      <c r="F292" s="25"/>
    </row>
    <row r="293" spans="1:6" ht="15.75" x14ac:dyDescent="0.25">
      <c r="A293" s="16"/>
      <c r="B293" s="17"/>
      <c r="C293" s="21"/>
      <c r="D293" s="21"/>
      <c r="E293" s="80"/>
      <c r="F293" s="25"/>
    </row>
    <row r="294" spans="1:6" ht="15.75" x14ac:dyDescent="0.25">
      <c r="A294" s="16"/>
      <c r="B294" s="17"/>
      <c r="C294" s="21"/>
      <c r="D294" s="21"/>
      <c r="E294" s="80"/>
      <c r="F294" s="25"/>
    </row>
    <row r="295" spans="1:6" ht="15.75" x14ac:dyDescent="0.25">
      <c r="A295" s="16"/>
      <c r="B295" s="17"/>
      <c r="C295" s="21"/>
      <c r="D295" s="21"/>
      <c r="E295" s="80"/>
      <c r="F295" s="25"/>
    </row>
    <row r="296" spans="1:6" ht="15.75" x14ac:dyDescent="0.25">
      <c r="A296" s="16"/>
      <c r="B296" s="17"/>
      <c r="C296" s="21"/>
      <c r="D296" s="21"/>
      <c r="E296" s="80"/>
      <c r="F296" s="25"/>
    </row>
    <row r="297" spans="1:6" ht="15.75" x14ac:dyDescent="0.25">
      <c r="A297" s="16"/>
      <c r="B297" s="17"/>
      <c r="C297" s="21"/>
      <c r="D297" s="21"/>
      <c r="E297" s="80"/>
      <c r="F297" s="25"/>
    </row>
    <row r="298" spans="1:6" ht="15.75" x14ac:dyDescent="0.25">
      <c r="A298" s="16"/>
      <c r="B298" s="17"/>
      <c r="C298" s="21"/>
      <c r="D298" s="21"/>
      <c r="E298" s="80"/>
      <c r="F298" s="25"/>
    </row>
    <row r="299" spans="1:6" ht="15.75" x14ac:dyDescent="0.25">
      <c r="A299" s="16"/>
      <c r="B299" s="17"/>
      <c r="C299" s="21"/>
      <c r="D299" s="21"/>
      <c r="E299" s="80"/>
      <c r="F299" s="25"/>
    </row>
    <row r="300" spans="1:6" ht="15.75" x14ac:dyDescent="0.25">
      <c r="A300" s="16"/>
      <c r="B300" s="17"/>
      <c r="C300" s="21"/>
      <c r="D300" s="21"/>
      <c r="E300" s="80"/>
      <c r="F300" s="25"/>
    </row>
    <row r="301" spans="1:6" ht="15.75" x14ac:dyDescent="0.25">
      <c r="A301" s="16"/>
      <c r="B301" s="17"/>
      <c r="C301" s="21"/>
      <c r="D301" s="21"/>
      <c r="E301" s="80"/>
      <c r="F301" s="25"/>
    </row>
    <row r="302" spans="1:6" ht="15.75" x14ac:dyDescent="0.25">
      <c r="A302" s="16"/>
      <c r="B302" s="17"/>
      <c r="C302" s="21"/>
      <c r="D302" s="21"/>
      <c r="E302" s="80"/>
      <c r="F302" s="25"/>
    </row>
    <row r="303" spans="1:6" ht="15.75" x14ac:dyDescent="0.25">
      <c r="A303" s="16"/>
      <c r="B303" s="17"/>
      <c r="C303" s="21"/>
      <c r="D303" s="21"/>
      <c r="E303" s="80"/>
      <c r="F303" s="25"/>
    </row>
    <row r="304" spans="1:6" ht="15.75" x14ac:dyDescent="0.25">
      <c r="A304" s="16"/>
      <c r="B304" s="17"/>
      <c r="C304" s="21"/>
      <c r="D304" s="21"/>
      <c r="E304" s="80"/>
      <c r="F304" s="25"/>
    </row>
    <row r="305" spans="1:6" ht="15.75" x14ac:dyDescent="0.25">
      <c r="A305" s="16"/>
      <c r="B305" s="17"/>
      <c r="C305" s="21"/>
      <c r="D305" s="21"/>
      <c r="E305" s="80"/>
      <c r="F305" s="25"/>
    </row>
    <row r="306" spans="1:6" ht="15.75" x14ac:dyDescent="0.25">
      <c r="A306" s="16"/>
      <c r="B306" s="17"/>
      <c r="C306" s="21"/>
      <c r="D306" s="21"/>
      <c r="E306" s="80"/>
      <c r="F306" s="25"/>
    </row>
    <row r="307" spans="1:6" ht="15.75" x14ac:dyDescent="0.25">
      <c r="A307" s="16"/>
      <c r="B307" s="17"/>
      <c r="C307" s="21"/>
      <c r="D307" s="21"/>
      <c r="E307" s="80"/>
      <c r="F307" s="25"/>
    </row>
    <row r="308" spans="1:6" ht="15.75" x14ac:dyDescent="0.25">
      <c r="A308" s="16"/>
      <c r="B308" s="17"/>
      <c r="C308" s="21"/>
      <c r="D308" s="21"/>
      <c r="E308" s="80"/>
      <c r="F308" s="25"/>
    </row>
    <row r="309" spans="1:6" ht="15.75" x14ac:dyDescent="0.25">
      <c r="A309" s="16"/>
      <c r="B309" s="17"/>
      <c r="C309" s="21"/>
      <c r="D309" s="21"/>
      <c r="E309" s="80"/>
      <c r="F309" s="25"/>
    </row>
    <row r="310" spans="1:6" ht="15.75" x14ac:dyDescent="0.25">
      <c r="A310" s="16"/>
      <c r="B310" s="17"/>
      <c r="C310" s="21"/>
      <c r="D310" s="21"/>
      <c r="E310" s="80"/>
      <c r="F310" s="25"/>
    </row>
    <row r="311" spans="1:6" ht="15.75" x14ac:dyDescent="0.25">
      <c r="A311" s="16"/>
      <c r="B311" s="17"/>
      <c r="C311" s="21"/>
      <c r="D311" s="21"/>
      <c r="E311" s="80"/>
      <c r="F311" s="25"/>
    </row>
    <row r="312" spans="1:6" ht="15.75" x14ac:dyDescent="0.25">
      <c r="A312" s="16"/>
      <c r="B312" s="17"/>
      <c r="C312" s="21"/>
      <c r="D312" s="21"/>
      <c r="E312" s="80"/>
      <c r="F312" s="25"/>
    </row>
    <row r="313" spans="1:6" ht="15.75" x14ac:dyDescent="0.25">
      <c r="A313" s="16"/>
      <c r="B313" s="17"/>
      <c r="C313" s="21"/>
      <c r="D313" s="21"/>
      <c r="E313" s="80"/>
      <c r="F313" s="25"/>
    </row>
    <row r="314" spans="1:6" ht="15.75" x14ac:dyDescent="0.25">
      <c r="A314" s="16"/>
      <c r="B314" s="17"/>
      <c r="C314" s="21"/>
      <c r="D314" s="21"/>
      <c r="E314" s="80"/>
      <c r="F314" s="25"/>
    </row>
    <row r="315" spans="1:6" ht="15.75" x14ac:dyDescent="0.25">
      <c r="A315" s="16"/>
      <c r="B315" s="17"/>
      <c r="C315" s="21"/>
      <c r="D315" s="21"/>
      <c r="E315" s="80"/>
      <c r="F315" s="25"/>
    </row>
    <row r="316" spans="1:6" ht="15.75" x14ac:dyDescent="0.25">
      <c r="A316" s="16"/>
      <c r="B316" s="17"/>
      <c r="C316" s="21"/>
      <c r="D316" s="21"/>
      <c r="E316" s="80"/>
      <c r="F316" s="25"/>
    </row>
    <row r="317" spans="1:6" ht="15.75" x14ac:dyDescent="0.25">
      <c r="A317" s="16"/>
      <c r="B317" s="17"/>
      <c r="C317" s="21"/>
      <c r="D317" s="21"/>
      <c r="E317" s="80"/>
      <c r="F317" s="25"/>
    </row>
    <row r="318" spans="1:6" ht="15.75" x14ac:dyDescent="0.25">
      <c r="A318" s="16"/>
      <c r="B318" s="17"/>
      <c r="C318" s="21"/>
      <c r="D318" s="21"/>
      <c r="E318" s="80"/>
      <c r="F318" s="25"/>
    </row>
    <row r="319" spans="1:6" ht="15.75" x14ac:dyDescent="0.25">
      <c r="A319" s="16"/>
      <c r="B319" s="17"/>
      <c r="C319" s="21"/>
      <c r="D319" s="21"/>
      <c r="E319" s="80"/>
      <c r="F319" s="25"/>
    </row>
    <row r="320" spans="1:6" ht="15.75" x14ac:dyDescent="0.25">
      <c r="A320" s="16"/>
      <c r="B320" s="17"/>
      <c r="C320" s="21"/>
      <c r="D320" s="21"/>
      <c r="E320" s="80"/>
      <c r="F320" s="25"/>
    </row>
    <row r="321" spans="1:6" ht="15.75" x14ac:dyDescent="0.25">
      <c r="A321" s="16"/>
      <c r="B321" s="17"/>
      <c r="C321" s="21"/>
      <c r="D321" s="21"/>
      <c r="E321" s="80"/>
      <c r="F321" s="25"/>
    </row>
    <row r="322" spans="1:6" ht="15.75" x14ac:dyDescent="0.25">
      <c r="A322" s="16"/>
      <c r="B322" s="17"/>
      <c r="C322" s="21"/>
      <c r="D322" s="21"/>
      <c r="E322" s="80"/>
      <c r="F322" s="25"/>
    </row>
    <row r="323" spans="1:6" ht="15.75" x14ac:dyDescent="0.25">
      <c r="A323" s="16"/>
      <c r="B323" s="17"/>
      <c r="C323" s="21"/>
      <c r="D323" s="21"/>
      <c r="E323" s="80"/>
      <c r="F323" s="25"/>
    </row>
    <row r="324" spans="1:6" ht="15.75" x14ac:dyDescent="0.25">
      <c r="A324" s="16"/>
      <c r="B324" s="17"/>
      <c r="C324" s="21"/>
      <c r="D324" s="21"/>
      <c r="E324" s="80"/>
      <c r="F324" s="25"/>
    </row>
    <row r="325" spans="1:6" ht="15.75" x14ac:dyDescent="0.25">
      <c r="A325" s="16"/>
      <c r="B325" s="17"/>
      <c r="C325" s="21"/>
      <c r="D325" s="21"/>
      <c r="E325" s="80"/>
      <c r="F325" s="25"/>
    </row>
    <row r="326" spans="1:6" ht="15.75" x14ac:dyDescent="0.25">
      <c r="A326" s="16"/>
      <c r="B326" s="17"/>
      <c r="C326" s="21"/>
      <c r="D326" s="21"/>
      <c r="E326" s="80"/>
      <c r="F326" s="25"/>
    </row>
    <row r="327" spans="1:6" ht="15.75" x14ac:dyDescent="0.25">
      <c r="A327" s="16"/>
      <c r="B327" s="17"/>
      <c r="C327" s="21"/>
      <c r="D327" s="21"/>
      <c r="E327" s="80"/>
      <c r="F327" s="25"/>
    </row>
    <row r="328" spans="1:6" ht="15.75" x14ac:dyDescent="0.25">
      <c r="A328" s="16"/>
      <c r="B328" s="17"/>
      <c r="C328" s="21"/>
      <c r="D328" s="21"/>
      <c r="E328" s="80"/>
      <c r="F328" s="25"/>
    </row>
    <row r="329" spans="1:6" ht="15.75" x14ac:dyDescent="0.25">
      <c r="A329" s="16"/>
      <c r="B329" s="17"/>
      <c r="C329" s="21"/>
      <c r="D329" s="21"/>
      <c r="E329" s="80"/>
      <c r="F329" s="25"/>
    </row>
    <row r="330" spans="1:6" ht="15.75" x14ac:dyDescent="0.25">
      <c r="A330" s="16"/>
      <c r="B330" s="17"/>
      <c r="C330" s="21"/>
      <c r="D330" s="21"/>
      <c r="E330" s="80"/>
      <c r="F330" s="25"/>
    </row>
    <row r="331" spans="1:6" ht="15.75" x14ac:dyDescent="0.25">
      <c r="A331" s="16"/>
      <c r="B331" s="17"/>
      <c r="C331" s="21"/>
      <c r="D331" s="21"/>
      <c r="E331" s="80"/>
      <c r="F331" s="25"/>
    </row>
    <row r="332" spans="1:6" ht="15.75" x14ac:dyDescent="0.25">
      <c r="A332" s="16"/>
      <c r="B332" s="17"/>
      <c r="C332" s="21"/>
      <c r="D332" s="21"/>
      <c r="E332" s="80"/>
      <c r="F332" s="25"/>
    </row>
    <row r="333" spans="1:6" ht="15.75" x14ac:dyDescent="0.25">
      <c r="A333" s="16"/>
      <c r="B333" s="17"/>
      <c r="C333" s="21"/>
      <c r="D333" s="21"/>
      <c r="E333" s="80"/>
      <c r="F333" s="25"/>
    </row>
    <row r="334" spans="1:6" ht="15.75" x14ac:dyDescent="0.25">
      <c r="A334" s="16"/>
      <c r="B334" s="17"/>
      <c r="C334" s="21"/>
      <c r="D334" s="21"/>
      <c r="E334" s="80"/>
      <c r="F334" s="25"/>
    </row>
    <row r="335" spans="1:6" ht="15.75" x14ac:dyDescent="0.25">
      <c r="A335" s="16"/>
      <c r="B335" s="17"/>
      <c r="C335" s="21"/>
      <c r="D335" s="21"/>
      <c r="E335" s="80"/>
      <c r="F335" s="25"/>
    </row>
    <row r="336" spans="1:6" ht="15.75" x14ac:dyDescent="0.25">
      <c r="A336" s="16"/>
      <c r="B336" s="17"/>
      <c r="C336" s="21"/>
      <c r="D336" s="21"/>
      <c r="E336" s="80"/>
      <c r="F336" s="25"/>
    </row>
    <row r="337" spans="1:6" ht="15.75" x14ac:dyDescent="0.25">
      <c r="A337" s="16"/>
      <c r="B337" s="17"/>
      <c r="C337" s="21"/>
      <c r="D337" s="21"/>
      <c r="E337" s="80"/>
      <c r="F337" s="25"/>
    </row>
    <row r="338" spans="1:6" ht="15.75" x14ac:dyDescent="0.25">
      <c r="A338" s="16"/>
      <c r="B338" s="17"/>
      <c r="C338" s="21"/>
      <c r="D338" s="21"/>
      <c r="E338" s="80"/>
      <c r="F338" s="25"/>
    </row>
    <row r="339" spans="1:6" ht="15.75" x14ac:dyDescent="0.25">
      <c r="A339" s="16"/>
      <c r="B339" s="17"/>
      <c r="C339" s="21"/>
      <c r="D339" s="21"/>
      <c r="E339" s="80"/>
      <c r="F339" s="25"/>
    </row>
    <row r="340" spans="1:6" ht="15.75" x14ac:dyDescent="0.25">
      <c r="A340" s="16"/>
      <c r="B340" s="17"/>
      <c r="C340" s="21"/>
      <c r="D340" s="21"/>
      <c r="E340" s="80"/>
      <c r="F340" s="25"/>
    </row>
    <row r="341" spans="1:6" ht="15.75" x14ac:dyDescent="0.25">
      <c r="A341" s="16"/>
      <c r="B341" s="17"/>
      <c r="C341" s="21"/>
      <c r="D341" s="21"/>
      <c r="E341" s="80"/>
      <c r="F341" s="25"/>
    </row>
    <row r="342" spans="1:6" ht="15.75" x14ac:dyDescent="0.25">
      <c r="A342" s="16"/>
      <c r="B342" s="17"/>
      <c r="C342" s="21"/>
      <c r="D342" s="21"/>
      <c r="E342" s="80"/>
      <c r="F342" s="25"/>
    </row>
    <row r="343" spans="1:6" ht="15.75" x14ac:dyDescent="0.25">
      <c r="A343" s="16"/>
      <c r="B343" s="17"/>
      <c r="C343" s="21"/>
      <c r="D343" s="21"/>
      <c r="E343" s="80"/>
      <c r="F343" s="25"/>
    </row>
    <row r="344" spans="1:6" ht="15.75" x14ac:dyDescent="0.25">
      <c r="A344" s="16"/>
      <c r="B344" s="17"/>
      <c r="C344" s="21"/>
      <c r="D344" s="21"/>
      <c r="E344" s="80"/>
      <c r="F344" s="25"/>
    </row>
    <row r="345" spans="1:6" ht="15.75" x14ac:dyDescent="0.25">
      <c r="A345" s="16"/>
      <c r="B345" s="17"/>
      <c r="C345" s="21"/>
      <c r="D345" s="21"/>
      <c r="E345" s="80"/>
      <c r="F345" s="25"/>
    </row>
    <row r="346" spans="1:6" ht="15.75" x14ac:dyDescent="0.25">
      <c r="A346" s="16"/>
      <c r="B346" s="17"/>
      <c r="C346" s="21"/>
      <c r="D346" s="21"/>
      <c r="E346" s="80"/>
      <c r="F346" s="25"/>
    </row>
    <row r="347" spans="1:6" ht="15.75" x14ac:dyDescent="0.25">
      <c r="A347" s="16"/>
      <c r="B347" s="17"/>
      <c r="C347" s="21"/>
      <c r="D347" s="21"/>
      <c r="E347" s="80"/>
      <c r="F347" s="25"/>
    </row>
    <row r="348" spans="1:6" ht="15.75" x14ac:dyDescent="0.25">
      <c r="A348" s="16"/>
      <c r="B348" s="17"/>
      <c r="C348" s="21"/>
      <c r="D348" s="21"/>
      <c r="E348" s="80"/>
      <c r="F348" s="25"/>
    </row>
    <row r="349" spans="1:6" ht="15.75" x14ac:dyDescent="0.25">
      <c r="A349" s="16"/>
      <c r="B349" s="17"/>
      <c r="C349" s="21"/>
      <c r="D349" s="21"/>
      <c r="E349" s="80"/>
      <c r="F349" s="25"/>
    </row>
    <row r="350" spans="1:6" ht="15.75" x14ac:dyDescent="0.25">
      <c r="A350" s="16"/>
      <c r="B350" s="17"/>
      <c r="C350" s="21"/>
      <c r="D350" s="21"/>
      <c r="E350" s="80"/>
      <c r="F350" s="25"/>
    </row>
    <row r="351" spans="1:6" ht="15.75" x14ac:dyDescent="0.25">
      <c r="A351" s="16"/>
      <c r="B351" s="17"/>
      <c r="C351" s="21"/>
      <c r="D351" s="21"/>
      <c r="E351" s="80"/>
      <c r="F351" s="25"/>
    </row>
    <row r="352" spans="1:6" ht="15.75" x14ac:dyDescent="0.25">
      <c r="A352" s="16"/>
      <c r="B352" s="17"/>
      <c r="C352" s="21"/>
      <c r="D352" s="21"/>
      <c r="E352" s="80"/>
      <c r="F352" s="25"/>
    </row>
    <row r="353" spans="1:6" ht="15.75" x14ac:dyDescent="0.25">
      <c r="A353" s="16"/>
      <c r="B353" s="17"/>
      <c r="C353" s="21"/>
      <c r="D353" s="21"/>
      <c r="E353" s="80"/>
      <c r="F353" s="25"/>
    </row>
    <row r="354" spans="1:6" ht="15.75" x14ac:dyDescent="0.25">
      <c r="A354" s="16"/>
      <c r="B354" s="17"/>
      <c r="C354" s="21"/>
      <c r="D354" s="21"/>
      <c r="E354" s="80"/>
      <c r="F354" s="25"/>
    </row>
    <row r="355" spans="1:6" ht="15.75" x14ac:dyDescent="0.25">
      <c r="A355" s="16"/>
      <c r="B355" s="17"/>
      <c r="C355" s="21"/>
      <c r="D355" s="21"/>
      <c r="E355" s="80"/>
      <c r="F355" s="25"/>
    </row>
    <row r="356" spans="1:6" ht="15.75" x14ac:dyDescent="0.25">
      <c r="A356" s="16"/>
      <c r="B356" s="17"/>
      <c r="C356" s="21"/>
      <c r="D356" s="21"/>
      <c r="E356" s="80"/>
      <c r="F356" s="25"/>
    </row>
    <row r="357" spans="1:6" ht="15.75" x14ac:dyDescent="0.25">
      <c r="A357" s="16"/>
      <c r="B357" s="17"/>
      <c r="C357" s="21"/>
      <c r="D357" s="21"/>
      <c r="E357" s="80"/>
      <c r="F357" s="25"/>
    </row>
    <row r="358" spans="1:6" ht="15.75" x14ac:dyDescent="0.25">
      <c r="A358" s="16"/>
      <c r="B358" s="17"/>
      <c r="C358" s="21"/>
      <c r="D358" s="21"/>
      <c r="E358" s="80"/>
      <c r="F358" s="25"/>
    </row>
    <row r="359" spans="1:6" ht="15.75" x14ac:dyDescent="0.25">
      <c r="A359" s="16"/>
      <c r="B359" s="17"/>
      <c r="C359" s="21"/>
      <c r="D359" s="21"/>
      <c r="E359" s="80"/>
      <c r="F359" s="25"/>
    </row>
    <row r="360" spans="1:6" ht="15.75" x14ac:dyDescent="0.25">
      <c r="A360" s="16"/>
      <c r="B360" s="17"/>
      <c r="C360" s="21"/>
      <c r="D360" s="21"/>
      <c r="E360" s="80"/>
      <c r="F360" s="25"/>
    </row>
    <row r="361" spans="1:6" ht="15.75" x14ac:dyDescent="0.25">
      <c r="A361" s="16"/>
      <c r="B361" s="17"/>
      <c r="C361" s="21"/>
      <c r="D361" s="21"/>
      <c r="E361" s="80"/>
      <c r="F361" s="25"/>
    </row>
    <row r="362" spans="1:6" ht="15.75" x14ac:dyDescent="0.25">
      <c r="A362" s="16"/>
      <c r="B362" s="17"/>
      <c r="C362" s="21"/>
      <c r="D362" s="21"/>
      <c r="E362" s="80"/>
      <c r="F362" s="25"/>
    </row>
    <row r="363" spans="1:6" ht="15.75" x14ac:dyDescent="0.25">
      <c r="A363" s="16"/>
      <c r="B363" s="17"/>
      <c r="C363" s="21"/>
      <c r="D363" s="21"/>
      <c r="E363" s="80"/>
      <c r="F363" s="25"/>
    </row>
    <row r="364" spans="1:6" ht="15.75" x14ac:dyDescent="0.25">
      <c r="A364" s="16"/>
      <c r="B364" s="17"/>
      <c r="C364" s="21"/>
      <c r="D364" s="21"/>
      <c r="E364" s="80"/>
      <c r="F364" s="25"/>
    </row>
    <row r="365" spans="1:6" ht="15.75" x14ac:dyDescent="0.25">
      <c r="A365" s="16"/>
      <c r="B365" s="17"/>
      <c r="C365" s="21"/>
      <c r="D365" s="21"/>
      <c r="E365" s="80"/>
      <c r="F365" s="25"/>
    </row>
    <row r="366" spans="1:6" ht="15.75" x14ac:dyDescent="0.25">
      <c r="A366" s="16"/>
      <c r="B366" s="17"/>
      <c r="C366" s="21"/>
      <c r="D366" s="21"/>
      <c r="E366" s="80"/>
      <c r="F366" s="25"/>
    </row>
    <row r="367" spans="1:6" ht="15.75" x14ac:dyDescent="0.25">
      <c r="A367" s="16"/>
      <c r="B367" s="17"/>
      <c r="C367" s="21"/>
      <c r="D367" s="21"/>
      <c r="E367" s="80"/>
      <c r="F367" s="25"/>
    </row>
    <row r="368" spans="1:6" ht="15.75" x14ac:dyDescent="0.25">
      <c r="A368" s="16"/>
      <c r="B368" s="17"/>
      <c r="C368" s="21"/>
      <c r="D368" s="21"/>
      <c r="E368" s="80"/>
      <c r="F368" s="25"/>
    </row>
    <row r="369" spans="1:6" ht="15.75" x14ac:dyDescent="0.25">
      <c r="A369" s="16"/>
      <c r="B369" s="17"/>
      <c r="C369" s="21"/>
      <c r="D369" s="21"/>
      <c r="E369" s="80"/>
      <c r="F369" s="25"/>
    </row>
    <row r="370" spans="1:6" ht="15.75" x14ac:dyDescent="0.25">
      <c r="A370" s="16"/>
      <c r="B370" s="17"/>
      <c r="C370" s="21"/>
      <c r="D370" s="21"/>
      <c r="E370" s="80"/>
      <c r="F370" s="25"/>
    </row>
    <row r="371" spans="1:6" ht="15.75" x14ac:dyDescent="0.25">
      <c r="A371" s="16"/>
      <c r="B371" s="17"/>
      <c r="C371" s="21"/>
      <c r="D371" s="21"/>
      <c r="E371" s="80"/>
      <c r="F371" s="25"/>
    </row>
    <row r="372" spans="1:6" ht="15.75" x14ac:dyDescent="0.25">
      <c r="A372" s="16"/>
      <c r="B372" s="17"/>
      <c r="C372" s="21"/>
      <c r="D372" s="21"/>
      <c r="E372" s="80"/>
      <c r="F372" s="25"/>
    </row>
    <row r="373" spans="1:6" ht="15.75" x14ac:dyDescent="0.25">
      <c r="A373" s="16"/>
      <c r="B373" s="17"/>
      <c r="C373" s="21"/>
      <c r="D373" s="21"/>
      <c r="E373" s="80"/>
      <c r="F373" s="25"/>
    </row>
    <row r="374" spans="1:6" ht="15.75" x14ac:dyDescent="0.25">
      <c r="A374" s="16"/>
      <c r="B374" s="17"/>
      <c r="C374" s="21"/>
      <c r="D374" s="21"/>
      <c r="E374" s="80"/>
      <c r="F374" s="25"/>
    </row>
    <row r="375" spans="1:6" ht="15.75" x14ac:dyDescent="0.25">
      <c r="A375" s="16"/>
      <c r="B375" s="17"/>
      <c r="C375" s="21"/>
      <c r="D375" s="21"/>
      <c r="E375" s="80"/>
      <c r="F375" s="25"/>
    </row>
    <row r="376" spans="1:6" ht="15.75" x14ac:dyDescent="0.25">
      <c r="A376" s="16"/>
      <c r="B376" s="17"/>
      <c r="C376" s="21"/>
      <c r="D376" s="21"/>
      <c r="E376" s="80"/>
      <c r="F376" s="25"/>
    </row>
    <row r="377" spans="1:6" ht="15.75" x14ac:dyDescent="0.25">
      <c r="A377" s="16"/>
      <c r="B377" s="17"/>
      <c r="C377" s="21"/>
      <c r="D377" s="21"/>
      <c r="E377" s="80"/>
      <c r="F377" s="25"/>
    </row>
    <row r="378" spans="1:6" ht="15.75" x14ac:dyDescent="0.25">
      <c r="A378" s="16"/>
      <c r="B378" s="17"/>
      <c r="C378" s="21"/>
      <c r="D378" s="21"/>
      <c r="E378" s="80"/>
      <c r="F378" s="25"/>
    </row>
    <row r="379" spans="1:6" ht="15.75" x14ac:dyDescent="0.25">
      <c r="A379" s="16"/>
      <c r="B379" s="17"/>
      <c r="C379" s="21"/>
      <c r="D379" s="21"/>
      <c r="E379" s="80"/>
      <c r="F379" s="25"/>
    </row>
    <row r="380" spans="1:6" ht="15.75" x14ac:dyDescent="0.25">
      <c r="A380" s="16"/>
      <c r="B380" s="17"/>
      <c r="C380" s="21"/>
      <c r="D380" s="21"/>
      <c r="E380" s="80"/>
      <c r="F380" s="25"/>
    </row>
    <row r="381" spans="1:6" ht="15.75" x14ac:dyDescent="0.25">
      <c r="A381" s="16"/>
      <c r="B381" s="17"/>
      <c r="C381" s="21"/>
      <c r="D381" s="21"/>
      <c r="E381" s="80"/>
      <c r="F381" s="25"/>
    </row>
    <row r="382" spans="1:6" ht="15.75" x14ac:dyDescent="0.25">
      <c r="A382" s="16"/>
      <c r="B382" s="17"/>
      <c r="C382" s="21"/>
      <c r="D382" s="21"/>
      <c r="E382" s="80"/>
      <c r="F382" s="25"/>
    </row>
    <row r="383" spans="1:6" ht="15.75" x14ac:dyDescent="0.25">
      <c r="A383" s="16"/>
      <c r="B383" s="17"/>
      <c r="C383" s="21"/>
      <c r="D383" s="21"/>
      <c r="E383" s="80"/>
      <c r="F383" s="25"/>
    </row>
    <row r="384" spans="1:6" ht="15.75" x14ac:dyDescent="0.25">
      <c r="A384" s="16"/>
      <c r="B384" s="17"/>
      <c r="C384" s="21"/>
      <c r="D384" s="21"/>
      <c r="E384" s="80"/>
      <c r="F384" s="25"/>
    </row>
    <row r="385" spans="1:6" ht="15.75" x14ac:dyDescent="0.25">
      <c r="A385" s="16"/>
      <c r="B385" s="17"/>
      <c r="C385" s="21"/>
      <c r="D385" s="21"/>
      <c r="E385" s="80"/>
      <c r="F385" s="25"/>
    </row>
    <row r="386" spans="1:6" ht="15.75" x14ac:dyDescent="0.25">
      <c r="A386" s="16"/>
      <c r="B386" s="17"/>
      <c r="C386" s="21"/>
      <c r="D386" s="21"/>
      <c r="E386" s="80"/>
      <c r="F386" s="25"/>
    </row>
    <row r="387" spans="1:6" ht="15.75" x14ac:dyDescent="0.25">
      <c r="A387" s="16"/>
      <c r="B387" s="17"/>
      <c r="C387" s="21"/>
      <c r="D387" s="21"/>
      <c r="E387" s="80"/>
      <c r="F387" s="25"/>
    </row>
    <row r="388" spans="1:6" ht="15.75" x14ac:dyDescent="0.25">
      <c r="A388" s="16"/>
      <c r="B388" s="17"/>
      <c r="C388" s="21"/>
      <c r="D388" s="21"/>
      <c r="E388" s="80"/>
      <c r="F388" s="25"/>
    </row>
    <row r="389" spans="1:6" ht="15.75" x14ac:dyDescent="0.25">
      <c r="A389" s="16"/>
      <c r="B389" s="17"/>
      <c r="C389" s="21"/>
      <c r="D389" s="21"/>
      <c r="E389" s="80"/>
      <c r="F389" s="25"/>
    </row>
    <row r="390" spans="1:6" ht="15.75" x14ac:dyDescent="0.25">
      <c r="A390" s="16"/>
      <c r="B390" s="17"/>
      <c r="C390" s="21"/>
      <c r="D390" s="21"/>
      <c r="E390" s="80"/>
      <c r="F390" s="25"/>
    </row>
    <row r="391" spans="1:6" ht="15.75" x14ac:dyDescent="0.25">
      <c r="A391" s="16"/>
      <c r="B391" s="17"/>
      <c r="C391" s="21"/>
      <c r="D391" s="21"/>
      <c r="E391" s="80"/>
      <c r="F391" s="25"/>
    </row>
    <row r="392" spans="1:6" ht="15.75" x14ac:dyDescent="0.25">
      <c r="A392" s="16"/>
      <c r="B392" s="17"/>
      <c r="C392" s="21"/>
      <c r="D392" s="21"/>
      <c r="E392" s="80"/>
      <c r="F392" s="25"/>
    </row>
    <row r="393" spans="1:6" ht="15.75" x14ac:dyDescent="0.25">
      <c r="A393" s="16"/>
      <c r="B393" s="17"/>
      <c r="C393" s="21"/>
      <c r="D393" s="21"/>
      <c r="E393" s="80"/>
      <c r="F393" s="25"/>
    </row>
    <row r="394" spans="1:6" ht="15.75" x14ac:dyDescent="0.25">
      <c r="A394" s="16"/>
      <c r="B394" s="17"/>
      <c r="C394" s="21"/>
      <c r="D394" s="21"/>
      <c r="E394" s="80"/>
      <c r="F394" s="25"/>
    </row>
    <row r="395" spans="1:6" ht="15.75" x14ac:dyDescent="0.25">
      <c r="A395" s="16"/>
      <c r="B395" s="17"/>
      <c r="C395" s="21"/>
      <c r="D395" s="21"/>
      <c r="E395" s="80"/>
      <c r="F395" s="25"/>
    </row>
    <row r="396" spans="1:6" ht="15.75" x14ac:dyDescent="0.25">
      <c r="A396" s="16"/>
      <c r="B396" s="17"/>
      <c r="C396" s="21"/>
      <c r="D396" s="21"/>
      <c r="E396" s="80"/>
      <c r="F396" s="25"/>
    </row>
    <row r="397" spans="1:6" ht="15.75" x14ac:dyDescent="0.25">
      <c r="A397" s="16"/>
      <c r="B397" s="17"/>
      <c r="C397" s="21"/>
      <c r="D397" s="21"/>
      <c r="E397" s="80"/>
      <c r="F397" s="25"/>
    </row>
    <row r="398" spans="1:6" ht="15.75" x14ac:dyDescent="0.25">
      <c r="A398" s="16"/>
      <c r="B398" s="17"/>
      <c r="C398" s="21"/>
      <c r="D398" s="21"/>
      <c r="E398" s="80"/>
      <c r="F398" s="25"/>
    </row>
    <row r="399" spans="1:6" ht="15.75" x14ac:dyDescent="0.25">
      <c r="A399" s="16"/>
      <c r="B399" s="17"/>
      <c r="C399" s="21"/>
      <c r="D399" s="21"/>
      <c r="E399" s="80"/>
      <c r="F399" s="25"/>
    </row>
    <row r="400" spans="1:6" ht="15.75" x14ac:dyDescent="0.25">
      <c r="A400" s="16"/>
      <c r="B400" s="17"/>
      <c r="C400" s="21"/>
      <c r="D400" s="21"/>
      <c r="E400" s="80"/>
      <c r="F400" s="25"/>
    </row>
    <row r="401" spans="1:6" ht="15.75" x14ac:dyDescent="0.25">
      <c r="A401" s="16"/>
      <c r="B401" s="17"/>
      <c r="C401" s="21"/>
      <c r="D401" s="21"/>
      <c r="E401" s="80"/>
      <c r="F401" s="25"/>
    </row>
    <row r="402" spans="1:6" ht="15.75" x14ac:dyDescent="0.25">
      <c r="A402" s="16"/>
      <c r="B402" s="17"/>
      <c r="C402" s="21"/>
      <c r="D402" s="21"/>
      <c r="E402" s="80"/>
      <c r="F402" s="25"/>
    </row>
    <row r="403" spans="1:6" ht="15.75" x14ac:dyDescent="0.25">
      <c r="A403" s="16"/>
      <c r="B403" s="17"/>
      <c r="C403" s="21"/>
      <c r="D403" s="21"/>
      <c r="E403" s="80"/>
      <c r="F403" s="25"/>
    </row>
    <row r="404" spans="1:6" ht="15.75" x14ac:dyDescent="0.25">
      <c r="A404" s="16"/>
      <c r="B404" s="17"/>
      <c r="C404" s="21"/>
      <c r="D404" s="21"/>
      <c r="E404" s="80"/>
      <c r="F404" s="25"/>
    </row>
    <row r="405" spans="1:6" ht="15.75" x14ac:dyDescent="0.25">
      <c r="A405" s="16"/>
      <c r="B405" s="17"/>
      <c r="C405" s="21"/>
      <c r="D405" s="21"/>
      <c r="E405" s="80"/>
      <c r="F405" s="25"/>
    </row>
    <row r="406" spans="1:6" ht="15.75" x14ac:dyDescent="0.25">
      <c r="A406" s="16"/>
      <c r="B406" s="17"/>
      <c r="C406" s="21"/>
      <c r="D406" s="21"/>
      <c r="E406" s="80"/>
      <c r="F406" s="25"/>
    </row>
    <row r="407" spans="1:6" ht="15.75" x14ac:dyDescent="0.25">
      <c r="A407" s="16"/>
      <c r="B407" s="17"/>
      <c r="C407" s="21"/>
      <c r="D407" s="21"/>
      <c r="E407" s="80"/>
      <c r="F407" s="25"/>
    </row>
    <row r="408" spans="1:6" ht="15.75" x14ac:dyDescent="0.25">
      <c r="A408" s="16"/>
      <c r="B408" s="17"/>
      <c r="C408" s="21"/>
      <c r="D408" s="21"/>
      <c r="E408" s="80"/>
      <c r="F408" s="25"/>
    </row>
    <row r="409" spans="1:6" ht="15.75" x14ac:dyDescent="0.25">
      <c r="A409" s="16"/>
      <c r="B409" s="17"/>
      <c r="C409" s="21"/>
      <c r="D409" s="21"/>
      <c r="E409" s="80"/>
      <c r="F409" s="25"/>
    </row>
    <row r="410" spans="1:6" ht="15.75" x14ac:dyDescent="0.25">
      <c r="A410" s="16"/>
      <c r="B410" s="17"/>
      <c r="C410" s="21"/>
      <c r="D410" s="21"/>
      <c r="E410" s="80"/>
      <c r="F410" s="25"/>
    </row>
    <row r="411" spans="1:6" ht="15.75" x14ac:dyDescent="0.25">
      <c r="A411" s="16"/>
      <c r="B411" s="17"/>
      <c r="C411" s="21"/>
      <c r="D411" s="21"/>
      <c r="E411" s="80"/>
      <c r="F411" s="25"/>
    </row>
    <row r="412" spans="1:6" ht="15.75" x14ac:dyDescent="0.25">
      <c r="A412" s="16"/>
      <c r="B412" s="17"/>
      <c r="C412" s="21"/>
      <c r="D412" s="21"/>
      <c r="E412" s="80"/>
      <c r="F412" s="25"/>
    </row>
    <row r="413" spans="1:6" ht="15.75" x14ac:dyDescent="0.25">
      <c r="A413" s="16"/>
      <c r="B413" s="17"/>
      <c r="C413" s="21"/>
      <c r="D413" s="21"/>
      <c r="E413" s="80"/>
      <c r="F413" s="25"/>
    </row>
    <row r="414" spans="1:6" ht="15.75" x14ac:dyDescent="0.25">
      <c r="A414" s="16"/>
      <c r="B414" s="17"/>
      <c r="C414" s="21"/>
      <c r="D414" s="21"/>
      <c r="E414" s="80"/>
      <c r="F414" s="25"/>
    </row>
    <row r="415" spans="1:6" ht="15.75" x14ac:dyDescent="0.25">
      <c r="A415" s="16"/>
      <c r="B415" s="17"/>
      <c r="C415" s="21"/>
      <c r="D415" s="21"/>
      <c r="E415" s="80"/>
      <c r="F415" s="25"/>
    </row>
    <row r="416" spans="1:6" ht="15.75" x14ac:dyDescent="0.25">
      <c r="A416" s="16"/>
      <c r="B416" s="17"/>
      <c r="C416" s="21"/>
      <c r="D416" s="21"/>
      <c r="E416" s="80"/>
      <c r="F416" s="25"/>
    </row>
    <row r="417" spans="1:6" ht="15.75" x14ac:dyDescent="0.25">
      <c r="A417" s="16"/>
      <c r="B417" s="17"/>
      <c r="C417" s="21"/>
      <c r="D417" s="21"/>
      <c r="E417" s="80"/>
      <c r="F417" s="25"/>
    </row>
    <row r="418" spans="1:6" ht="15.75" x14ac:dyDescent="0.25">
      <c r="A418" s="16"/>
      <c r="B418" s="17"/>
      <c r="C418" s="21"/>
      <c r="D418" s="21"/>
      <c r="E418" s="80"/>
      <c r="F418" s="25"/>
    </row>
    <row r="419" spans="1:6" ht="15.75" x14ac:dyDescent="0.25">
      <c r="A419" s="16"/>
      <c r="B419" s="17"/>
      <c r="C419" s="21"/>
      <c r="D419" s="21"/>
      <c r="E419" s="80"/>
      <c r="F419" s="25"/>
    </row>
    <row r="420" spans="1:6" ht="15.75" x14ac:dyDescent="0.25">
      <c r="A420" s="16"/>
      <c r="B420" s="17"/>
      <c r="C420" s="21"/>
      <c r="D420" s="21"/>
      <c r="E420" s="80"/>
      <c r="F420" s="25"/>
    </row>
    <row r="421" spans="1:6" ht="15.75" x14ac:dyDescent="0.25">
      <c r="A421" s="16"/>
      <c r="B421" s="17"/>
      <c r="C421" s="21"/>
      <c r="D421" s="21"/>
      <c r="E421" s="80"/>
      <c r="F421" s="25"/>
    </row>
    <row r="422" spans="1:6" ht="15.75" x14ac:dyDescent="0.25">
      <c r="A422" s="16"/>
      <c r="B422" s="17"/>
      <c r="C422" s="21"/>
      <c r="D422" s="21"/>
      <c r="E422" s="80"/>
      <c r="F422" s="25"/>
    </row>
    <row r="423" spans="1:6" ht="15.75" x14ac:dyDescent="0.25">
      <c r="A423" s="16"/>
      <c r="B423" s="17"/>
      <c r="C423" s="21"/>
      <c r="D423" s="21"/>
      <c r="E423" s="80"/>
      <c r="F423" s="25"/>
    </row>
    <row r="424" spans="1:6" ht="15.75" x14ac:dyDescent="0.25">
      <c r="A424" s="16"/>
      <c r="B424" s="17"/>
      <c r="C424" s="21"/>
      <c r="D424" s="21"/>
      <c r="E424" s="80"/>
      <c r="F424" s="25"/>
    </row>
    <row r="425" spans="1:6" ht="15.75" x14ac:dyDescent="0.25">
      <c r="A425" s="16"/>
      <c r="B425" s="17"/>
      <c r="C425" s="21"/>
      <c r="D425" s="21"/>
      <c r="E425" s="80"/>
      <c r="F425" s="25"/>
    </row>
    <row r="426" spans="1:6" ht="15.75" x14ac:dyDescent="0.25">
      <c r="A426" s="16"/>
      <c r="B426" s="17"/>
      <c r="C426" s="21"/>
      <c r="D426" s="21"/>
      <c r="E426" s="80"/>
      <c r="F426" s="25"/>
    </row>
    <row r="427" spans="1:6" ht="15.75" x14ac:dyDescent="0.25">
      <c r="A427" s="16"/>
      <c r="B427" s="17"/>
      <c r="C427" s="21"/>
      <c r="D427" s="21"/>
      <c r="E427" s="80"/>
      <c r="F427" s="25"/>
    </row>
    <row r="428" spans="1:6" ht="15.75" x14ac:dyDescent="0.25">
      <c r="A428" s="16"/>
      <c r="B428" s="17"/>
      <c r="C428" s="21"/>
      <c r="D428" s="21"/>
      <c r="E428" s="80"/>
      <c r="F428" s="25"/>
    </row>
    <row r="429" spans="1:6" ht="15.75" x14ac:dyDescent="0.25">
      <c r="A429" s="16"/>
      <c r="B429" s="17"/>
      <c r="C429" s="21"/>
      <c r="D429" s="21"/>
      <c r="E429" s="80"/>
      <c r="F429" s="25"/>
    </row>
    <row r="430" spans="1:6" ht="15.75" x14ac:dyDescent="0.25">
      <c r="A430" s="16"/>
      <c r="B430" s="17"/>
      <c r="C430" s="21"/>
      <c r="D430" s="21"/>
      <c r="E430" s="80"/>
      <c r="F430" s="25"/>
    </row>
    <row r="431" spans="1:6" ht="15.75" x14ac:dyDescent="0.25">
      <c r="A431" s="16"/>
      <c r="B431" s="17"/>
      <c r="C431" s="21"/>
      <c r="D431" s="21"/>
      <c r="E431" s="80"/>
      <c r="F431" s="25"/>
    </row>
    <row r="432" spans="1:6" ht="15.75" x14ac:dyDescent="0.25">
      <c r="A432" s="16"/>
      <c r="B432" s="17"/>
      <c r="C432" s="21"/>
      <c r="D432" s="21"/>
      <c r="E432" s="80"/>
      <c r="F432" s="25"/>
    </row>
    <row r="433" spans="1:6" ht="15.75" x14ac:dyDescent="0.25">
      <c r="A433" s="16"/>
      <c r="B433" s="17"/>
      <c r="C433" s="21"/>
      <c r="D433" s="21"/>
      <c r="E433" s="80"/>
      <c r="F433" s="25"/>
    </row>
    <row r="434" spans="1:6" ht="15.75" x14ac:dyDescent="0.25">
      <c r="A434" s="16"/>
      <c r="B434" s="17"/>
      <c r="C434" s="21"/>
      <c r="D434" s="21"/>
      <c r="E434" s="80"/>
      <c r="F434" s="25"/>
    </row>
    <row r="435" spans="1:6" ht="15.75" x14ac:dyDescent="0.25">
      <c r="A435" s="16"/>
      <c r="B435" s="17"/>
      <c r="C435" s="21"/>
      <c r="D435" s="21"/>
      <c r="E435" s="80"/>
      <c r="F435" s="25"/>
    </row>
    <row r="436" spans="1:6" ht="15.75" x14ac:dyDescent="0.25">
      <c r="A436" s="16"/>
      <c r="B436" s="17"/>
      <c r="C436" s="21"/>
      <c r="D436" s="21"/>
      <c r="E436" s="80"/>
      <c r="F436" s="25"/>
    </row>
    <row r="437" spans="1:6" ht="15.75" x14ac:dyDescent="0.25">
      <c r="A437" s="16"/>
      <c r="B437" s="17"/>
      <c r="C437" s="21"/>
      <c r="D437" s="21"/>
      <c r="E437" s="80"/>
      <c r="F437" s="25"/>
    </row>
    <row r="438" spans="1:6" ht="15.75" x14ac:dyDescent="0.25">
      <c r="A438" s="16"/>
      <c r="B438" s="17"/>
      <c r="C438" s="21"/>
      <c r="D438" s="21"/>
      <c r="E438" s="80"/>
      <c r="F438" s="25"/>
    </row>
    <row r="439" spans="1:6" ht="15.75" x14ac:dyDescent="0.25">
      <c r="A439" s="16"/>
      <c r="B439" s="17"/>
      <c r="C439" s="21"/>
      <c r="D439" s="21"/>
      <c r="E439" s="80"/>
      <c r="F439" s="25"/>
    </row>
    <row r="440" spans="1:6" ht="15.75" x14ac:dyDescent="0.25">
      <c r="A440" s="16"/>
      <c r="B440" s="17"/>
      <c r="C440" s="21"/>
      <c r="D440" s="21"/>
      <c r="E440" s="80"/>
      <c r="F440" s="25"/>
    </row>
    <row r="441" spans="1:6" ht="15.75" x14ac:dyDescent="0.25">
      <c r="A441" s="16"/>
      <c r="B441" s="17"/>
      <c r="C441" s="21"/>
      <c r="D441" s="21"/>
      <c r="E441" s="80"/>
      <c r="F441" s="25"/>
    </row>
    <row r="442" spans="1:6" ht="15.75" x14ac:dyDescent="0.25">
      <c r="A442" s="16"/>
      <c r="B442" s="17"/>
      <c r="C442" s="21"/>
      <c r="D442" s="21"/>
      <c r="E442" s="80"/>
      <c r="F442" s="25"/>
    </row>
    <row r="443" spans="1:6" ht="15.75" x14ac:dyDescent="0.25">
      <c r="A443" s="16"/>
      <c r="B443" s="17"/>
      <c r="C443" s="21"/>
      <c r="D443" s="21"/>
      <c r="E443" s="80"/>
      <c r="F443" s="25"/>
    </row>
    <row r="444" spans="1:6" ht="15.75" x14ac:dyDescent="0.25">
      <c r="A444" s="16"/>
      <c r="B444" s="17"/>
      <c r="C444" s="21"/>
      <c r="D444" s="21"/>
      <c r="E444" s="80"/>
      <c r="F444" s="25"/>
    </row>
    <row r="445" spans="1:6" ht="15.75" x14ac:dyDescent="0.25">
      <c r="A445" s="16"/>
      <c r="B445" s="17"/>
      <c r="C445" s="21"/>
      <c r="D445" s="21"/>
      <c r="E445" s="80"/>
      <c r="F445" s="25"/>
    </row>
    <row r="446" spans="1:6" ht="15.75" x14ac:dyDescent="0.25">
      <c r="A446" s="16"/>
      <c r="B446" s="17"/>
      <c r="C446" s="21"/>
      <c r="D446" s="21"/>
      <c r="E446" s="80"/>
      <c r="F446" s="25"/>
    </row>
    <row r="447" spans="1:6" ht="15.75" x14ac:dyDescent="0.25">
      <c r="A447" s="16"/>
      <c r="B447" s="17"/>
      <c r="C447" s="21"/>
      <c r="D447" s="21"/>
      <c r="E447" s="80"/>
      <c r="F447" s="25"/>
    </row>
    <row r="448" spans="1:6" ht="15.75" x14ac:dyDescent="0.25">
      <c r="A448" s="16"/>
      <c r="B448" s="17"/>
      <c r="C448" s="21"/>
      <c r="D448" s="21"/>
      <c r="E448" s="80"/>
      <c r="F448" s="25"/>
    </row>
    <row r="449" spans="1:6" ht="15.75" x14ac:dyDescent="0.25">
      <c r="A449" s="16"/>
      <c r="B449" s="17"/>
      <c r="C449" s="21"/>
      <c r="D449" s="21"/>
      <c r="E449" s="80"/>
      <c r="F449" s="25"/>
    </row>
    <row r="450" spans="1:6" ht="15.75" x14ac:dyDescent="0.25">
      <c r="A450" s="16"/>
      <c r="B450" s="17"/>
      <c r="C450" s="21"/>
      <c r="D450" s="21"/>
      <c r="E450" s="80"/>
      <c r="F450" s="25"/>
    </row>
    <row r="451" spans="1:6" ht="15.75" x14ac:dyDescent="0.25">
      <c r="A451" s="16"/>
      <c r="B451" s="17"/>
      <c r="C451" s="21"/>
      <c r="D451" s="21"/>
      <c r="E451" s="80"/>
      <c r="F451" s="25"/>
    </row>
    <row r="452" spans="1:6" ht="15.75" x14ac:dyDescent="0.25">
      <c r="A452" s="16"/>
      <c r="B452" s="17"/>
      <c r="C452" s="21"/>
      <c r="D452" s="21"/>
      <c r="E452" s="80"/>
      <c r="F452" s="25"/>
    </row>
    <row r="453" spans="1:6" ht="15.75" x14ac:dyDescent="0.25">
      <c r="A453" s="16"/>
      <c r="B453" s="17"/>
      <c r="C453" s="21"/>
      <c r="D453" s="21"/>
      <c r="E453" s="80"/>
      <c r="F453" s="25"/>
    </row>
    <row r="454" spans="1:6" ht="15.75" x14ac:dyDescent="0.25">
      <c r="A454" s="16"/>
      <c r="B454" s="17"/>
      <c r="C454" s="21"/>
      <c r="D454" s="21"/>
      <c r="E454" s="80"/>
      <c r="F454" s="25"/>
    </row>
    <row r="455" spans="1:6" ht="15.75" x14ac:dyDescent="0.25">
      <c r="A455" s="16"/>
      <c r="B455" s="17"/>
      <c r="C455" s="21"/>
      <c r="D455" s="21"/>
      <c r="E455" s="80"/>
      <c r="F455" s="25"/>
    </row>
    <row r="456" spans="1:6" ht="15.75" x14ac:dyDescent="0.25">
      <c r="A456" s="16"/>
      <c r="B456" s="17"/>
      <c r="C456" s="21"/>
      <c r="D456" s="21"/>
      <c r="E456" s="80"/>
      <c r="F456" s="25"/>
    </row>
    <row r="457" spans="1:6" ht="15.75" x14ac:dyDescent="0.25">
      <c r="A457" s="16"/>
      <c r="B457" s="17"/>
      <c r="C457" s="21"/>
      <c r="D457" s="21"/>
      <c r="E457" s="80"/>
      <c r="F457" s="25"/>
    </row>
    <row r="458" spans="1:6" ht="15.75" x14ac:dyDescent="0.25">
      <c r="A458" s="16"/>
      <c r="B458" s="17"/>
      <c r="C458" s="21"/>
      <c r="D458" s="21"/>
      <c r="E458" s="80"/>
      <c r="F458" s="25"/>
    </row>
    <row r="459" spans="1:6" ht="15.75" x14ac:dyDescent="0.25">
      <c r="A459" s="16"/>
      <c r="B459" s="17"/>
      <c r="C459" s="21"/>
      <c r="D459" s="21"/>
      <c r="E459" s="80"/>
      <c r="F459" s="25"/>
    </row>
    <row r="460" spans="1:6" ht="15.75" x14ac:dyDescent="0.25">
      <c r="A460" s="16"/>
      <c r="B460" s="17"/>
      <c r="C460" s="21"/>
      <c r="D460" s="21"/>
      <c r="E460" s="80"/>
      <c r="F460" s="25"/>
    </row>
    <row r="461" spans="1:6" ht="15.75" x14ac:dyDescent="0.25">
      <c r="A461" s="16"/>
      <c r="B461" s="17"/>
      <c r="C461" s="21"/>
      <c r="D461" s="21"/>
      <c r="E461" s="80"/>
      <c r="F461" s="25"/>
    </row>
    <row r="462" spans="1:6" ht="15.75" x14ac:dyDescent="0.25">
      <c r="A462" s="16"/>
      <c r="B462" s="17"/>
      <c r="C462" s="21"/>
      <c r="D462" s="21"/>
      <c r="E462" s="80"/>
      <c r="F462" s="25"/>
    </row>
    <row r="463" spans="1:6" ht="15.75" x14ac:dyDescent="0.25">
      <c r="A463" s="16"/>
      <c r="B463" s="17"/>
      <c r="C463" s="21"/>
      <c r="D463" s="21"/>
      <c r="E463" s="80"/>
      <c r="F463" s="25"/>
    </row>
    <row r="464" spans="1:6" ht="15.75" x14ac:dyDescent="0.25">
      <c r="A464" s="16"/>
      <c r="B464" s="17"/>
      <c r="C464" s="21"/>
      <c r="D464" s="21"/>
      <c r="E464" s="80"/>
      <c r="F464" s="25"/>
    </row>
    <row r="465" spans="1:6" ht="15.75" x14ac:dyDescent="0.25">
      <c r="A465" s="16"/>
      <c r="B465" s="17"/>
      <c r="C465" s="21"/>
      <c r="D465" s="21"/>
      <c r="E465" s="80"/>
      <c r="F465" s="25"/>
    </row>
    <row r="466" spans="1:6" ht="15.75" x14ac:dyDescent="0.25">
      <c r="A466" s="16"/>
      <c r="B466" s="17"/>
      <c r="C466" s="21"/>
      <c r="D466" s="21"/>
      <c r="E466" s="80"/>
      <c r="F466" s="25"/>
    </row>
    <row r="467" spans="1:6" ht="15.75" x14ac:dyDescent="0.25">
      <c r="A467" s="16"/>
      <c r="B467" s="17"/>
      <c r="C467" s="21"/>
      <c r="D467" s="21"/>
      <c r="E467" s="80"/>
      <c r="F467" s="25"/>
    </row>
    <row r="468" spans="1:6" ht="15.75" x14ac:dyDescent="0.25">
      <c r="A468" s="16"/>
      <c r="B468" s="17"/>
      <c r="C468" s="21"/>
      <c r="D468" s="21"/>
      <c r="E468" s="80"/>
      <c r="F468" s="25"/>
    </row>
    <row r="469" spans="1:6" ht="15.75" x14ac:dyDescent="0.25">
      <c r="A469" s="16"/>
      <c r="B469" s="17"/>
      <c r="C469" s="21"/>
      <c r="D469" s="21"/>
      <c r="E469" s="80"/>
      <c r="F469" s="25"/>
    </row>
    <row r="470" spans="1:6" ht="15.75" x14ac:dyDescent="0.25">
      <c r="A470" s="16"/>
      <c r="B470" s="17"/>
      <c r="C470" s="21"/>
      <c r="D470" s="21"/>
      <c r="E470" s="80"/>
      <c r="F470" s="25"/>
    </row>
    <row r="471" spans="1:6" ht="15.75" x14ac:dyDescent="0.25">
      <c r="A471" s="16"/>
      <c r="B471" s="17"/>
      <c r="C471" s="21"/>
      <c r="D471" s="21"/>
      <c r="E471" s="80"/>
      <c r="F471" s="25"/>
    </row>
    <row r="472" spans="1:6" ht="15.75" x14ac:dyDescent="0.25">
      <c r="A472" s="16"/>
      <c r="B472" s="17"/>
      <c r="C472" s="21"/>
      <c r="D472" s="21"/>
      <c r="E472" s="80"/>
      <c r="F472" s="25"/>
    </row>
    <row r="473" spans="1:6" ht="15.75" x14ac:dyDescent="0.25">
      <c r="A473" s="16"/>
      <c r="B473" s="17"/>
      <c r="C473" s="21"/>
      <c r="D473" s="21"/>
      <c r="E473" s="80"/>
      <c r="F473" s="25"/>
    </row>
    <row r="474" spans="1:6" ht="15.75" x14ac:dyDescent="0.25">
      <c r="A474" s="16"/>
      <c r="B474" s="17"/>
      <c r="C474" s="21"/>
      <c r="D474" s="21"/>
      <c r="E474" s="80"/>
      <c r="F474" s="25"/>
    </row>
    <row r="475" spans="1:6" ht="15.75" x14ac:dyDescent="0.25">
      <c r="A475" s="16"/>
      <c r="B475" s="17"/>
      <c r="C475" s="21"/>
      <c r="D475" s="21"/>
      <c r="E475" s="80"/>
      <c r="F475" s="25"/>
    </row>
    <row r="476" spans="1:6" ht="15.75" x14ac:dyDescent="0.25">
      <c r="A476" s="16"/>
      <c r="B476" s="17"/>
      <c r="C476" s="21"/>
      <c r="D476" s="21"/>
      <c r="E476" s="80"/>
      <c r="F476" s="25"/>
    </row>
    <row r="477" spans="1:6" ht="15.75" x14ac:dyDescent="0.25">
      <c r="A477" s="16"/>
      <c r="B477" s="17"/>
      <c r="C477" s="21"/>
      <c r="D477" s="21"/>
      <c r="E477" s="80"/>
      <c r="F477" s="25"/>
    </row>
    <row r="478" spans="1:6" ht="15.75" x14ac:dyDescent="0.25">
      <c r="A478" s="16"/>
      <c r="B478" s="17"/>
      <c r="C478" s="21"/>
      <c r="D478" s="21"/>
      <c r="E478" s="80"/>
      <c r="F478" s="25"/>
    </row>
    <row r="479" spans="1:6" ht="15.75" x14ac:dyDescent="0.25">
      <c r="A479" s="16"/>
      <c r="B479" s="17"/>
      <c r="C479" s="21"/>
      <c r="D479" s="21"/>
      <c r="E479" s="80"/>
      <c r="F479" s="25"/>
    </row>
    <row r="480" spans="1:6" ht="15.75" x14ac:dyDescent="0.25">
      <c r="A480" s="16"/>
      <c r="B480" s="17"/>
      <c r="C480" s="21"/>
      <c r="D480" s="21"/>
      <c r="E480" s="80"/>
      <c r="F480" s="25"/>
    </row>
    <row r="481" spans="1:6" ht="15.75" x14ac:dyDescent="0.25">
      <c r="A481" s="16"/>
      <c r="B481" s="17"/>
      <c r="C481" s="21"/>
      <c r="D481" s="21"/>
      <c r="E481" s="80"/>
      <c r="F481" s="25"/>
    </row>
    <row r="482" spans="1:6" ht="15.75" x14ac:dyDescent="0.25">
      <c r="A482" s="16"/>
      <c r="B482" s="17"/>
      <c r="C482" s="21"/>
      <c r="D482" s="21"/>
      <c r="E482" s="80"/>
      <c r="F482" s="25"/>
    </row>
    <row r="483" spans="1:6" ht="15.75" x14ac:dyDescent="0.25">
      <c r="A483" s="16"/>
      <c r="B483" s="17"/>
      <c r="C483" s="21"/>
      <c r="D483" s="21"/>
      <c r="E483" s="80"/>
      <c r="F483" s="25"/>
    </row>
    <row r="484" spans="1:6" ht="15.75" x14ac:dyDescent="0.25">
      <c r="A484" s="16"/>
      <c r="B484" s="17"/>
      <c r="C484" s="21"/>
      <c r="D484" s="21"/>
      <c r="E484" s="80"/>
      <c r="F484" s="25"/>
    </row>
    <row r="485" spans="1:6" ht="15.75" x14ac:dyDescent="0.25">
      <c r="A485" s="16"/>
      <c r="B485" s="17"/>
      <c r="C485" s="21"/>
      <c r="D485" s="21"/>
      <c r="E485" s="80"/>
      <c r="F485" s="25"/>
    </row>
    <row r="486" spans="1:6" ht="15.75" x14ac:dyDescent="0.25">
      <c r="A486" s="16"/>
      <c r="B486" s="17"/>
      <c r="C486" s="21"/>
      <c r="D486" s="21"/>
      <c r="E486" s="80"/>
      <c r="F486" s="25"/>
    </row>
    <row r="487" spans="1:6" ht="15.75" x14ac:dyDescent="0.25">
      <c r="A487" s="16"/>
      <c r="B487" s="17"/>
      <c r="C487" s="21"/>
      <c r="D487" s="21"/>
      <c r="E487" s="80"/>
      <c r="F487" s="25"/>
    </row>
    <row r="488" spans="1:6" ht="15.75" x14ac:dyDescent="0.25">
      <c r="A488" s="16"/>
      <c r="B488" s="17"/>
      <c r="C488" s="21"/>
      <c r="D488" s="21"/>
      <c r="E488" s="80"/>
      <c r="F488" s="25"/>
    </row>
    <row r="489" spans="1:6" ht="15.75" x14ac:dyDescent="0.25">
      <c r="A489" s="16"/>
      <c r="B489" s="17"/>
      <c r="C489" s="21"/>
      <c r="D489" s="21"/>
      <c r="E489" s="80"/>
      <c r="F489" s="25"/>
    </row>
    <row r="490" spans="1:6" ht="15.75" x14ac:dyDescent="0.25">
      <c r="A490" s="16"/>
      <c r="B490" s="17"/>
      <c r="C490" s="21"/>
      <c r="D490" s="21"/>
      <c r="E490" s="80"/>
      <c r="F490" s="25"/>
    </row>
    <row r="491" spans="1:6" ht="15.75" x14ac:dyDescent="0.25">
      <c r="A491" s="16"/>
      <c r="B491" s="17"/>
      <c r="C491" s="21"/>
      <c r="D491" s="21"/>
      <c r="E491" s="80"/>
      <c r="F491" s="25"/>
    </row>
    <row r="492" spans="1:6" ht="15.75" x14ac:dyDescent="0.25">
      <c r="A492" s="16"/>
      <c r="B492" s="17"/>
      <c r="C492" s="21"/>
      <c r="D492" s="21"/>
      <c r="E492" s="80"/>
      <c r="F492" s="25"/>
    </row>
    <row r="493" spans="1:6" ht="15.75" x14ac:dyDescent="0.25">
      <c r="A493" s="16"/>
      <c r="B493" s="17"/>
      <c r="C493" s="21"/>
      <c r="D493" s="21"/>
      <c r="E493" s="80"/>
      <c r="F493" s="25"/>
    </row>
    <row r="494" spans="1:6" ht="15.75" x14ac:dyDescent="0.25">
      <c r="A494" s="16"/>
      <c r="B494" s="17"/>
      <c r="C494" s="21"/>
      <c r="D494" s="21"/>
      <c r="E494" s="80"/>
      <c r="F494" s="25"/>
    </row>
    <row r="495" spans="1:6" ht="15.75" x14ac:dyDescent="0.25">
      <c r="A495" s="16"/>
      <c r="B495" s="17"/>
      <c r="C495" s="21"/>
      <c r="D495" s="21"/>
      <c r="E495" s="80"/>
      <c r="F495" s="25"/>
    </row>
    <row r="496" spans="1:6" ht="15.75" x14ac:dyDescent="0.25">
      <c r="A496" s="16"/>
      <c r="B496" s="17"/>
      <c r="C496" s="21"/>
      <c r="D496" s="21"/>
      <c r="E496" s="80"/>
      <c r="F496" s="25"/>
    </row>
    <row r="497" spans="1:6" ht="15.75" x14ac:dyDescent="0.25">
      <c r="A497" s="16"/>
      <c r="B497" s="17"/>
      <c r="C497" s="21"/>
      <c r="D497" s="21"/>
      <c r="E497" s="80"/>
      <c r="F497" s="25"/>
    </row>
    <row r="498" spans="1:6" ht="15.75" x14ac:dyDescent="0.25">
      <c r="A498" s="16"/>
      <c r="B498" s="17"/>
      <c r="C498" s="21"/>
      <c r="D498" s="21"/>
      <c r="E498" s="80"/>
      <c r="F498" s="25"/>
    </row>
    <row r="499" spans="1:6" ht="15.75" x14ac:dyDescent="0.25">
      <c r="A499" s="16"/>
      <c r="B499" s="17"/>
      <c r="C499" s="21"/>
      <c r="D499" s="21"/>
      <c r="E499" s="80"/>
      <c r="F499" s="25"/>
    </row>
    <row r="500" spans="1:6" ht="15.75" x14ac:dyDescent="0.25">
      <c r="A500" s="16"/>
      <c r="B500" s="17"/>
      <c r="C500" s="21"/>
      <c r="D500" s="21"/>
      <c r="E500" s="80"/>
      <c r="F500" s="25"/>
    </row>
    <row r="501" spans="1:6" ht="15.75" x14ac:dyDescent="0.25">
      <c r="A501" s="16"/>
      <c r="B501" s="17"/>
      <c r="C501" s="21"/>
      <c r="D501" s="21"/>
      <c r="E501" s="80"/>
      <c r="F501" s="25"/>
    </row>
    <row r="502" spans="1:6" ht="15.75" x14ac:dyDescent="0.25">
      <c r="A502" s="16"/>
      <c r="B502" s="17"/>
      <c r="C502" s="21"/>
      <c r="D502" s="21"/>
      <c r="E502" s="80"/>
      <c r="F502" s="25"/>
    </row>
    <row r="503" spans="1:6" ht="16.5" thickBot="1" x14ac:dyDescent="0.3">
      <c r="A503" s="18"/>
      <c r="B503" s="19"/>
      <c r="C503" s="23"/>
      <c r="D503" s="23"/>
      <c r="E503" s="82"/>
      <c r="F503" s="26"/>
    </row>
  </sheetData>
  <mergeCells count="1">
    <mergeCell ref="A1:F1"/>
  </mergeCells>
  <phoneticPr fontId="5" type="noConversion"/>
  <pageMargins left="0.23622047244094491" right="0.23622047244094491" top="0.74803149606299213" bottom="0.74803149606299213" header="0.31496062992125984" footer="0.31496062992125984"/>
  <pageSetup orientation="landscape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68A5B74-D8C3-4959-A481-25245B4713D7}">
  <sheetPr codeName="Feuil2"/>
  <dimension ref="A1:V48"/>
  <sheetViews>
    <sheetView tabSelected="1" workbookViewId="0">
      <selection activeCell="D6" sqref="D6"/>
    </sheetView>
  </sheetViews>
  <sheetFormatPr baseColWidth="10" defaultRowHeight="15" x14ac:dyDescent="0.25"/>
  <cols>
    <col min="1" max="1" width="31.42578125" customWidth="1"/>
    <col min="2" max="2" width="25.85546875" customWidth="1"/>
    <col min="4" max="4" width="11.42578125" customWidth="1"/>
    <col min="15" max="16" width="11.140625" customWidth="1"/>
    <col min="17" max="17" width="13.7109375" customWidth="1"/>
    <col min="18" max="18" width="8.140625" customWidth="1"/>
    <col min="19" max="19" width="6.42578125" customWidth="1"/>
    <col min="20" max="21" width="14.5703125" customWidth="1"/>
  </cols>
  <sheetData>
    <row r="1" spans="1:19" ht="49.5" customHeight="1" x14ac:dyDescent="0.25">
      <c r="A1" s="97" t="s">
        <v>21</v>
      </c>
      <c r="B1" s="98"/>
      <c r="C1" s="98"/>
      <c r="D1" s="98"/>
      <c r="E1" s="98"/>
      <c r="F1" s="98"/>
      <c r="G1" s="98"/>
      <c r="H1" s="98"/>
      <c r="I1" s="98"/>
      <c r="J1" s="98"/>
      <c r="K1" s="98"/>
      <c r="L1" s="98"/>
      <c r="M1" s="98"/>
      <c r="N1" s="98"/>
      <c r="O1" s="98"/>
      <c r="P1" s="98"/>
      <c r="Q1" s="98"/>
    </row>
    <row r="2" spans="1:19" ht="20.25" customHeight="1" x14ac:dyDescent="0.25"/>
    <row r="3" spans="1:19" ht="8.25" customHeight="1" thickBot="1" x14ac:dyDescent="0.3">
      <c r="D3" s="105" t="s">
        <v>23</v>
      </c>
      <c r="E3" s="105"/>
      <c r="F3" s="105"/>
      <c r="G3" s="105"/>
      <c r="H3" s="105"/>
      <c r="I3" s="105"/>
      <c r="J3" s="105"/>
      <c r="K3" s="105"/>
      <c r="L3" s="105"/>
      <c r="M3" s="105"/>
      <c r="N3" s="105"/>
      <c r="O3" s="105"/>
      <c r="P3" s="5"/>
      <c r="Q3" s="5"/>
    </row>
    <row r="4" spans="1:19" ht="42" customHeight="1" thickTop="1" thickBot="1" x14ac:dyDescent="0.3">
      <c r="D4" s="106" t="s">
        <v>6</v>
      </c>
      <c r="E4" s="93" t="s">
        <v>8</v>
      </c>
      <c r="F4" s="93" t="s">
        <v>9</v>
      </c>
      <c r="G4" s="93" t="s">
        <v>12</v>
      </c>
      <c r="H4" s="93" t="s">
        <v>13</v>
      </c>
      <c r="I4" s="93" t="s">
        <v>14</v>
      </c>
      <c r="J4" s="93" t="s">
        <v>15</v>
      </c>
      <c r="K4" s="93" t="s">
        <v>16</v>
      </c>
      <c r="L4" s="93" t="s">
        <v>17</v>
      </c>
      <c r="M4" s="93" t="s">
        <v>18</v>
      </c>
      <c r="N4" s="93" t="s">
        <v>19</v>
      </c>
      <c r="O4" s="99" t="s">
        <v>20</v>
      </c>
      <c r="P4" s="101" t="s">
        <v>51</v>
      </c>
      <c r="Q4" s="103" t="s">
        <v>77</v>
      </c>
      <c r="R4" s="72" t="e" vm="1">
        <v>#VALUE!</v>
      </c>
      <c r="S4" s="73" t="e" vm="2">
        <v>#VALUE!</v>
      </c>
    </row>
    <row r="5" spans="1:19" ht="62.25" customHeight="1" thickTop="1" thickBot="1" x14ac:dyDescent="0.3">
      <c r="A5" s="9" t="s">
        <v>25</v>
      </c>
      <c r="B5" s="11" t="s">
        <v>26</v>
      </c>
      <c r="C5" s="10" t="s">
        <v>22</v>
      </c>
      <c r="D5" s="107"/>
      <c r="E5" s="94"/>
      <c r="F5" s="94"/>
      <c r="G5" s="94"/>
      <c r="H5" s="94"/>
      <c r="I5" s="94"/>
      <c r="J5" s="94"/>
      <c r="K5" s="94"/>
      <c r="L5" s="94"/>
      <c r="M5" s="94"/>
      <c r="N5" s="94"/>
      <c r="O5" s="100"/>
      <c r="P5" s="102"/>
      <c r="Q5" s="104"/>
      <c r="R5" s="95" t="s">
        <v>47</v>
      </c>
      <c r="S5" s="96"/>
    </row>
    <row r="6" spans="1:19" ht="15" customHeight="1" thickTop="1" x14ac:dyDescent="0.25">
      <c r="A6" s="8" t="s">
        <v>73</v>
      </c>
      <c r="B6" s="27"/>
      <c r="C6" s="31">
        <v>100</v>
      </c>
      <c r="D6" s="36">
        <f>SUMIFS('Suivi des dépenses 2026'!E4:E58,'Suivi des dépenses 2026'!A4:A58,D$4,'Suivi des dépenses 2026'!$D$4:$D$58,$A6)</f>
        <v>0</v>
      </c>
      <c r="E6" s="36">
        <f>SUMIFS('Suivi des dépenses 2026'!F4:F58,'Suivi des dépenses 2026'!B4:B58,E$4,'Suivi des dépenses 2026'!$D$4:$D$58,$A6)</f>
        <v>0</v>
      </c>
      <c r="F6" s="36">
        <f>SUMIFS('Suivi des dépenses 2026'!G4:G58,'Suivi des dépenses 2026'!C4:C58,F$4,'Suivi des dépenses 2026'!$D$4:$D$58,$A6)</f>
        <v>0</v>
      </c>
      <c r="G6" s="36">
        <f>SUMIFS('Suivi des dépenses 2026'!H4:H58,'Suivi des dépenses 2026'!D4:D58,G$4,'Suivi des dépenses 2026'!$D$4:$D$58,$A6)</f>
        <v>0</v>
      </c>
      <c r="H6" s="36">
        <f ca="1">SUMIFS('Suivi des dépenses 2026'!I4:I58,'Suivi des dépenses 2026'!E4:E58,H$4,'Suivi des dépenses 2026'!$D$4:$D$58,$A6)</f>
        <v>0</v>
      </c>
      <c r="I6" s="36">
        <f ca="1">SUMIFS('Suivi des dépenses 2026'!J4:J58,'Suivi des dépenses 2026'!F4:F58,I$4,'Suivi des dépenses 2026'!$D$4:$D$58,$A6)</f>
        <v>0</v>
      </c>
      <c r="J6" s="36">
        <f ca="1">SUMIFS('Suivi des dépenses 2026'!K4:K58,'Suivi des dépenses 2026'!G4:G58,J$4,'Suivi des dépenses 2026'!$D$4:$D$58,$A6)</f>
        <v>0</v>
      </c>
      <c r="K6" s="36">
        <f ca="1">SUMIFS('Suivi des dépenses 2026'!L4:L58,'Suivi des dépenses 2026'!H4:H58,K$4,'Suivi des dépenses 2026'!$D$4:$D$58,$A6)</f>
        <v>0</v>
      </c>
      <c r="L6" s="36">
        <f ca="1">SUMIFS('Suivi des dépenses 2026'!M4:M58,'Suivi des dépenses 2026'!I4:I58,L$4,'Suivi des dépenses 2026'!$D$4:$D$58,$A6)</f>
        <v>0</v>
      </c>
      <c r="M6" s="36">
        <f ca="1">SUMIFS('Suivi des dépenses 2026'!N4:N58,'Suivi des dépenses 2026'!J4:J58,M$4,'Suivi des dépenses 2026'!$D$4:$D$58,$A6)</f>
        <v>0</v>
      </c>
      <c r="N6" s="36">
        <f ca="1">SUMIFS('Suivi des dépenses 2026'!O4:O58,'Suivi des dépenses 2026'!K4:K58,N$4,'Suivi des dépenses 2026'!$D$4:$D$58,$A6)</f>
        <v>0</v>
      </c>
      <c r="O6" s="36">
        <f ca="1">SUMIFS('Suivi des dépenses 2026'!P4:P58,'Suivi des dépenses 2026'!L4:L58,O$4,'Suivi des dépenses 2026'!$D$4:$D$58,$A6)</f>
        <v>0</v>
      </c>
      <c r="P6" s="34">
        <f t="shared" ref="P6:P46" ca="1" si="0">SUM(C6:O6)</f>
        <v>100</v>
      </c>
      <c r="Q6" s="74">
        <f ca="1">C6-P6</f>
        <v>0</v>
      </c>
      <c r="R6" s="91" t="e" vm="3">
        <f ca="1">IF(P6&gt;C6,$R$4,$S$4)</f>
        <v>#VALUE!</v>
      </c>
      <c r="S6" s="92"/>
    </row>
    <row r="7" spans="1:19" ht="15" customHeight="1" x14ac:dyDescent="0.25">
      <c r="A7" s="8" t="s">
        <v>49</v>
      </c>
      <c r="B7" s="27" t="s">
        <v>50</v>
      </c>
      <c r="C7" s="31">
        <v>100</v>
      </c>
      <c r="D7" s="36">
        <f>SUMIFS('Suivi des dépenses 2026'!E5:E59,'Suivi des dépenses 2026'!A5:A59,D$4,'Suivi des dépenses 2026'!$D$4:$D$58,$A7)</f>
        <v>0</v>
      </c>
      <c r="E7" s="36">
        <f>SUMIFS('Suivi des dépenses 2026'!F5:F59,'Suivi des dépenses 2026'!B5:B59,E$4,'Suivi des dépenses 2026'!$D$4:$D$58,$A7)</f>
        <v>0</v>
      </c>
      <c r="F7" s="36">
        <f>SUMIFS('Suivi des dépenses 2026'!G5:G59,'Suivi des dépenses 2026'!C5:C59,F$4,'Suivi des dépenses 2026'!$D$4:$D$58,$A7)</f>
        <v>0</v>
      </c>
      <c r="G7" s="36">
        <f>SUMIFS('Suivi des dépenses 2026'!H5:H59,'Suivi des dépenses 2026'!D5:D59,G$4,'Suivi des dépenses 2026'!$D$4:$D$58,$A7)</f>
        <v>0</v>
      </c>
      <c r="H7" s="36">
        <f ca="1">SUMIFS('Suivi des dépenses 2026'!I5:I59,'Suivi des dépenses 2026'!E5:E59,H$4,'Suivi des dépenses 2026'!$D$4:$D$58,$A7)</f>
        <v>0</v>
      </c>
      <c r="I7" s="36">
        <f ca="1">SUMIFS('Suivi des dépenses 2026'!J5:J59,'Suivi des dépenses 2026'!F5:F59,I$4,'Suivi des dépenses 2026'!$D$4:$D$58,$A7)</f>
        <v>0</v>
      </c>
      <c r="J7" s="36">
        <f ca="1">SUMIFS('Suivi des dépenses 2026'!K5:K59,'Suivi des dépenses 2026'!G5:G59,J$4,'Suivi des dépenses 2026'!$D$4:$D$58,$A7)</f>
        <v>0</v>
      </c>
      <c r="K7" s="36">
        <f ca="1">SUMIFS('Suivi des dépenses 2026'!L5:L59,'Suivi des dépenses 2026'!H5:H59,K$4,'Suivi des dépenses 2026'!$D$4:$D$58,$A7)</f>
        <v>0</v>
      </c>
      <c r="L7" s="36">
        <f ca="1">SUMIFS('Suivi des dépenses 2026'!M5:M59,'Suivi des dépenses 2026'!I5:I59,L$4,'Suivi des dépenses 2026'!$D$4:$D$58,$A7)</f>
        <v>0</v>
      </c>
      <c r="M7" s="36">
        <f ca="1">SUMIFS('Suivi des dépenses 2026'!N5:N59,'Suivi des dépenses 2026'!J5:J59,M$4,'Suivi des dépenses 2026'!$D$4:$D$58,$A7)</f>
        <v>0</v>
      </c>
      <c r="N7" s="36">
        <f ca="1">SUMIFS('Suivi des dépenses 2026'!O5:O59,'Suivi des dépenses 2026'!K5:K59,N$4,'Suivi des dépenses 2026'!$D$4:$D$58,$A7)</f>
        <v>0</v>
      </c>
      <c r="O7" s="36">
        <f ca="1">SUMIFS('Suivi des dépenses 2026'!P5:P59,'Suivi des dépenses 2026'!L5:L59,O$4,'Suivi des dépenses 2026'!$D$4:$D$58,$A7)</f>
        <v>0</v>
      </c>
      <c r="P7" s="37">
        <f t="shared" ca="1" si="0"/>
        <v>100</v>
      </c>
      <c r="Q7" s="70">
        <f ca="1">C7-P7</f>
        <v>0</v>
      </c>
      <c r="R7" s="87" t="e" vm="3">
        <f t="shared" ref="R7" ca="1" si="1">IF(P7&gt;C7,$R$4,$S$4)</f>
        <v>#VALUE!</v>
      </c>
      <c r="S7" s="88"/>
    </row>
    <row r="8" spans="1:19" ht="15" customHeight="1" x14ac:dyDescent="0.25">
      <c r="A8" s="8" t="s">
        <v>32</v>
      </c>
      <c r="B8" s="28"/>
      <c r="C8" s="31">
        <v>102</v>
      </c>
      <c r="D8" s="36">
        <f>SUMIFS('Suivi des dépenses 2026'!E6:E60,'Suivi des dépenses 2026'!A6:A60,D$4,'Suivi des dépenses 2026'!$D$4:$D$58,$A8)</f>
        <v>0</v>
      </c>
      <c r="E8" s="36">
        <f>SUMIFS('Suivi des dépenses 2026'!F6:F60,'Suivi des dépenses 2026'!B6:B60,E$4,'Suivi des dépenses 2026'!$D$4:$D$58,$A8)</f>
        <v>0</v>
      </c>
      <c r="F8" s="36">
        <f>SUMIFS('Suivi des dépenses 2026'!G6:G60,'Suivi des dépenses 2026'!C6:C60,F$4,'Suivi des dépenses 2026'!$D$4:$D$58,$A8)</f>
        <v>0</v>
      </c>
      <c r="G8" s="36">
        <f>SUMIFS('Suivi des dépenses 2026'!H6:H60,'Suivi des dépenses 2026'!D6:D60,G$4,'Suivi des dépenses 2026'!$D$4:$D$58,$A8)</f>
        <v>0</v>
      </c>
      <c r="H8" s="36">
        <f ca="1">SUMIFS('Suivi des dépenses 2026'!I6:I60,'Suivi des dépenses 2026'!E6:E60,H$4,'Suivi des dépenses 2026'!$D$4:$D$58,$A8)</f>
        <v>0</v>
      </c>
      <c r="I8" s="36">
        <f ca="1">SUMIFS('Suivi des dépenses 2026'!J6:J60,'Suivi des dépenses 2026'!F6:F60,I$4,'Suivi des dépenses 2026'!$D$4:$D$58,$A8)</f>
        <v>0</v>
      </c>
      <c r="J8" s="36">
        <f ca="1">SUMIFS('Suivi des dépenses 2026'!K6:K60,'Suivi des dépenses 2026'!G6:G60,J$4,'Suivi des dépenses 2026'!$D$4:$D$58,$A8)</f>
        <v>0</v>
      </c>
      <c r="K8" s="36">
        <f ca="1">SUMIFS('Suivi des dépenses 2026'!L6:L60,'Suivi des dépenses 2026'!H6:H60,K$4,'Suivi des dépenses 2026'!$D$4:$D$58,$A8)</f>
        <v>0</v>
      </c>
      <c r="L8" s="36">
        <f ca="1">SUMIFS('Suivi des dépenses 2026'!M6:M60,'Suivi des dépenses 2026'!I6:I60,L$4,'Suivi des dépenses 2026'!$D$4:$D$58,$A8)</f>
        <v>0</v>
      </c>
      <c r="M8" s="36">
        <f ca="1">SUMIFS('Suivi des dépenses 2026'!N6:N60,'Suivi des dépenses 2026'!J6:J60,M$4,'Suivi des dépenses 2026'!$D$4:$D$58,$A8)</f>
        <v>0</v>
      </c>
      <c r="N8" s="36">
        <f ca="1">SUMIFS('Suivi des dépenses 2026'!O6:O60,'Suivi des dépenses 2026'!K6:K60,N$4,'Suivi des dépenses 2026'!$D$4:$D$58,$A8)</f>
        <v>0</v>
      </c>
      <c r="O8" s="36">
        <f ca="1">SUMIFS('Suivi des dépenses 2026'!P6:P60,'Suivi des dépenses 2026'!L6:L60,O$4,'Suivi des dépenses 2026'!$D$4:$D$58,$A8)</f>
        <v>0</v>
      </c>
      <c r="P8" s="37">
        <f t="shared" ca="1" si="0"/>
        <v>102</v>
      </c>
      <c r="Q8" s="70">
        <f t="shared" ref="Q8:Q46" si="2">C8-D8</f>
        <v>102</v>
      </c>
      <c r="R8" s="87" t="e" vm="3">
        <f t="shared" ref="R8:R46" ca="1" si="3">IF(P8&gt;C8,$R$4,$S$4)</f>
        <v>#VALUE!</v>
      </c>
      <c r="S8" s="88"/>
    </row>
    <row r="9" spans="1:19" x14ac:dyDescent="0.25">
      <c r="A9" s="8" t="s">
        <v>33</v>
      </c>
      <c r="B9" s="27" t="s">
        <v>34</v>
      </c>
      <c r="C9" s="31">
        <v>145</v>
      </c>
      <c r="D9" s="36">
        <f>SUMIFS('Suivi des dépenses 2026'!E7:E61,'Suivi des dépenses 2026'!A7:A61,D$4,'Suivi des dépenses 2026'!$D$4:$D$58,$A9)</f>
        <v>75.39</v>
      </c>
      <c r="E9" s="36">
        <f>SUMIFS('Suivi des dépenses 2026'!F7:F61,'Suivi des dépenses 2026'!B7:B61,E$4,'Suivi des dépenses 2026'!$D$4:$D$58,$A9)</f>
        <v>0</v>
      </c>
      <c r="F9" s="36">
        <f>SUMIFS('Suivi des dépenses 2026'!G7:G61,'Suivi des dépenses 2026'!C7:C61,F$4,'Suivi des dépenses 2026'!$D$4:$D$58,$A9)</f>
        <v>0</v>
      </c>
      <c r="G9" s="36">
        <f>SUMIFS('Suivi des dépenses 2026'!H7:H61,'Suivi des dépenses 2026'!D7:D61,G$4,'Suivi des dépenses 2026'!$D$4:$D$58,$A9)</f>
        <v>0</v>
      </c>
      <c r="H9" s="36">
        <f ca="1">SUMIFS('Suivi des dépenses 2026'!I7:I61,'Suivi des dépenses 2026'!E7:E61,H$4,'Suivi des dépenses 2026'!$D$4:$D$58,$A9)</f>
        <v>0</v>
      </c>
      <c r="I9" s="36">
        <f ca="1">SUMIFS('Suivi des dépenses 2026'!J7:J61,'Suivi des dépenses 2026'!F7:F61,I$4,'Suivi des dépenses 2026'!$D$4:$D$58,$A9)</f>
        <v>0</v>
      </c>
      <c r="J9" s="36">
        <f ca="1">SUMIFS('Suivi des dépenses 2026'!K7:K61,'Suivi des dépenses 2026'!G7:G61,J$4,'Suivi des dépenses 2026'!$D$4:$D$58,$A9)</f>
        <v>0</v>
      </c>
      <c r="K9" s="36">
        <f ca="1">SUMIFS('Suivi des dépenses 2026'!L7:L61,'Suivi des dépenses 2026'!H7:H61,K$4,'Suivi des dépenses 2026'!$D$4:$D$58,$A9)</f>
        <v>0</v>
      </c>
      <c r="L9" s="36">
        <f ca="1">SUMIFS('Suivi des dépenses 2026'!M7:M61,'Suivi des dépenses 2026'!I7:I61,L$4,'Suivi des dépenses 2026'!$D$4:$D$58,$A9)</f>
        <v>0</v>
      </c>
      <c r="M9" s="36">
        <f ca="1">SUMIFS('Suivi des dépenses 2026'!N7:N61,'Suivi des dépenses 2026'!J7:J61,M$4,'Suivi des dépenses 2026'!$D$4:$D$58,$A9)</f>
        <v>0</v>
      </c>
      <c r="N9" s="36">
        <f ca="1">SUMIFS('Suivi des dépenses 2026'!O7:O61,'Suivi des dépenses 2026'!K7:K61,N$4,'Suivi des dépenses 2026'!$D$4:$D$58,$A9)</f>
        <v>0</v>
      </c>
      <c r="O9" s="36">
        <f ca="1">SUMIFS('Suivi des dépenses 2026'!P7:P61,'Suivi des dépenses 2026'!L7:L61,O$4,'Suivi des dépenses 2026'!$D$4:$D$58,$A9)</f>
        <v>0</v>
      </c>
      <c r="P9" s="37">
        <f t="shared" ca="1" si="0"/>
        <v>220.39</v>
      </c>
      <c r="Q9" s="70">
        <f t="shared" si="2"/>
        <v>69.61</v>
      </c>
      <c r="R9" s="87" t="e" vm="4">
        <f t="shared" ca="1" si="3"/>
        <v>#VALUE!</v>
      </c>
      <c r="S9" s="88"/>
    </row>
    <row r="10" spans="1:19" x14ac:dyDescent="0.25">
      <c r="A10" s="8" t="s">
        <v>70</v>
      </c>
      <c r="B10" s="27" t="s">
        <v>35</v>
      </c>
      <c r="C10" s="31">
        <v>77</v>
      </c>
      <c r="D10" s="36">
        <f>SUMIFS('Suivi des dépenses 2026'!E8:E62,'Suivi des dépenses 2026'!A8:A62,D$4,'Suivi des dépenses 2026'!$D$4:$D$58,$A10)</f>
        <v>41.97</v>
      </c>
      <c r="E10" s="36">
        <f>SUMIFS('Suivi des dépenses 2026'!F8:F62,'Suivi des dépenses 2026'!B8:B62,E$4,'Suivi des dépenses 2026'!$D$4:$D$58,$A10)</f>
        <v>0</v>
      </c>
      <c r="F10" s="36">
        <f>SUMIFS('Suivi des dépenses 2026'!G8:G62,'Suivi des dépenses 2026'!C8:C62,F$4,'Suivi des dépenses 2026'!$D$4:$D$58,$A10)</f>
        <v>0</v>
      </c>
      <c r="G10" s="36">
        <f>SUMIFS('Suivi des dépenses 2026'!H8:H62,'Suivi des dépenses 2026'!D8:D62,G$4,'Suivi des dépenses 2026'!$D$4:$D$58,$A10)</f>
        <v>0</v>
      </c>
      <c r="H10" s="36">
        <f ca="1">SUMIFS('Suivi des dépenses 2026'!I8:I62,'Suivi des dépenses 2026'!E8:E62,H$4,'Suivi des dépenses 2026'!$D$4:$D$58,$A10)</f>
        <v>0</v>
      </c>
      <c r="I10" s="36">
        <f ca="1">SUMIFS('Suivi des dépenses 2026'!J8:J62,'Suivi des dépenses 2026'!F8:F62,I$4,'Suivi des dépenses 2026'!$D$4:$D$58,$A10)</f>
        <v>0</v>
      </c>
      <c r="J10" s="36">
        <f ca="1">SUMIFS('Suivi des dépenses 2026'!K8:K62,'Suivi des dépenses 2026'!G8:G62,J$4,'Suivi des dépenses 2026'!$D$4:$D$58,$A10)</f>
        <v>0</v>
      </c>
      <c r="K10" s="36">
        <f ca="1">SUMIFS('Suivi des dépenses 2026'!L8:L62,'Suivi des dépenses 2026'!H8:H62,K$4,'Suivi des dépenses 2026'!$D$4:$D$58,$A10)</f>
        <v>0</v>
      </c>
      <c r="L10" s="36">
        <f ca="1">SUMIFS('Suivi des dépenses 2026'!M8:M62,'Suivi des dépenses 2026'!I8:I62,L$4,'Suivi des dépenses 2026'!$D$4:$D$58,$A10)</f>
        <v>0</v>
      </c>
      <c r="M10" s="36">
        <f ca="1">SUMIFS('Suivi des dépenses 2026'!N8:N62,'Suivi des dépenses 2026'!J8:J62,M$4,'Suivi des dépenses 2026'!$D$4:$D$58,$A10)</f>
        <v>0</v>
      </c>
      <c r="N10" s="36">
        <f ca="1">SUMIFS('Suivi des dépenses 2026'!O8:O62,'Suivi des dépenses 2026'!K8:K62,N$4,'Suivi des dépenses 2026'!$D$4:$D$58,$A10)</f>
        <v>0</v>
      </c>
      <c r="O10" s="36">
        <f ca="1">SUMIFS('Suivi des dépenses 2026'!P8:P62,'Suivi des dépenses 2026'!L8:L62,O$4,'Suivi des dépenses 2026'!$D$4:$D$58,$A10)</f>
        <v>0</v>
      </c>
      <c r="P10" s="37">
        <f t="shared" ca="1" si="0"/>
        <v>118.97</v>
      </c>
      <c r="Q10" s="70">
        <f t="shared" si="2"/>
        <v>35.03</v>
      </c>
      <c r="R10" s="87" t="e" vm="4">
        <f t="shared" ca="1" si="3"/>
        <v>#VALUE!</v>
      </c>
      <c r="S10" s="88"/>
    </row>
    <row r="11" spans="1:19" x14ac:dyDescent="0.25">
      <c r="A11" s="8" t="s">
        <v>24</v>
      </c>
      <c r="B11" s="27" t="s">
        <v>27</v>
      </c>
      <c r="C11" s="29">
        <v>48</v>
      </c>
      <c r="D11" s="36">
        <f>SUMIFS('Suivi des dépenses 2026'!E9:E63,'Suivi des dépenses 2026'!A9:A63,D$4,'Suivi des dépenses 2026'!$D$4:$D$58,$A11)</f>
        <v>0</v>
      </c>
      <c r="E11" s="36">
        <f>SUMIFS('Suivi des dépenses 2026'!F9:F63,'Suivi des dépenses 2026'!B9:B63,E$4,'Suivi des dépenses 2026'!$D$4:$D$58,$A11)</f>
        <v>0</v>
      </c>
      <c r="F11" s="36">
        <f>SUMIFS('Suivi des dépenses 2026'!G9:G63,'Suivi des dépenses 2026'!C9:C63,F$4,'Suivi des dépenses 2026'!$D$4:$D$58,$A11)</f>
        <v>0</v>
      </c>
      <c r="G11" s="36">
        <f>SUMIFS('Suivi des dépenses 2026'!H9:H63,'Suivi des dépenses 2026'!D9:D63,G$4,'Suivi des dépenses 2026'!$D$4:$D$58,$A11)</f>
        <v>0</v>
      </c>
      <c r="H11" s="36">
        <f ca="1">SUMIFS('Suivi des dépenses 2026'!I9:I63,'Suivi des dépenses 2026'!E9:E63,H$4,'Suivi des dépenses 2026'!$D$4:$D$58,$A11)</f>
        <v>0</v>
      </c>
      <c r="I11" s="36">
        <f ca="1">SUMIFS('Suivi des dépenses 2026'!J9:J63,'Suivi des dépenses 2026'!F9:F63,I$4,'Suivi des dépenses 2026'!$D$4:$D$58,$A11)</f>
        <v>0</v>
      </c>
      <c r="J11" s="36">
        <f ca="1">SUMIFS('Suivi des dépenses 2026'!K9:K63,'Suivi des dépenses 2026'!G9:G63,J$4,'Suivi des dépenses 2026'!$D$4:$D$58,$A11)</f>
        <v>0</v>
      </c>
      <c r="K11" s="36">
        <f ca="1">SUMIFS('Suivi des dépenses 2026'!L9:L63,'Suivi des dépenses 2026'!H9:H63,K$4,'Suivi des dépenses 2026'!$D$4:$D$58,$A11)</f>
        <v>0</v>
      </c>
      <c r="L11" s="36">
        <f ca="1">SUMIFS('Suivi des dépenses 2026'!M9:M63,'Suivi des dépenses 2026'!I9:I63,L$4,'Suivi des dépenses 2026'!$D$4:$D$58,$A11)</f>
        <v>0</v>
      </c>
      <c r="M11" s="36">
        <f ca="1">SUMIFS('Suivi des dépenses 2026'!N9:N63,'Suivi des dépenses 2026'!J9:J63,M$4,'Suivi des dépenses 2026'!$D$4:$D$58,$A11)</f>
        <v>0</v>
      </c>
      <c r="N11" s="36">
        <f ca="1">SUMIFS('Suivi des dépenses 2026'!O9:O63,'Suivi des dépenses 2026'!K9:K63,N$4,'Suivi des dépenses 2026'!$D$4:$D$58,$A11)</f>
        <v>0</v>
      </c>
      <c r="O11" s="36">
        <f ca="1">SUMIFS('Suivi des dépenses 2026'!P9:P63,'Suivi des dépenses 2026'!L9:L63,O$4,'Suivi des dépenses 2026'!$D$4:$D$58,$A11)</f>
        <v>0</v>
      </c>
      <c r="P11" s="37">
        <f t="shared" ca="1" si="0"/>
        <v>48</v>
      </c>
      <c r="Q11" s="70">
        <f t="shared" si="2"/>
        <v>48</v>
      </c>
      <c r="R11" s="87" t="e" vm="3">
        <f t="shared" ca="1" si="3"/>
        <v>#VALUE!</v>
      </c>
      <c r="S11" s="88"/>
    </row>
    <row r="12" spans="1:19" ht="15" customHeight="1" x14ac:dyDescent="0.25">
      <c r="A12" s="6" t="s">
        <v>31</v>
      </c>
      <c r="B12" s="30" t="s">
        <v>28</v>
      </c>
      <c r="C12" s="31">
        <v>74</v>
      </c>
      <c r="D12" s="36">
        <f>SUMIFS('Suivi des dépenses 2026'!E10:E64,'Suivi des dépenses 2026'!A10:A64,D$4,'Suivi des dépenses 2026'!$D$4:$D$58,$A12)</f>
        <v>0</v>
      </c>
      <c r="E12" s="36">
        <f>SUMIFS('Suivi des dépenses 2026'!F10:F64,'Suivi des dépenses 2026'!B10:B64,E$4,'Suivi des dépenses 2026'!$D$4:$D$58,$A12)</f>
        <v>0</v>
      </c>
      <c r="F12" s="36">
        <f>SUMIFS('Suivi des dépenses 2026'!G10:G64,'Suivi des dépenses 2026'!C10:C64,F$4,'Suivi des dépenses 2026'!$D$4:$D$58,$A12)</f>
        <v>0</v>
      </c>
      <c r="G12" s="36">
        <f>SUMIFS('Suivi des dépenses 2026'!H10:H64,'Suivi des dépenses 2026'!D10:D64,G$4,'Suivi des dépenses 2026'!$D$4:$D$58,$A12)</f>
        <v>0</v>
      </c>
      <c r="H12" s="36">
        <f ca="1">SUMIFS('Suivi des dépenses 2026'!I10:I64,'Suivi des dépenses 2026'!E10:E64,H$4,'Suivi des dépenses 2026'!$D$4:$D$58,$A12)</f>
        <v>0</v>
      </c>
      <c r="I12" s="36">
        <f ca="1">SUMIFS('Suivi des dépenses 2026'!J10:J64,'Suivi des dépenses 2026'!F10:F64,I$4,'Suivi des dépenses 2026'!$D$4:$D$58,$A12)</f>
        <v>0</v>
      </c>
      <c r="J12" s="36">
        <f ca="1">SUMIFS('Suivi des dépenses 2026'!K10:K64,'Suivi des dépenses 2026'!G10:G64,J$4,'Suivi des dépenses 2026'!$D$4:$D$58,$A12)</f>
        <v>0</v>
      </c>
      <c r="K12" s="36">
        <f ca="1">SUMIFS('Suivi des dépenses 2026'!L10:L64,'Suivi des dépenses 2026'!H10:H64,K$4,'Suivi des dépenses 2026'!$D$4:$D$58,$A12)</f>
        <v>0</v>
      </c>
      <c r="L12" s="36">
        <f ca="1">SUMIFS('Suivi des dépenses 2026'!M10:M64,'Suivi des dépenses 2026'!I10:I64,L$4,'Suivi des dépenses 2026'!$D$4:$D$58,$A12)</f>
        <v>0</v>
      </c>
      <c r="M12" s="36">
        <f ca="1">SUMIFS('Suivi des dépenses 2026'!N10:N64,'Suivi des dépenses 2026'!J10:J64,M$4,'Suivi des dépenses 2026'!$D$4:$D$58,$A12)</f>
        <v>0</v>
      </c>
      <c r="N12" s="36">
        <f ca="1">SUMIFS('Suivi des dépenses 2026'!O10:O64,'Suivi des dépenses 2026'!K10:K64,N$4,'Suivi des dépenses 2026'!$D$4:$D$58,$A12)</f>
        <v>0</v>
      </c>
      <c r="O12" s="36">
        <f ca="1">SUMIFS('Suivi des dépenses 2026'!P10:P64,'Suivi des dépenses 2026'!L10:L64,O$4,'Suivi des dépenses 2026'!$D$4:$D$58,$A12)</f>
        <v>0</v>
      </c>
      <c r="P12" s="37">
        <f t="shared" ca="1" si="0"/>
        <v>74</v>
      </c>
      <c r="Q12" s="70">
        <f t="shared" si="2"/>
        <v>74</v>
      </c>
      <c r="R12" s="87" t="e" vm="3">
        <f t="shared" ca="1" si="3"/>
        <v>#VALUE!</v>
      </c>
      <c r="S12" s="88"/>
    </row>
    <row r="13" spans="1:19" ht="15" customHeight="1" x14ac:dyDescent="0.25">
      <c r="A13" s="6" t="s">
        <v>30</v>
      </c>
      <c r="B13" s="30" t="s">
        <v>29</v>
      </c>
      <c r="C13" s="31">
        <v>37</v>
      </c>
      <c r="D13" s="36">
        <f>SUMIFS('Suivi des dépenses 2026'!E11:E65,'Suivi des dépenses 2026'!A11:A65,D$4,'Suivi des dépenses 2026'!$D$4:$D$58,$A13)</f>
        <v>0</v>
      </c>
      <c r="E13" s="36">
        <f>SUMIFS('Suivi des dépenses 2026'!F11:F65,'Suivi des dépenses 2026'!B11:B65,E$4,'Suivi des dépenses 2026'!$D$4:$D$58,$A13)</f>
        <v>0</v>
      </c>
      <c r="F13" s="36">
        <f>SUMIFS('Suivi des dépenses 2026'!G11:G65,'Suivi des dépenses 2026'!C11:C65,F$4,'Suivi des dépenses 2026'!$D$4:$D$58,$A13)</f>
        <v>0</v>
      </c>
      <c r="G13" s="36">
        <f>SUMIFS('Suivi des dépenses 2026'!H11:H65,'Suivi des dépenses 2026'!D11:D65,G$4,'Suivi des dépenses 2026'!$D$4:$D$58,$A13)</f>
        <v>0</v>
      </c>
      <c r="H13" s="36">
        <f ca="1">SUMIFS('Suivi des dépenses 2026'!I11:I65,'Suivi des dépenses 2026'!E11:E65,H$4,'Suivi des dépenses 2026'!$D$4:$D$58,$A13)</f>
        <v>0</v>
      </c>
      <c r="I13" s="36">
        <f ca="1">SUMIFS('Suivi des dépenses 2026'!J11:J65,'Suivi des dépenses 2026'!F11:F65,I$4,'Suivi des dépenses 2026'!$D$4:$D$58,$A13)</f>
        <v>0</v>
      </c>
      <c r="J13" s="36">
        <f ca="1">SUMIFS('Suivi des dépenses 2026'!K11:K65,'Suivi des dépenses 2026'!G11:G65,J$4,'Suivi des dépenses 2026'!$D$4:$D$58,$A13)</f>
        <v>0</v>
      </c>
      <c r="K13" s="36">
        <f ca="1">SUMIFS('Suivi des dépenses 2026'!L11:L65,'Suivi des dépenses 2026'!H11:H65,K$4,'Suivi des dépenses 2026'!$D$4:$D$58,$A13)</f>
        <v>0</v>
      </c>
      <c r="L13" s="36">
        <f ca="1">SUMIFS('Suivi des dépenses 2026'!M11:M65,'Suivi des dépenses 2026'!I11:I65,L$4,'Suivi des dépenses 2026'!$D$4:$D$58,$A13)</f>
        <v>0</v>
      </c>
      <c r="M13" s="36">
        <f ca="1">SUMIFS('Suivi des dépenses 2026'!N11:N65,'Suivi des dépenses 2026'!J11:J65,M$4,'Suivi des dépenses 2026'!$D$4:$D$58,$A13)</f>
        <v>0</v>
      </c>
      <c r="N13" s="36">
        <f ca="1">SUMIFS('Suivi des dépenses 2026'!O11:O65,'Suivi des dépenses 2026'!K11:K65,N$4,'Suivi des dépenses 2026'!$D$4:$D$58,$A13)</f>
        <v>0</v>
      </c>
      <c r="O13" s="36">
        <f ca="1">SUMIFS('Suivi des dépenses 2026'!P11:P65,'Suivi des dépenses 2026'!L11:L65,O$4,'Suivi des dépenses 2026'!$D$4:$D$58,$A13)</f>
        <v>0</v>
      </c>
      <c r="P13" s="37">
        <f t="shared" ca="1" si="0"/>
        <v>37</v>
      </c>
      <c r="Q13" s="70">
        <f t="shared" si="2"/>
        <v>37</v>
      </c>
      <c r="R13" s="87" t="e" vm="3">
        <f t="shared" ca="1" si="3"/>
        <v>#VALUE!</v>
      </c>
      <c r="S13" s="88"/>
    </row>
    <row r="14" spans="1:19" ht="15" customHeight="1" x14ac:dyDescent="0.25">
      <c r="A14" s="6" t="s">
        <v>75</v>
      </c>
      <c r="B14" s="30"/>
      <c r="C14" s="31">
        <v>218</v>
      </c>
      <c r="D14" s="36">
        <f>SUMIFS('Suivi des dépenses 2026'!E12:E66,'Suivi des dépenses 2026'!A12:A66,D$4,'Suivi des dépenses 2026'!$D$4:$D$58,$A14)</f>
        <v>0</v>
      </c>
      <c r="E14" s="36">
        <f>SUMIFS('Suivi des dépenses 2026'!F12:F66,'Suivi des dépenses 2026'!B12:B66,E$4,'Suivi des dépenses 2026'!$D$4:$D$58,$A14)</f>
        <v>0</v>
      </c>
      <c r="F14" s="36">
        <f>SUMIFS('Suivi des dépenses 2026'!G12:G66,'Suivi des dépenses 2026'!C12:C66,F$4,'Suivi des dépenses 2026'!$D$4:$D$58,$A14)</f>
        <v>0</v>
      </c>
      <c r="G14" s="36">
        <f>SUMIFS('Suivi des dépenses 2026'!H12:H66,'Suivi des dépenses 2026'!D12:D66,G$4,'Suivi des dépenses 2026'!$D$4:$D$58,$A14)</f>
        <v>0</v>
      </c>
      <c r="H14" s="36">
        <f ca="1">SUMIFS('Suivi des dépenses 2026'!I12:I66,'Suivi des dépenses 2026'!E12:E66,H$4,'Suivi des dépenses 2026'!$D$4:$D$58,$A14)</f>
        <v>0</v>
      </c>
      <c r="I14" s="36">
        <f ca="1">SUMIFS('Suivi des dépenses 2026'!J12:J66,'Suivi des dépenses 2026'!F12:F66,I$4,'Suivi des dépenses 2026'!$D$4:$D$58,$A14)</f>
        <v>0</v>
      </c>
      <c r="J14" s="36">
        <f ca="1">SUMIFS('Suivi des dépenses 2026'!K12:K66,'Suivi des dépenses 2026'!G12:G66,J$4,'Suivi des dépenses 2026'!$D$4:$D$58,$A14)</f>
        <v>0</v>
      </c>
      <c r="K14" s="36">
        <f ca="1">SUMIFS('Suivi des dépenses 2026'!L12:L66,'Suivi des dépenses 2026'!H12:H66,K$4,'Suivi des dépenses 2026'!$D$4:$D$58,$A14)</f>
        <v>0</v>
      </c>
      <c r="L14" s="36">
        <f ca="1">SUMIFS('Suivi des dépenses 2026'!M12:M66,'Suivi des dépenses 2026'!I12:I66,L$4,'Suivi des dépenses 2026'!$D$4:$D$58,$A14)</f>
        <v>0</v>
      </c>
      <c r="M14" s="36">
        <f ca="1">SUMIFS('Suivi des dépenses 2026'!N12:N66,'Suivi des dépenses 2026'!J12:J66,M$4,'Suivi des dépenses 2026'!$D$4:$D$58,$A14)</f>
        <v>0</v>
      </c>
      <c r="N14" s="36">
        <f ca="1">SUMIFS('Suivi des dépenses 2026'!O12:O66,'Suivi des dépenses 2026'!K12:K66,N$4,'Suivi des dépenses 2026'!$D$4:$D$58,$A14)</f>
        <v>0</v>
      </c>
      <c r="O14" s="36">
        <f ca="1">SUMIFS('Suivi des dépenses 2026'!P12:P66,'Suivi des dépenses 2026'!L12:L66,O$4,'Suivi des dépenses 2026'!$D$4:$D$58,$A14)</f>
        <v>0</v>
      </c>
      <c r="P14" s="37">
        <f t="shared" ca="1" si="0"/>
        <v>218</v>
      </c>
      <c r="Q14" s="70">
        <f t="shared" si="2"/>
        <v>218</v>
      </c>
      <c r="R14" s="87" t="e" vm="3">
        <f t="shared" ca="1" si="3"/>
        <v>#VALUE!</v>
      </c>
      <c r="S14" s="88"/>
    </row>
    <row r="15" spans="1:19" ht="15" customHeight="1" x14ac:dyDescent="0.25">
      <c r="A15" s="6" t="s">
        <v>72</v>
      </c>
      <c r="B15" s="30"/>
      <c r="C15" s="31">
        <v>26</v>
      </c>
      <c r="D15" s="36">
        <f>SUMIFS('Suivi des dépenses 2026'!E13:E67,'Suivi des dépenses 2026'!A13:A67,D$4,'Suivi des dépenses 2026'!$D$4:$D$58,$A15)</f>
        <v>0</v>
      </c>
      <c r="E15" s="36">
        <f>SUMIFS('Suivi des dépenses 2026'!F13:F67,'Suivi des dépenses 2026'!B13:B67,E$4,'Suivi des dépenses 2026'!$D$4:$D$58,$A15)</f>
        <v>0</v>
      </c>
      <c r="F15" s="36">
        <f>SUMIFS('Suivi des dépenses 2026'!G13:G67,'Suivi des dépenses 2026'!C13:C67,F$4,'Suivi des dépenses 2026'!$D$4:$D$58,$A15)</f>
        <v>0</v>
      </c>
      <c r="G15" s="36">
        <f>SUMIFS('Suivi des dépenses 2026'!H13:H67,'Suivi des dépenses 2026'!D13:D67,G$4,'Suivi des dépenses 2026'!$D$4:$D$58,$A15)</f>
        <v>0</v>
      </c>
      <c r="H15" s="36">
        <f ca="1">SUMIFS('Suivi des dépenses 2026'!I13:I67,'Suivi des dépenses 2026'!E13:E67,H$4,'Suivi des dépenses 2026'!$D$4:$D$58,$A15)</f>
        <v>0</v>
      </c>
      <c r="I15" s="36">
        <f ca="1">SUMIFS('Suivi des dépenses 2026'!J13:J67,'Suivi des dépenses 2026'!F13:F67,I$4,'Suivi des dépenses 2026'!$D$4:$D$58,$A15)</f>
        <v>0</v>
      </c>
      <c r="J15" s="36">
        <f ca="1">SUMIFS('Suivi des dépenses 2026'!K13:K67,'Suivi des dépenses 2026'!G13:G67,J$4,'Suivi des dépenses 2026'!$D$4:$D$58,$A15)</f>
        <v>0</v>
      </c>
      <c r="K15" s="36">
        <f ca="1">SUMIFS('Suivi des dépenses 2026'!L13:L67,'Suivi des dépenses 2026'!H13:H67,K$4,'Suivi des dépenses 2026'!$D$4:$D$58,$A15)</f>
        <v>0</v>
      </c>
      <c r="L15" s="36">
        <f ca="1">SUMIFS('Suivi des dépenses 2026'!M13:M67,'Suivi des dépenses 2026'!I13:I67,L$4,'Suivi des dépenses 2026'!$D$4:$D$58,$A15)</f>
        <v>0</v>
      </c>
      <c r="M15" s="36">
        <f ca="1">SUMIFS('Suivi des dépenses 2026'!N13:N67,'Suivi des dépenses 2026'!J13:J67,M$4,'Suivi des dépenses 2026'!$D$4:$D$58,$A15)</f>
        <v>0</v>
      </c>
      <c r="N15" s="36">
        <f ca="1">SUMIFS('Suivi des dépenses 2026'!O13:O67,'Suivi des dépenses 2026'!K13:K67,N$4,'Suivi des dépenses 2026'!$D$4:$D$58,$A15)</f>
        <v>0</v>
      </c>
      <c r="O15" s="36">
        <f ca="1">SUMIFS('Suivi des dépenses 2026'!P13:P67,'Suivi des dépenses 2026'!L13:L67,O$4,'Suivi des dépenses 2026'!$D$4:$D$58,$A15)</f>
        <v>0</v>
      </c>
      <c r="P15" s="37">
        <f t="shared" ca="1" si="0"/>
        <v>26</v>
      </c>
      <c r="Q15" s="70">
        <f t="shared" si="2"/>
        <v>26</v>
      </c>
      <c r="R15" s="87" t="e" vm="3">
        <f t="shared" ca="1" si="3"/>
        <v>#VALUE!</v>
      </c>
      <c r="S15" s="88"/>
    </row>
    <row r="16" spans="1:19" ht="15" customHeight="1" x14ac:dyDescent="0.25">
      <c r="A16" s="6" t="s">
        <v>74</v>
      </c>
      <c r="B16" s="30"/>
      <c r="C16" s="31">
        <v>26</v>
      </c>
      <c r="D16" s="36">
        <f>SUMIFS('Suivi des dépenses 2026'!E14:E68,'Suivi des dépenses 2026'!A14:A68,D$4,'Suivi des dépenses 2026'!$D$4:$D$58,$A16)</f>
        <v>0</v>
      </c>
      <c r="E16" s="36">
        <f>SUMIFS('Suivi des dépenses 2026'!F14:F68,'Suivi des dépenses 2026'!B14:B68,E$4,'Suivi des dépenses 2026'!$D$4:$D$58,$A16)</f>
        <v>0</v>
      </c>
      <c r="F16" s="36">
        <f>SUMIFS('Suivi des dépenses 2026'!G14:G68,'Suivi des dépenses 2026'!C14:C68,F$4,'Suivi des dépenses 2026'!$D$4:$D$58,$A16)</f>
        <v>0</v>
      </c>
      <c r="G16" s="36">
        <f>SUMIFS('Suivi des dépenses 2026'!H14:H68,'Suivi des dépenses 2026'!D14:D68,G$4,'Suivi des dépenses 2026'!$D$4:$D$58,$A16)</f>
        <v>0</v>
      </c>
      <c r="H16" s="36">
        <f ca="1">SUMIFS('Suivi des dépenses 2026'!I14:I68,'Suivi des dépenses 2026'!E14:E68,H$4,'Suivi des dépenses 2026'!$D$4:$D$58,$A16)</f>
        <v>0</v>
      </c>
      <c r="I16" s="36">
        <f ca="1">SUMIFS('Suivi des dépenses 2026'!J14:J68,'Suivi des dépenses 2026'!F14:F68,I$4,'Suivi des dépenses 2026'!$D$4:$D$58,$A16)</f>
        <v>0</v>
      </c>
      <c r="J16" s="36">
        <f ca="1">SUMIFS('Suivi des dépenses 2026'!K14:K68,'Suivi des dépenses 2026'!G14:G68,J$4,'Suivi des dépenses 2026'!$D$4:$D$58,$A16)</f>
        <v>0</v>
      </c>
      <c r="K16" s="36">
        <f ca="1">SUMIFS('Suivi des dépenses 2026'!L14:L68,'Suivi des dépenses 2026'!H14:H68,K$4,'Suivi des dépenses 2026'!$D$4:$D$58,$A16)</f>
        <v>0</v>
      </c>
      <c r="L16" s="36">
        <f ca="1">SUMIFS('Suivi des dépenses 2026'!M14:M68,'Suivi des dépenses 2026'!I14:I68,L$4,'Suivi des dépenses 2026'!$D$4:$D$58,$A16)</f>
        <v>0</v>
      </c>
      <c r="M16" s="36">
        <f ca="1">SUMIFS('Suivi des dépenses 2026'!N14:N68,'Suivi des dépenses 2026'!J14:J68,M$4,'Suivi des dépenses 2026'!$D$4:$D$58,$A16)</f>
        <v>0</v>
      </c>
      <c r="N16" s="36">
        <f ca="1">SUMIFS('Suivi des dépenses 2026'!O14:O68,'Suivi des dépenses 2026'!K14:K68,N$4,'Suivi des dépenses 2026'!$D$4:$D$58,$A16)</f>
        <v>0</v>
      </c>
      <c r="O16" s="36">
        <f ca="1">SUMIFS('Suivi des dépenses 2026'!P14:P68,'Suivi des dépenses 2026'!L14:L68,O$4,'Suivi des dépenses 2026'!$D$4:$D$58,$A16)</f>
        <v>0</v>
      </c>
      <c r="P16" s="37">
        <f t="shared" ca="1" si="0"/>
        <v>26</v>
      </c>
      <c r="Q16" s="70">
        <f t="shared" si="2"/>
        <v>26</v>
      </c>
      <c r="R16" s="87" t="e" vm="3">
        <f t="shared" ca="1" si="3"/>
        <v>#VALUE!</v>
      </c>
      <c r="S16" s="88"/>
    </row>
    <row r="17" spans="1:22" ht="15" customHeight="1" x14ac:dyDescent="0.25">
      <c r="A17" s="6" t="s">
        <v>71</v>
      </c>
      <c r="B17" s="30"/>
      <c r="C17" s="31">
        <v>100</v>
      </c>
      <c r="D17" s="36">
        <f>SUMIFS('Suivi des dépenses 2026'!E15:E69,'Suivi des dépenses 2026'!A15:A69,D$4,'Suivi des dépenses 2026'!$D$4:$D$58,$A17)</f>
        <v>0</v>
      </c>
      <c r="E17" s="36">
        <f>SUMIFS('Suivi des dépenses 2026'!F15:F69,'Suivi des dépenses 2026'!B15:B69,E$4,'Suivi des dépenses 2026'!$D$4:$D$58,$A17)</f>
        <v>0</v>
      </c>
      <c r="F17" s="36">
        <f>SUMIFS('Suivi des dépenses 2026'!G15:G69,'Suivi des dépenses 2026'!C15:C69,F$4,'Suivi des dépenses 2026'!$D$4:$D$58,$A17)</f>
        <v>0</v>
      </c>
      <c r="G17" s="36">
        <f>SUMIFS('Suivi des dépenses 2026'!H15:H69,'Suivi des dépenses 2026'!D15:D69,G$4,'Suivi des dépenses 2026'!$D$4:$D$58,$A17)</f>
        <v>0</v>
      </c>
      <c r="H17" s="36">
        <f ca="1">SUMIFS('Suivi des dépenses 2026'!I15:I69,'Suivi des dépenses 2026'!E15:E69,H$4,'Suivi des dépenses 2026'!$D$4:$D$58,$A17)</f>
        <v>0</v>
      </c>
      <c r="I17" s="36">
        <f ca="1">SUMIFS('Suivi des dépenses 2026'!J15:J69,'Suivi des dépenses 2026'!F15:F69,I$4,'Suivi des dépenses 2026'!$D$4:$D$58,$A17)</f>
        <v>0</v>
      </c>
      <c r="J17" s="36">
        <f ca="1">SUMIFS('Suivi des dépenses 2026'!K15:K69,'Suivi des dépenses 2026'!G15:G69,J$4,'Suivi des dépenses 2026'!$D$4:$D$58,$A17)</f>
        <v>0</v>
      </c>
      <c r="K17" s="36">
        <f ca="1">SUMIFS('Suivi des dépenses 2026'!L15:L69,'Suivi des dépenses 2026'!H15:H69,K$4,'Suivi des dépenses 2026'!$D$4:$D$58,$A17)</f>
        <v>0</v>
      </c>
      <c r="L17" s="36">
        <f ca="1">SUMIFS('Suivi des dépenses 2026'!M15:M69,'Suivi des dépenses 2026'!I15:I69,L$4,'Suivi des dépenses 2026'!$D$4:$D$58,$A17)</f>
        <v>0</v>
      </c>
      <c r="M17" s="36">
        <f ca="1">SUMIFS('Suivi des dépenses 2026'!N15:N69,'Suivi des dépenses 2026'!J15:J69,M$4,'Suivi des dépenses 2026'!$D$4:$D$58,$A17)</f>
        <v>0</v>
      </c>
      <c r="N17" s="36">
        <f ca="1">SUMIFS('Suivi des dépenses 2026'!O15:O69,'Suivi des dépenses 2026'!K15:K69,N$4,'Suivi des dépenses 2026'!$D$4:$D$58,$A17)</f>
        <v>0</v>
      </c>
      <c r="O17" s="36">
        <f ca="1">SUMIFS('Suivi des dépenses 2026'!P15:P69,'Suivi des dépenses 2026'!L15:L69,O$4,'Suivi des dépenses 2026'!$D$4:$D$58,$A17)</f>
        <v>0</v>
      </c>
      <c r="P17" s="37">
        <f t="shared" ca="1" si="0"/>
        <v>100</v>
      </c>
      <c r="Q17" s="70">
        <f t="shared" si="2"/>
        <v>100</v>
      </c>
      <c r="R17" s="87" t="e" vm="3">
        <f t="shared" ca="1" si="3"/>
        <v>#VALUE!</v>
      </c>
      <c r="S17" s="88"/>
    </row>
    <row r="18" spans="1:22" ht="15" customHeight="1" x14ac:dyDescent="0.25">
      <c r="A18" s="6" t="s">
        <v>69</v>
      </c>
      <c r="B18" s="30"/>
      <c r="C18" s="31">
        <v>200</v>
      </c>
      <c r="D18" s="36">
        <f>SUMIFS('Suivi des dépenses 2026'!E16:E70,'Suivi des dépenses 2026'!A16:A70,D$4,'Suivi des dépenses 2026'!$D$4:$D$58,$A18)</f>
        <v>73.569999999999993</v>
      </c>
      <c r="E18" s="36">
        <f>SUMIFS('Suivi des dépenses 2026'!F16:F70,'Suivi des dépenses 2026'!B16:B70,E$4,'Suivi des dépenses 2026'!$D$4:$D$58,$A18)</f>
        <v>0</v>
      </c>
      <c r="F18" s="36">
        <f>SUMIFS('Suivi des dépenses 2026'!G16:G70,'Suivi des dépenses 2026'!C16:C70,F$4,'Suivi des dépenses 2026'!$D$4:$D$58,$A18)</f>
        <v>0</v>
      </c>
      <c r="G18" s="36">
        <f>SUMIFS('Suivi des dépenses 2026'!H16:H70,'Suivi des dépenses 2026'!D16:D70,G$4,'Suivi des dépenses 2026'!$D$4:$D$58,$A18)</f>
        <v>0</v>
      </c>
      <c r="H18" s="36">
        <f ca="1">SUMIFS('Suivi des dépenses 2026'!I16:I70,'Suivi des dépenses 2026'!E16:E70,H$4,'Suivi des dépenses 2026'!$D$4:$D$58,$A18)</f>
        <v>0</v>
      </c>
      <c r="I18" s="36">
        <f ca="1">SUMIFS('Suivi des dépenses 2026'!J16:J70,'Suivi des dépenses 2026'!F16:F70,I$4,'Suivi des dépenses 2026'!$D$4:$D$58,$A18)</f>
        <v>0</v>
      </c>
      <c r="J18" s="36">
        <f ca="1">SUMIFS('Suivi des dépenses 2026'!K16:K70,'Suivi des dépenses 2026'!G16:G70,J$4,'Suivi des dépenses 2026'!$D$4:$D$58,$A18)</f>
        <v>0</v>
      </c>
      <c r="K18" s="36">
        <f ca="1">SUMIFS('Suivi des dépenses 2026'!L16:L70,'Suivi des dépenses 2026'!H16:H70,K$4,'Suivi des dépenses 2026'!$D$4:$D$58,$A18)</f>
        <v>0</v>
      </c>
      <c r="L18" s="36">
        <f ca="1">SUMIFS('Suivi des dépenses 2026'!M16:M70,'Suivi des dépenses 2026'!I16:I70,L$4,'Suivi des dépenses 2026'!$D$4:$D$58,$A18)</f>
        <v>0</v>
      </c>
      <c r="M18" s="36">
        <f ca="1">SUMIFS('Suivi des dépenses 2026'!N16:N70,'Suivi des dépenses 2026'!J16:J70,M$4,'Suivi des dépenses 2026'!$D$4:$D$58,$A18)</f>
        <v>0</v>
      </c>
      <c r="N18" s="36">
        <f ca="1">SUMIFS('Suivi des dépenses 2026'!O16:O70,'Suivi des dépenses 2026'!K16:K70,N$4,'Suivi des dépenses 2026'!$D$4:$D$58,$A18)</f>
        <v>0</v>
      </c>
      <c r="O18" s="36">
        <f ca="1">SUMIFS('Suivi des dépenses 2026'!P16:P70,'Suivi des dépenses 2026'!L16:L70,O$4,'Suivi des dépenses 2026'!$D$4:$D$58,$A18)</f>
        <v>0</v>
      </c>
      <c r="P18" s="37">
        <f t="shared" ca="1" si="0"/>
        <v>273.57</v>
      </c>
      <c r="Q18" s="70">
        <f t="shared" si="2"/>
        <v>126.43</v>
      </c>
      <c r="R18" s="87" t="e" vm="4">
        <f t="shared" ca="1" si="3"/>
        <v>#VALUE!</v>
      </c>
      <c r="S18" s="88"/>
    </row>
    <row r="19" spans="1:22" ht="15" customHeight="1" x14ac:dyDescent="0.25">
      <c r="A19" s="6" t="s">
        <v>68</v>
      </c>
      <c r="B19" s="30"/>
      <c r="C19" s="31">
        <v>400</v>
      </c>
      <c r="D19" s="36">
        <f>SUMIFS('Suivi des dépenses 2026'!E17:E71,'Suivi des dépenses 2026'!A17:A71,D$4,'Suivi des dépenses 2026'!$D$4:$D$58,$A19)</f>
        <v>208.2</v>
      </c>
      <c r="E19" s="36">
        <f>SUMIFS('Suivi des dépenses 2026'!F17:F71,'Suivi des dépenses 2026'!B17:B71,E$4,'Suivi des dépenses 2026'!$D$4:$D$58,$A19)</f>
        <v>0</v>
      </c>
      <c r="F19" s="36">
        <f>SUMIFS('Suivi des dépenses 2026'!G17:G71,'Suivi des dépenses 2026'!C17:C71,F$4,'Suivi des dépenses 2026'!$D$4:$D$58,$A19)</f>
        <v>0</v>
      </c>
      <c r="G19" s="36">
        <f>SUMIFS('Suivi des dépenses 2026'!H17:H71,'Suivi des dépenses 2026'!D17:D71,G$4,'Suivi des dépenses 2026'!$D$4:$D$58,$A19)</f>
        <v>0</v>
      </c>
      <c r="H19" s="36">
        <f ca="1">SUMIFS('Suivi des dépenses 2026'!I17:I71,'Suivi des dépenses 2026'!E17:E71,H$4,'Suivi des dépenses 2026'!$D$4:$D$58,$A19)</f>
        <v>0</v>
      </c>
      <c r="I19" s="36">
        <f ca="1">SUMIFS('Suivi des dépenses 2026'!J17:J71,'Suivi des dépenses 2026'!F17:F71,I$4,'Suivi des dépenses 2026'!$D$4:$D$58,$A19)</f>
        <v>0</v>
      </c>
      <c r="J19" s="36">
        <f ca="1">SUMIFS('Suivi des dépenses 2026'!K17:K71,'Suivi des dépenses 2026'!G17:G71,J$4,'Suivi des dépenses 2026'!$D$4:$D$58,$A19)</f>
        <v>0</v>
      </c>
      <c r="K19" s="36">
        <f ca="1">SUMIFS('Suivi des dépenses 2026'!L17:L71,'Suivi des dépenses 2026'!H17:H71,K$4,'Suivi des dépenses 2026'!$D$4:$D$58,$A19)</f>
        <v>0</v>
      </c>
      <c r="L19" s="36">
        <f ca="1">SUMIFS('Suivi des dépenses 2026'!M17:M71,'Suivi des dépenses 2026'!I17:I71,L$4,'Suivi des dépenses 2026'!$D$4:$D$58,$A19)</f>
        <v>0</v>
      </c>
      <c r="M19" s="36">
        <f ca="1">SUMIFS('Suivi des dépenses 2026'!N17:N71,'Suivi des dépenses 2026'!J17:J71,M$4,'Suivi des dépenses 2026'!$D$4:$D$58,$A19)</f>
        <v>0</v>
      </c>
      <c r="N19" s="36">
        <f ca="1">SUMIFS('Suivi des dépenses 2026'!O17:O71,'Suivi des dépenses 2026'!K17:K71,N$4,'Suivi des dépenses 2026'!$D$4:$D$58,$A19)</f>
        <v>0</v>
      </c>
      <c r="O19" s="36">
        <f ca="1">SUMIFS('Suivi des dépenses 2026'!P17:P71,'Suivi des dépenses 2026'!L17:L71,O$4,'Suivi des dépenses 2026'!$D$4:$D$58,$A19)</f>
        <v>0</v>
      </c>
      <c r="P19" s="37">
        <f t="shared" ca="1" si="0"/>
        <v>608.20000000000005</v>
      </c>
      <c r="Q19" s="70">
        <f t="shared" si="2"/>
        <v>191.8</v>
      </c>
      <c r="R19" s="87" t="e" vm="4">
        <f t="shared" ca="1" si="3"/>
        <v>#VALUE!</v>
      </c>
      <c r="S19" s="88"/>
    </row>
    <row r="20" spans="1:22" ht="15" customHeight="1" x14ac:dyDescent="0.25">
      <c r="A20" s="6" t="s">
        <v>67</v>
      </c>
      <c r="B20" s="30"/>
      <c r="C20" s="31">
        <v>100</v>
      </c>
      <c r="D20" s="36">
        <f>SUMIFS('Suivi des dépenses 2026'!E18:E72,'Suivi des dépenses 2026'!A18:A72,D$4,'Suivi des dépenses 2026'!$D$4:$D$58,$A20)</f>
        <v>0</v>
      </c>
      <c r="E20" s="36">
        <f>SUMIFS('Suivi des dépenses 2026'!F18:F72,'Suivi des dépenses 2026'!B18:B72,E$4,'Suivi des dépenses 2026'!$D$4:$D$58,$A20)</f>
        <v>0</v>
      </c>
      <c r="F20" s="36">
        <f>SUMIFS('Suivi des dépenses 2026'!G18:G72,'Suivi des dépenses 2026'!C18:C72,F$4,'Suivi des dépenses 2026'!$D$4:$D$58,$A20)</f>
        <v>0</v>
      </c>
      <c r="G20" s="36">
        <f>SUMIFS('Suivi des dépenses 2026'!H18:H72,'Suivi des dépenses 2026'!D18:D72,G$4,'Suivi des dépenses 2026'!$D$4:$D$58,$A20)</f>
        <v>0</v>
      </c>
      <c r="H20" s="36">
        <f ca="1">SUMIFS('Suivi des dépenses 2026'!I18:I72,'Suivi des dépenses 2026'!E18:E72,H$4,'Suivi des dépenses 2026'!$D$4:$D$58,$A20)</f>
        <v>0</v>
      </c>
      <c r="I20" s="36">
        <f ca="1">SUMIFS('Suivi des dépenses 2026'!J18:J72,'Suivi des dépenses 2026'!F18:F72,I$4,'Suivi des dépenses 2026'!$D$4:$D$58,$A20)</f>
        <v>0</v>
      </c>
      <c r="J20" s="36">
        <f ca="1">SUMIFS('Suivi des dépenses 2026'!K18:K72,'Suivi des dépenses 2026'!G18:G72,J$4,'Suivi des dépenses 2026'!$D$4:$D$58,$A20)</f>
        <v>0</v>
      </c>
      <c r="K20" s="36">
        <f ca="1">SUMIFS('Suivi des dépenses 2026'!L18:L72,'Suivi des dépenses 2026'!H18:H72,K$4,'Suivi des dépenses 2026'!$D$4:$D$58,$A20)</f>
        <v>0</v>
      </c>
      <c r="L20" s="36">
        <f ca="1">SUMIFS('Suivi des dépenses 2026'!M18:M72,'Suivi des dépenses 2026'!I18:I72,L$4,'Suivi des dépenses 2026'!$D$4:$D$58,$A20)</f>
        <v>0</v>
      </c>
      <c r="M20" s="36">
        <f ca="1">SUMIFS('Suivi des dépenses 2026'!N18:N72,'Suivi des dépenses 2026'!J18:J72,M$4,'Suivi des dépenses 2026'!$D$4:$D$58,$A20)</f>
        <v>0</v>
      </c>
      <c r="N20" s="36">
        <f ca="1">SUMIFS('Suivi des dépenses 2026'!O18:O72,'Suivi des dépenses 2026'!K18:K72,N$4,'Suivi des dépenses 2026'!$D$4:$D$58,$A20)</f>
        <v>0</v>
      </c>
      <c r="O20" s="36">
        <f ca="1">SUMIFS('Suivi des dépenses 2026'!P18:P72,'Suivi des dépenses 2026'!L18:L72,O$4,'Suivi des dépenses 2026'!$D$4:$D$58,$A20)</f>
        <v>0</v>
      </c>
      <c r="P20" s="37">
        <f t="shared" ca="1" si="0"/>
        <v>100</v>
      </c>
      <c r="Q20" s="70">
        <f t="shared" si="2"/>
        <v>100</v>
      </c>
      <c r="R20" s="87" t="e" vm="3">
        <f t="shared" ca="1" si="3"/>
        <v>#VALUE!</v>
      </c>
      <c r="S20" s="88"/>
    </row>
    <row r="21" spans="1:22" ht="15" customHeight="1" x14ac:dyDescent="0.25">
      <c r="A21" s="6" t="s">
        <v>66</v>
      </c>
      <c r="B21" s="30"/>
      <c r="C21" s="31">
        <v>100</v>
      </c>
      <c r="D21" s="36">
        <f>SUMIFS('Suivi des dépenses 2026'!E19:E73,'Suivi des dépenses 2026'!A19:A73,D$4,'Suivi des dépenses 2026'!$D$4:$D$58,$A21)</f>
        <v>0</v>
      </c>
      <c r="E21" s="36">
        <f>SUMIFS('Suivi des dépenses 2026'!F19:F73,'Suivi des dépenses 2026'!B19:B73,E$4,'Suivi des dépenses 2026'!$D$4:$D$58,$A21)</f>
        <v>0</v>
      </c>
      <c r="F21" s="36">
        <f>SUMIFS('Suivi des dépenses 2026'!G19:G73,'Suivi des dépenses 2026'!C19:C73,F$4,'Suivi des dépenses 2026'!$D$4:$D$58,$A21)</f>
        <v>0</v>
      </c>
      <c r="G21" s="36">
        <f>SUMIFS('Suivi des dépenses 2026'!H19:H73,'Suivi des dépenses 2026'!D19:D73,G$4,'Suivi des dépenses 2026'!$D$4:$D$58,$A21)</f>
        <v>0</v>
      </c>
      <c r="H21" s="36">
        <f ca="1">SUMIFS('Suivi des dépenses 2026'!I19:I73,'Suivi des dépenses 2026'!E19:E73,H$4,'Suivi des dépenses 2026'!$D$4:$D$58,$A21)</f>
        <v>0</v>
      </c>
      <c r="I21" s="36">
        <f ca="1">SUMIFS('Suivi des dépenses 2026'!J19:J73,'Suivi des dépenses 2026'!F19:F73,I$4,'Suivi des dépenses 2026'!$D$4:$D$58,$A21)</f>
        <v>0</v>
      </c>
      <c r="J21" s="36">
        <f ca="1">SUMIFS('Suivi des dépenses 2026'!K19:K73,'Suivi des dépenses 2026'!G19:G73,J$4,'Suivi des dépenses 2026'!$D$4:$D$58,$A21)</f>
        <v>0</v>
      </c>
      <c r="K21" s="36">
        <f ca="1">SUMIFS('Suivi des dépenses 2026'!L19:L73,'Suivi des dépenses 2026'!H19:H73,K$4,'Suivi des dépenses 2026'!$D$4:$D$58,$A21)</f>
        <v>0</v>
      </c>
      <c r="L21" s="36">
        <f ca="1">SUMIFS('Suivi des dépenses 2026'!M19:M73,'Suivi des dépenses 2026'!I19:I73,L$4,'Suivi des dépenses 2026'!$D$4:$D$58,$A21)</f>
        <v>0</v>
      </c>
      <c r="M21" s="36">
        <f ca="1">SUMIFS('Suivi des dépenses 2026'!N19:N73,'Suivi des dépenses 2026'!J19:J73,M$4,'Suivi des dépenses 2026'!$D$4:$D$58,$A21)</f>
        <v>0</v>
      </c>
      <c r="N21" s="36">
        <f ca="1">SUMIFS('Suivi des dépenses 2026'!O19:O73,'Suivi des dépenses 2026'!K19:K73,N$4,'Suivi des dépenses 2026'!$D$4:$D$58,$A21)</f>
        <v>0</v>
      </c>
      <c r="O21" s="36">
        <f ca="1">SUMIFS('Suivi des dépenses 2026'!P19:P73,'Suivi des dépenses 2026'!L19:L73,O$4,'Suivi des dépenses 2026'!$D$4:$D$58,$A21)</f>
        <v>0</v>
      </c>
      <c r="P21" s="37">
        <f t="shared" ca="1" si="0"/>
        <v>100</v>
      </c>
      <c r="Q21" s="70">
        <f t="shared" si="2"/>
        <v>100</v>
      </c>
      <c r="R21" s="87" t="e" vm="3">
        <f t="shared" ca="1" si="3"/>
        <v>#VALUE!</v>
      </c>
      <c r="S21" s="88"/>
    </row>
    <row r="22" spans="1:22" ht="15" customHeight="1" x14ac:dyDescent="0.25">
      <c r="A22" s="6" t="s">
        <v>43</v>
      </c>
      <c r="B22" s="30" t="s">
        <v>44</v>
      </c>
      <c r="C22" s="31">
        <v>128</v>
      </c>
      <c r="D22" s="36">
        <f>SUMIFS('Suivi des dépenses 2026'!E20:E74,'Suivi des dépenses 2026'!A20:A74,D$4,'Suivi des dépenses 2026'!$D$4:$D$58,$A22)</f>
        <v>0</v>
      </c>
      <c r="E22" s="36">
        <f>SUMIFS('Suivi des dépenses 2026'!F20:F74,'Suivi des dépenses 2026'!B20:B74,E$4,'Suivi des dépenses 2026'!$D$4:$D$58,$A22)</f>
        <v>0</v>
      </c>
      <c r="F22" s="36">
        <f>SUMIFS('Suivi des dépenses 2026'!G20:G74,'Suivi des dépenses 2026'!C20:C74,F$4,'Suivi des dépenses 2026'!$D$4:$D$58,$A22)</f>
        <v>0</v>
      </c>
      <c r="G22" s="36">
        <f>SUMIFS('Suivi des dépenses 2026'!H20:H74,'Suivi des dépenses 2026'!D20:D74,G$4,'Suivi des dépenses 2026'!$D$4:$D$58,$A22)</f>
        <v>0</v>
      </c>
      <c r="H22" s="36">
        <f ca="1">SUMIFS('Suivi des dépenses 2026'!I20:I74,'Suivi des dépenses 2026'!E20:E74,H$4,'Suivi des dépenses 2026'!$D$4:$D$58,$A22)</f>
        <v>0</v>
      </c>
      <c r="I22" s="36">
        <f ca="1">SUMIFS('Suivi des dépenses 2026'!J20:J74,'Suivi des dépenses 2026'!F20:F74,I$4,'Suivi des dépenses 2026'!$D$4:$D$58,$A22)</f>
        <v>0</v>
      </c>
      <c r="J22" s="36">
        <f ca="1">SUMIFS('Suivi des dépenses 2026'!K20:K74,'Suivi des dépenses 2026'!G20:G74,J$4,'Suivi des dépenses 2026'!$D$4:$D$58,$A22)</f>
        <v>0</v>
      </c>
      <c r="K22" s="36">
        <f ca="1">SUMIFS('Suivi des dépenses 2026'!L20:L74,'Suivi des dépenses 2026'!H20:H74,K$4,'Suivi des dépenses 2026'!$D$4:$D$58,$A22)</f>
        <v>0</v>
      </c>
      <c r="L22" s="36">
        <f ca="1">SUMIFS('Suivi des dépenses 2026'!M20:M74,'Suivi des dépenses 2026'!I20:I74,L$4,'Suivi des dépenses 2026'!$D$4:$D$58,$A22)</f>
        <v>0</v>
      </c>
      <c r="M22" s="36">
        <f ca="1">SUMIFS('Suivi des dépenses 2026'!N20:N74,'Suivi des dépenses 2026'!J20:J74,M$4,'Suivi des dépenses 2026'!$D$4:$D$58,$A22)</f>
        <v>0</v>
      </c>
      <c r="N22" s="36">
        <f ca="1">SUMIFS('Suivi des dépenses 2026'!O20:O74,'Suivi des dépenses 2026'!K20:K74,N$4,'Suivi des dépenses 2026'!$D$4:$D$58,$A22)</f>
        <v>0</v>
      </c>
      <c r="O22" s="36">
        <f ca="1">SUMIFS('Suivi des dépenses 2026'!P20:P74,'Suivi des dépenses 2026'!L20:L74,O$4,'Suivi des dépenses 2026'!$D$4:$D$58,$A22)</f>
        <v>0</v>
      </c>
      <c r="P22" s="37">
        <f t="shared" ca="1" si="0"/>
        <v>128</v>
      </c>
      <c r="Q22" s="70">
        <f t="shared" si="2"/>
        <v>128</v>
      </c>
      <c r="R22" s="87" t="e" vm="3">
        <f t="shared" ca="1" si="3"/>
        <v>#VALUE!</v>
      </c>
      <c r="S22" s="88"/>
    </row>
    <row r="23" spans="1:22" ht="15" customHeight="1" x14ac:dyDescent="0.25">
      <c r="A23" s="6" t="s">
        <v>54</v>
      </c>
      <c r="B23" s="30"/>
      <c r="C23" s="31">
        <v>30</v>
      </c>
      <c r="D23" s="36">
        <f>SUMIFS('Suivi des dépenses 2026'!E21:E75,'Suivi des dépenses 2026'!A21:A75,D$4,'Suivi des dépenses 2026'!$D$4:$D$58,$A23)</f>
        <v>0</v>
      </c>
      <c r="E23" s="36">
        <f>SUMIFS('Suivi des dépenses 2026'!F21:F75,'Suivi des dépenses 2026'!B21:B75,E$4,'Suivi des dépenses 2026'!$D$4:$D$58,$A23)</f>
        <v>0</v>
      </c>
      <c r="F23" s="36">
        <f>SUMIFS('Suivi des dépenses 2026'!G21:G75,'Suivi des dépenses 2026'!C21:C75,F$4,'Suivi des dépenses 2026'!$D$4:$D$58,$A23)</f>
        <v>0</v>
      </c>
      <c r="G23" s="36">
        <f>SUMIFS('Suivi des dépenses 2026'!H21:H75,'Suivi des dépenses 2026'!D21:D75,G$4,'Suivi des dépenses 2026'!$D$4:$D$58,$A23)</f>
        <v>0</v>
      </c>
      <c r="H23" s="36">
        <f ca="1">SUMIFS('Suivi des dépenses 2026'!I21:I75,'Suivi des dépenses 2026'!E21:E75,H$4,'Suivi des dépenses 2026'!$D$4:$D$58,$A23)</f>
        <v>0</v>
      </c>
      <c r="I23" s="36">
        <f ca="1">SUMIFS('Suivi des dépenses 2026'!J21:J75,'Suivi des dépenses 2026'!F21:F75,I$4,'Suivi des dépenses 2026'!$D$4:$D$58,$A23)</f>
        <v>0</v>
      </c>
      <c r="J23" s="36">
        <f ca="1">SUMIFS('Suivi des dépenses 2026'!K21:K75,'Suivi des dépenses 2026'!G21:G75,J$4,'Suivi des dépenses 2026'!$D$4:$D$58,$A23)</f>
        <v>0</v>
      </c>
      <c r="K23" s="36">
        <f ca="1">SUMIFS('Suivi des dépenses 2026'!L21:L75,'Suivi des dépenses 2026'!H21:H75,K$4,'Suivi des dépenses 2026'!$D$4:$D$58,$A23)</f>
        <v>0</v>
      </c>
      <c r="L23" s="36">
        <f ca="1">SUMIFS('Suivi des dépenses 2026'!M21:M75,'Suivi des dépenses 2026'!I21:I75,L$4,'Suivi des dépenses 2026'!$D$4:$D$58,$A23)</f>
        <v>0</v>
      </c>
      <c r="M23" s="36">
        <f ca="1">SUMIFS('Suivi des dépenses 2026'!N21:N75,'Suivi des dépenses 2026'!J21:J75,M$4,'Suivi des dépenses 2026'!$D$4:$D$58,$A23)</f>
        <v>0</v>
      </c>
      <c r="N23" s="36">
        <f ca="1">SUMIFS('Suivi des dépenses 2026'!O21:O75,'Suivi des dépenses 2026'!K21:K75,N$4,'Suivi des dépenses 2026'!$D$4:$D$58,$A23)</f>
        <v>0</v>
      </c>
      <c r="O23" s="36">
        <f ca="1">SUMIFS('Suivi des dépenses 2026'!P21:P75,'Suivi des dépenses 2026'!L21:L75,O$4,'Suivi des dépenses 2026'!$D$4:$D$58,$A23)</f>
        <v>0</v>
      </c>
      <c r="P23" s="37">
        <f t="shared" ca="1" si="0"/>
        <v>30</v>
      </c>
      <c r="Q23" s="70">
        <f t="shared" si="2"/>
        <v>30</v>
      </c>
      <c r="R23" s="87" t="e" vm="3">
        <f t="shared" ca="1" si="3"/>
        <v>#VALUE!</v>
      </c>
      <c r="S23" s="88"/>
    </row>
    <row r="24" spans="1:22" ht="15" customHeight="1" x14ac:dyDescent="0.25">
      <c r="A24" s="6" t="s">
        <v>55</v>
      </c>
      <c r="B24" s="30"/>
      <c r="C24" s="31">
        <v>100</v>
      </c>
      <c r="D24" s="36">
        <f>SUMIFS('Suivi des dépenses 2026'!E22:E76,'Suivi des dépenses 2026'!A22:A76,D$4,'Suivi des dépenses 2026'!$D$4:$D$58,$A24)</f>
        <v>0</v>
      </c>
      <c r="E24" s="36">
        <f>SUMIFS('Suivi des dépenses 2026'!F22:F76,'Suivi des dépenses 2026'!B22:B76,E$4,'Suivi des dépenses 2026'!$D$4:$D$58,$A24)</f>
        <v>0</v>
      </c>
      <c r="F24" s="36">
        <f>SUMIFS('Suivi des dépenses 2026'!G22:G76,'Suivi des dépenses 2026'!C22:C76,F$4,'Suivi des dépenses 2026'!$D$4:$D$58,$A24)</f>
        <v>0</v>
      </c>
      <c r="G24" s="36">
        <f>SUMIFS('Suivi des dépenses 2026'!H22:H76,'Suivi des dépenses 2026'!D22:D76,G$4,'Suivi des dépenses 2026'!$D$4:$D$58,$A24)</f>
        <v>0</v>
      </c>
      <c r="H24" s="36">
        <f ca="1">SUMIFS('Suivi des dépenses 2026'!I22:I76,'Suivi des dépenses 2026'!E22:E76,H$4,'Suivi des dépenses 2026'!$D$4:$D$58,$A24)</f>
        <v>0</v>
      </c>
      <c r="I24" s="36">
        <f ca="1">SUMIFS('Suivi des dépenses 2026'!J22:J76,'Suivi des dépenses 2026'!F22:F76,I$4,'Suivi des dépenses 2026'!$D$4:$D$58,$A24)</f>
        <v>0</v>
      </c>
      <c r="J24" s="36">
        <f ca="1">SUMIFS('Suivi des dépenses 2026'!K22:K76,'Suivi des dépenses 2026'!G22:G76,J$4,'Suivi des dépenses 2026'!$D$4:$D$58,$A24)</f>
        <v>0</v>
      </c>
      <c r="K24" s="36">
        <f ca="1">SUMIFS('Suivi des dépenses 2026'!L22:L76,'Suivi des dépenses 2026'!H22:H76,K$4,'Suivi des dépenses 2026'!$D$4:$D$58,$A24)</f>
        <v>0</v>
      </c>
      <c r="L24" s="36">
        <f ca="1">SUMIFS('Suivi des dépenses 2026'!M22:M76,'Suivi des dépenses 2026'!I22:I76,L$4,'Suivi des dépenses 2026'!$D$4:$D$58,$A24)</f>
        <v>0</v>
      </c>
      <c r="M24" s="36">
        <f ca="1">SUMIFS('Suivi des dépenses 2026'!N22:N76,'Suivi des dépenses 2026'!J22:J76,M$4,'Suivi des dépenses 2026'!$D$4:$D$58,$A24)</f>
        <v>0</v>
      </c>
      <c r="N24" s="36">
        <f ca="1">SUMIFS('Suivi des dépenses 2026'!O22:O76,'Suivi des dépenses 2026'!K22:K76,N$4,'Suivi des dépenses 2026'!$D$4:$D$58,$A24)</f>
        <v>0</v>
      </c>
      <c r="O24" s="36">
        <f ca="1">SUMIFS('Suivi des dépenses 2026'!P22:P76,'Suivi des dépenses 2026'!L22:L76,O$4,'Suivi des dépenses 2026'!$D$4:$D$58,$A24)</f>
        <v>0</v>
      </c>
      <c r="P24" s="37">
        <f t="shared" ca="1" si="0"/>
        <v>100</v>
      </c>
      <c r="Q24" s="70">
        <f t="shared" si="2"/>
        <v>100</v>
      </c>
      <c r="R24" s="87" t="e" vm="3">
        <f t="shared" ca="1" si="3"/>
        <v>#VALUE!</v>
      </c>
      <c r="S24" s="88"/>
    </row>
    <row r="25" spans="1:22" ht="15" customHeight="1" x14ac:dyDescent="0.25">
      <c r="A25" s="6" t="s">
        <v>40</v>
      </c>
      <c r="B25" s="30" t="s">
        <v>41</v>
      </c>
      <c r="C25" s="31">
        <v>174</v>
      </c>
      <c r="D25" s="36">
        <f>SUMIFS('Suivi des dépenses 2026'!E23:E77,'Suivi des dépenses 2026'!A23:A77,D$4,'Suivi des dépenses 2026'!$D$4:$D$58,$A25)</f>
        <v>0</v>
      </c>
      <c r="E25" s="36">
        <f>SUMIFS('Suivi des dépenses 2026'!F23:F77,'Suivi des dépenses 2026'!B23:B77,E$4,'Suivi des dépenses 2026'!$D$4:$D$58,$A25)</f>
        <v>0</v>
      </c>
      <c r="F25" s="36">
        <f>SUMIFS('Suivi des dépenses 2026'!G23:G77,'Suivi des dépenses 2026'!C23:C77,F$4,'Suivi des dépenses 2026'!$D$4:$D$58,$A25)</f>
        <v>0</v>
      </c>
      <c r="G25" s="36">
        <f>SUMIFS('Suivi des dépenses 2026'!H23:H77,'Suivi des dépenses 2026'!D23:D77,G$4,'Suivi des dépenses 2026'!$D$4:$D$58,$A25)</f>
        <v>0</v>
      </c>
      <c r="H25" s="36">
        <f ca="1">SUMIFS('Suivi des dépenses 2026'!I23:I77,'Suivi des dépenses 2026'!E23:E77,H$4,'Suivi des dépenses 2026'!$D$4:$D$58,$A25)</f>
        <v>0</v>
      </c>
      <c r="I25" s="36">
        <f ca="1">SUMIFS('Suivi des dépenses 2026'!J23:J77,'Suivi des dépenses 2026'!F23:F77,I$4,'Suivi des dépenses 2026'!$D$4:$D$58,$A25)</f>
        <v>0</v>
      </c>
      <c r="J25" s="36">
        <f ca="1">SUMIFS('Suivi des dépenses 2026'!K23:K77,'Suivi des dépenses 2026'!G23:G77,J$4,'Suivi des dépenses 2026'!$D$4:$D$58,$A25)</f>
        <v>0</v>
      </c>
      <c r="K25" s="36">
        <f ca="1">SUMIFS('Suivi des dépenses 2026'!L23:L77,'Suivi des dépenses 2026'!H23:H77,K$4,'Suivi des dépenses 2026'!$D$4:$D$58,$A25)</f>
        <v>0</v>
      </c>
      <c r="L25" s="36">
        <f ca="1">SUMIFS('Suivi des dépenses 2026'!M23:M77,'Suivi des dépenses 2026'!I23:I77,L$4,'Suivi des dépenses 2026'!$D$4:$D$58,$A25)</f>
        <v>0</v>
      </c>
      <c r="M25" s="36">
        <f ca="1">SUMIFS('Suivi des dépenses 2026'!N23:N77,'Suivi des dépenses 2026'!J23:J77,M$4,'Suivi des dépenses 2026'!$D$4:$D$58,$A25)</f>
        <v>0</v>
      </c>
      <c r="N25" s="36">
        <f ca="1">SUMIFS('Suivi des dépenses 2026'!O23:O77,'Suivi des dépenses 2026'!K23:K77,N$4,'Suivi des dépenses 2026'!$D$4:$D$58,$A25)</f>
        <v>0</v>
      </c>
      <c r="O25" s="36">
        <f ca="1">SUMIFS('Suivi des dépenses 2026'!P23:P77,'Suivi des dépenses 2026'!L23:L77,O$4,'Suivi des dépenses 2026'!$D$4:$D$58,$A25)</f>
        <v>0</v>
      </c>
      <c r="P25" s="37">
        <f t="shared" ca="1" si="0"/>
        <v>174</v>
      </c>
      <c r="Q25" s="70">
        <f t="shared" si="2"/>
        <v>174</v>
      </c>
      <c r="R25" s="87" t="e" vm="3">
        <f t="shared" ca="1" si="3"/>
        <v>#VALUE!</v>
      </c>
      <c r="S25" s="88"/>
      <c r="U25" s="12"/>
      <c r="V25" s="4"/>
    </row>
    <row r="26" spans="1:22" ht="15" customHeight="1" x14ac:dyDescent="0.25">
      <c r="A26" s="6" t="s">
        <v>42</v>
      </c>
      <c r="B26" s="30"/>
      <c r="C26" s="31">
        <v>40</v>
      </c>
      <c r="D26" s="36">
        <f>SUMIFS('Suivi des dépenses 2026'!E24:E78,'Suivi des dépenses 2026'!A24:A78,D$4,'Suivi des dépenses 2026'!$D$4:$D$58,$A26)</f>
        <v>0</v>
      </c>
      <c r="E26" s="36">
        <f>SUMIFS('Suivi des dépenses 2026'!F24:F78,'Suivi des dépenses 2026'!B24:B78,E$4,'Suivi des dépenses 2026'!$D$4:$D$58,$A26)</f>
        <v>0</v>
      </c>
      <c r="F26" s="36">
        <f>SUMIFS('Suivi des dépenses 2026'!G24:G78,'Suivi des dépenses 2026'!C24:C78,F$4,'Suivi des dépenses 2026'!$D$4:$D$58,$A26)</f>
        <v>0</v>
      </c>
      <c r="G26" s="36">
        <f>SUMIFS('Suivi des dépenses 2026'!H24:H78,'Suivi des dépenses 2026'!D24:D78,G$4,'Suivi des dépenses 2026'!$D$4:$D$58,$A26)</f>
        <v>0</v>
      </c>
      <c r="H26" s="36">
        <f ca="1">SUMIFS('Suivi des dépenses 2026'!I24:I78,'Suivi des dépenses 2026'!E24:E78,H$4,'Suivi des dépenses 2026'!$D$4:$D$58,$A26)</f>
        <v>0</v>
      </c>
      <c r="I26" s="36">
        <f ca="1">SUMIFS('Suivi des dépenses 2026'!J24:J78,'Suivi des dépenses 2026'!F24:F78,I$4,'Suivi des dépenses 2026'!$D$4:$D$58,$A26)</f>
        <v>0</v>
      </c>
      <c r="J26" s="36">
        <f ca="1">SUMIFS('Suivi des dépenses 2026'!K24:K78,'Suivi des dépenses 2026'!G24:G78,J$4,'Suivi des dépenses 2026'!$D$4:$D$58,$A26)</f>
        <v>0</v>
      </c>
      <c r="K26" s="36">
        <f ca="1">SUMIFS('Suivi des dépenses 2026'!L24:L78,'Suivi des dépenses 2026'!H24:H78,K$4,'Suivi des dépenses 2026'!$D$4:$D$58,$A26)</f>
        <v>0</v>
      </c>
      <c r="L26" s="36">
        <f ca="1">SUMIFS('Suivi des dépenses 2026'!M24:M78,'Suivi des dépenses 2026'!I24:I78,L$4,'Suivi des dépenses 2026'!$D$4:$D$58,$A26)</f>
        <v>0</v>
      </c>
      <c r="M26" s="36">
        <f ca="1">SUMIFS('Suivi des dépenses 2026'!N24:N78,'Suivi des dépenses 2026'!J24:J78,M$4,'Suivi des dépenses 2026'!$D$4:$D$58,$A26)</f>
        <v>0</v>
      </c>
      <c r="N26" s="36">
        <f ca="1">SUMIFS('Suivi des dépenses 2026'!O24:O78,'Suivi des dépenses 2026'!K24:K78,N$4,'Suivi des dépenses 2026'!$D$4:$D$58,$A26)</f>
        <v>0</v>
      </c>
      <c r="O26" s="36">
        <f ca="1">SUMIFS('Suivi des dépenses 2026'!P24:P78,'Suivi des dépenses 2026'!L24:L78,O$4,'Suivi des dépenses 2026'!$D$4:$D$58,$A26)</f>
        <v>0</v>
      </c>
      <c r="P26" s="37">
        <f t="shared" ca="1" si="0"/>
        <v>40</v>
      </c>
      <c r="Q26" s="70">
        <f t="shared" si="2"/>
        <v>40</v>
      </c>
      <c r="R26" s="87" t="e" vm="3">
        <f t="shared" ca="1" si="3"/>
        <v>#VALUE!</v>
      </c>
      <c r="S26" s="88"/>
      <c r="U26" s="12"/>
      <c r="V26" s="4"/>
    </row>
    <row r="27" spans="1:22" ht="15.75" customHeight="1" x14ac:dyDescent="0.25">
      <c r="A27" s="6" t="s">
        <v>36</v>
      </c>
      <c r="B27" s="30"/>
      <c r="C27" s="31">
        <v>500</v>
      </c>
      <c r="D27" s="36">
        <f>SUMIFS('Suivi des dépenses 2026'!E25:E79,'Suivi des dépenses 2026'!A25:A79,D$4,'Suivi des dépenses 2026'!$D$4:$D$58,$A27)</f>
        <v>0</v>
      </c>
      <c r="E27" s="36">
        <f>SUMIFS('Suivi des dépenses 2026'!F25:F79,'Suivi des dépenses 2026'!B25:B79,E$4,'Suivi des dépenses 2026'!$D$4:$D$58,$A27)</f>
        <v>0</v>
      </c>
      <c r="F27" s="36">
        <f>SUMIFS('Suivi des dépenses 2026'!G25:G79,'Suivi des dépenses 2026'!C25:C79,F$4,'Suivi des dépenses 2026'!$D$4:$D$58,$A27)</f>
        <v>0</v>
      </c>
      <c r="G27" s="36">
        <f>SUMIFS('Suivi des dépenses 2026'!H25:H79,'Suivi des dépenses 2026'!D25:D79,G$4,'Suivi des dépenses 2026'!$D$4:$D$58,$A27)</f>
        <v>0</v>
      </c>
      <c r="H27" s="36">
        <f ca="1">SUMIFS('Suivi des dépenses 2026'!I25:I79,'Suivi des dépenses 2026'!E25:E79,H$4,'Suivi des dépenses 2026'!$D$4:$D$58,$A27)</f>
        <v>0</v>
      </c>
      <c r="I27" s="36">
        <f ca="1">SUMIFS('Suivi des dépenses 2026'!J25:J79,'Suivi des dépenses 2026'!F25:F79,I$4,'Suivi des dépenses 2026'!$D$4:$D$58,$A27)</f>
        <v>0</v>
      </c>
      <c r="J27" s="36">
        <f ca="1">SUMIFS('Suivi des dépenses 2026'!K25:K79,'Suivi des dépenses 2026'!G25:G79,J$4,'Suivi des dépenses 2026'!$D$4:$D$58,$A27)</f>
        <v>0</v>
      </c>
      <c r="K27" s="36">
        <f ca="1">SUMIFS('Suivi des dépenses 2026'!L25:L79,'Suivi des dépenses 2026'!H25:H79,K$4,'Suivi des dépenses 2026'!$D$4:$D$58,$A27)</f>
        <v>0</v>
      </c>
      <c r="L27" s="36">
        <f ca="1">SUMIFS('Suivi des dépenses 2026'!M25:M79,'Suivi des dépenses 2026'!I25:I79,L$4,'Suivi des dépenses 2026'!$D$4:$D$58,$A27)</f>
        <v>0</v>
      </c>
      <c r="M27" s="36">
        <f ca="1">SUMIFS('Suivi des dépenses 2026'!N25:N79,'Suivi des dépenses 2026'!J25:J79,M$4,'Suivi des dépenses 2026'!$D$4:$D$58,$A27)</f>
        <v>0</v>
      </c>
      <c r="N27" s="36">
        <f ca="1">SUMIFS('Suivi des dépenses 2026'!O25:O79,'Suivi des dépenses 2026'!K25:K79,N$4,'Suivi des dépenses 2026'!$D$4:$D$58,$A27)</f>
        <v>0</v>
      </c>
      <c r="O27" s="36">
        <f ca="1">SUMIFS('Suivi des dépenses 2026'!P25:P79,'Suivi des dépenses 2026'!L25:L79,O$4,'Suivi des dépenses 2026'!$D$4:$D$58,$A27)</f>
        <v>0</v>
      </c>
      <c r="P27" s="37">
        <f t="shared" ca="1" si="0"/>
        <v>500</v>
      </c>
      <c r="Q27" s="70">
        <f t="shared" si="2"/>
        <v>500</v>
      </c>
      <c r="R27" s="87" t="e" vm="3">
        <f t="shared" ca="1" si="3"/>
        <v>#VALUE!</v>
      </c>
      <c r="S27" s="88"/>
      <c r="U27" s="12"/>
      <c r="V27" s="4"/>
    </row>
    <row r="28" spans="1:22" x14ac:dyDescent="0.25">
      <c r="A28" s="6" t="s">
        <v>37</v>
      </c>
      <c r="B28" s="30"/>
      <c r="C28" s="31">
        <v>300</v>
      </c>
      <c r="D28" s="36">
        <f>SUMIFS('Suivi des dépenses 2026'!E26:E80,'Suivi des dépenses 2026'!A26:A80,D$4,'Suivi des dépenses 2026'!$D$4:$D$58,$A28)</f>
        <v>0</v>
      </c>
      <c r="E28" s="36">
        <f>SUMIFS('Suivi des dépenses 2026'!F26:F80,'Suivi des dépenses 2026'!B26:B80,E$4,'Suivi des dépenses 2026'!$D$4:$D$58,$A28)</f>
        <v>0</v>
      </c>
      <c r="F28" s="36">
        <f>SUMIFS('Suivi des dépenses 2026'!G26:G80,'Suivi des dépenses 2026'!C26:C80,F$4,'Suivi des dépenses 2026'!$D$4:$D$58,$A28)</f>
        <v>0</v>
      </c>
      <c r="G28" s="36">
        <f>SUMIFS('Suivi des dépenses 2026'!H26:H80,'Suivi des dépenses 2026'!D26:D80,G$4,'Suivi des dépenses 2026'!$D$4:$D$58,$A28)</f>
        <v>0</v>
      </c>
      <c r="H28" s="36">
        <f ca="1">SUMIFS('Suivi des dépenses 2026'!I26:I80,'Suivi des dépenses 2026'!E26:E80,H$4,'Suivi des dépenses 2026'!$D$4:$D$58,$A28)</f>
        <v>0</v>
      </c>
      <c r="I28" s="36">
        <f ca="1">SUMIFS('Suivi des dépenses 2026'!J26:J80,'Suivi des dépenses 2026'!F26:F80,I$4,'Suivi des dépenses 2026'!$D$4:$D$58,$A28)</f>
        <v>0</v>
      </c>
      <c r="J28" s="36">
        <f ca="1">SUMIFS('Suivi des dépenses 2026'!K26:K80,'Suivi des dépenses 2026'!G26:G80,J$4,'Suivi des dépenses 2026'!$D$4:$D$58,$A28)</f>
        <v>0</v>
      </c>
      <c r="K28" s="36">
        <f ca="1">SUMIFS('Suivi des dépenses 2026'!L26:L80,'Suivi des dépenses 2026'!H26:H80,K$4,'Suivi des dépenses 2026'!$D$4:$D$58,$A28)</f>
        <v>0</v>
      </c>
      <c r="L28" s="36">
        <f ca="1">SUMIFS('Suivi des dépenses 2026'!M26:M80,'Suivi des dépenses 2026'!I26:I80,L$4,'Suivi des dépenses 2026'!$D$4:$D$58,$A28)</f>
        <v>0</v>
      </c>
      <c r="M28" s="36">
        <f ca="1">SUMIFS('Suivi des dépenses 2026'!N26:N80,'Suivi des dépenses 2026'!J26:J80,M$4,'Suivi des dépenses 2026'!$D$4:$D$58,$A28)</f>
        <v>0</v>
      </c>
      <c r="N28" s="36">
        <f ca="1">SUMIFS('Suivi des dépenses 2026'!O26:O80,'Suivi des dépenses 2026'!K26:K80,N$4,'Suivi des dépenses 2026'!$D$4:$D$58,$A28)</f>
        <v>0</v>
      </c>
      <c r="O28" s="36">
        <f ca="1">SUMIFS('Suivi des dépenses 2026'!P26:P80,'Suivi des dépenses 2026'!L26:L80,O$4,'Suivi des dépenses 2026'!$D$4:$D$58,$A28)</f>
        <v>0</v>
      </c>
      <c r="P28" s="37">
        <f t="shared" ca="1" si="0"/>
        <v>300</v>
      </c>
      <c r="Q28" s="70">
        <f t="shared" si="2"/>
        <v>300</v>
      </c>
      <c r="R28" s="87" t="e" vm="3">
        <f t="shared" ca="1" si="3"/>
        <v>#VALUE!</v>
      </c>
      <c r="S28" s="88"/>
      <c r="U28" s="12"/>
      <c r="V28" s="4"/>
    </row>
    <row r="29" spans="1:22" x14ac:dyDescent="0.25">
      <c r="A29" s="6" t="s">
        <v>65</v>
      </c>
      <c r="B29" s="30"/>
      <c r="C29" s="31">
        <v>350</v>
      </c>
      <c r="D29" s="36">
        <f>SUMIFS('Suivi des dépenses 2026'!E27:E81,'Suivi des dépenses 2026'!A27:A81,D$4,'Suivi des dépenses 2026'!$D$4:$D$58,$A29)</f>
        <v>0</v>
      </c>
      <c r="E29" s="36">
        <f>SUMIFS('Suivi des dépenses 2026'!F27:F81,'Suivi des dépenses 2026'!B27:B81,E$4,'Suivi des dépenses 2026'!$D$4:$D$58,$A29)</f>
        <v>0</v>
      </c>
      <c r="F29" s="36">
        <f>SUMIFS('Suivi des dépenses 2026'!G27:G81,'Suivi des dépenses 2026'!C27:C81,F$4,'Suivi des dépenses 2026'!$D$4:$D$58,$A29)</f>
        <v>0</v>
      </c>
      <c r="G29" s="36">
        <f>SUMIFS('Suivi des dépenses 2026'!H27:H81,'Suivi des dépenses 2026'!D27:D81,G$4,'Suivi des dépenses 2026'!$D$4:$D$58,$A29)</f>
        <v>0</v>
      </c>
      <c r="H29" s="36">
        <f ca="1">SUMIFS('Suivi des dépenses 2026'!I27:I81,'Suivi des dépenses 2026'!E27:E81,H$4,'Suivi des dépenses 2026'!$D$4:$D$58,$A29)</f>
        <v>0</v>
      </c>
      <c r="I29" s="36">
        <f ca="1">SUMIFS('Suivi des dépenses 2026'!J27:J81,'Suivi des dépenses 2026'!F27:F81,I$4,'Suivi des dépenses 2026'!$D$4:$D$58,$A29)</f>
        <v>0</v>
      </c>
      <c r="J29" s="36">
        <f ca="1">SUMIFS('Suivi des dépenses 2026'!K27:K81,'Suivi des dépenses 2026'!G27:G81,J$4,'Suivi des dépenses 2026'!$D$4:$D$58,$A29)</f>
        <v>0</v>
      </c>
      <c r="K29" s="36">
        <f ca="1">SUMIFS('Suivi des dépenses 2026'!L27:L81,'Suivi des dépenses 2026'!H27:H81,K$4,'Suivi des dépenses 2026'!$D$4:$D$58,$A29)</f>
        <v>0</v>
      </c>
      <c r="L29" s="36">
        <f ca="1">SUMIFS('Suivi des dépenses 2026'!M27:M81,'Suivi des dépenses 2026'!I27:I81,L$4,'Suivi des dépenses 2026'!$D$4:$D$58,$A29)</f>
        <v>0</v>
      </c>
      <c r="M29" s="36">
        <f ca="1">SUMIFS('Suivi des dépenses 2026'!N27:N81,'Suivi des dépenses 2026'!J27:J81,M$4,'Suivi des dépenses 2026'!$D$4:$D$58,$A29)</f>
        <v>0</v>
      </c>
      <c r="N29" s="36">
        <f ca="1">SUMIFS('Suivi des dépenses 2026'!O27:O81,'Suivi des dépenses 2026'!K27:K81,N$4,'Suivi des dépenses 2026'!$D$4:$D$58,$A29)</f>
        <v>0</v>
      </c>
      <c r="O29" s="36">
        <f ca="1">SUMIFS('Suivi des dépenses 2026'!P27:P81,'Suivi des dépenses 2026'!L27:L81,O$4,'Suivi des dépenses 2026'!$D$4:$D$58,$A29)</f>
        <v>0</v>
      </c>
      <c r="P29" s="37">
        <f t="shared" ca="1" si="0"/>
        <v>350</v>
      </c>
      <c r="Q29" s="70">
        <f t="shared" si="2"/>
        <v>350</v>
      </c>
      <c r="R29" s="87" t="e" vm="3">
        <f t="shared" ca="1" si="3"/>
        <v>#VALUE!</v>
      </c>
      <c r="S29" s="88"/>
      <c r="U29" s="12"/>
      <c r="V29" s="4"/>
    </row>
    <row r="30" spans="1:22" x14ac:dyDescent="0.25">
      <c r="A30" s="6" t="s">
        <v>10</v>
      </c>
      <c r="B30" s="30"/>
      <c r="C30" s="31">
        <v>800</v>
      </c>
      <c r="D30" s="36">
        <f>SUMIFS('Suivi des dépenses 2026'!E28:E82,'Suivi des dépenses 2026'!A28:A82,D$4,'Suivi des dépenses 2026'!$D$4:$D$58,$A30)</f>
        <v>143.35</v>
      </c>
      <c r="E30" s="36">
        <f>SUMIFS('Suivi des dépenses 2026'!F28:F82,'Suivi des dépenses 2026'!B28:B82,E$4,'Suivi des dépenses 2026'!$D$4:$D$58,$A30)</f>
        <v>0</v>
      </c>
      <c r="F30" s="36">
        <f>SUMIFS('Suivi des dépenses 2026'!G28:G82,'Suivi des dépenses 2026'!C28:C82,F$4,'Suivi des dépenses 2026'!$D$4:$D$58,$A30)</f>
        <v>0</v>
      </c>
      <c r="G30" s="36">
        <f>SUMIFS('Suivi des dépenses 2026'!H28:H82,'Suivi des dépenses 2026'!D28:D82,G$4,'Suivi des dépenses 2026'!$D$4:$D$58,$A30)</f>
        <v>0</v>
      </c>
      <c r="H30" s="36">
        <f ca="1">SUMIFS('Suivi des dépenses 2026'!I28:I82,'Suivi des dépenses 2026'!E28:E82,H$4,'Suivi des dépenses 2026'!$D$4:$D$58,$A30)</f>
        <v>0</v>
      </c>
      <c r="I30" s="36">
        <f ca="1">SUMIFS('Suivi des dépenses 2026'!J28:J82,'Suivi des dépenses 2026'!F28:F82,I$4,'Suivi des dépenses 2026'!$D$4:$D$58,$A30)</f>
        <v>0</v>
      </c>
      <c r="J30" s="36">
        <f ca="1">SUMIFS('Suivi des dépenses 2026'!K28:K82,'Suivi des dépenses 2026'!G28:G82,J$4,'Suivi des dépenses 2026'!$D$4:$D$58,$A30)</f>
        <v>0</v>
      </c>
      <c r="K30" s="36">
        <f ca="1">SUMIFS('Suivi des dépenses 2026'!L28:L82,'Suivi des dépenses 2026'!H28:H82,K$4,'Suivi des dépenses 2026'!$D$4:$D$58,$A30)</f>
        <v>0</v>
      </c>
      <c r="L30" s="36">
        <f ca="1">SUMIFS('Suivi des dépenses 2026'!M28:M82,'Suivi des dépenses 2026'!I28:I82,L$4,'Suivi des dépenses 2026'!$D$4:$D$58,$A30)</f>
        <v>0</v>
      </c>
      <c r="M30" s="36">
        <f ca="1">SUMIFS('Suivi des dépenses 2026'!N28:N82,'Suivi des dépenses 2026'!J28:J82,M$4,'Suivi des dépenses 2026'!$D$4:$D$58,$A30)</f>
        <v>0</v>
      </c>
      <c r="N30" s="36">
        <f ca="1">SUMIFS('Suivi des dépenses 2026'!O28:O82,'Suivi des dépenses 2026'!K28:K82,N$4,'Suivi des dépenses 2026'!$D$4:$D$58,$A30)</f>
        <v>0</v>
      </c>
      <c r="O30" s="36">
        <f ca="1">SUMIFS('Suivi des dépenses 2026'!P28:P82,'Suivi des dépenses 2026'!L28:L82,O$4,'Suivi des dépenses 2026'!$D$4:$D$58,$A30)</f>
        <v>0</v>
      </c>
      <c r="P30" s="37">
        <f t="shared" ca="1" si="0"/>
        <v>943.35</v>
      </c>
      <c r="Q30" s="70">
        <f t="shared" si="2"/>
        <v>656.65</v>
      </c>
      <c r="R30" s="87" t="e" vm="4">
        <f t="shared" ca="1" si="3"/>
        <v>#VALUE!</v>
      </c>
      <c r="S30" s="88"/>
    </row>
    <row r="31" spans="1:22" x14ac:dyDescent="0.25">
      <c r="A31" s="6" t="s">
        <v>48</v>
      </c>
      <c r="B31" s="30"/>
      <c r="C31" s="31">
        <v>250</v>
      </c>
      <c r="D31" s="36">
        <f>SUMIFS('Suivi des dépenses 2026'!E29:E83,'Suivi des dépenses 2026'!A29:A83,D$4,'Suivi des dépenses 2026'!$D$4:$D$58,$A31)</f>
        <v>58.76</v>
      </c>
      <c r="E31" s="36">
        <f>SUMIFS('Suivi des dépenses 2026'!F29:F83,'Suivi des dépenses 2026'!B29:B83,E$4,'Suivi des dépenses 2026'!$D$4:$D$58,$A31)</f>
        <v>0</v>
      </c>
      <c r="F31" s="36">
        <f>SUMIFS('Suivi des dépenses 2026'!G29:G83,'Suivi des dépenses 2026'!C29:C83,F$4,'Suivi des dépenses 2026'!$D$4:$D$58,$A31)</f>
        <v>0</v>
      </c>
      <c r="G31" s="36">
        <f>SUMIFS('Suivi des dépenses 2026'!H29:H83,'Suivi des dépenses 2026'!D29:D83,G$4,'Suivi des dépenses 2026'!$D$4:$D$58,$A31)</f>
        <v>0</v>
      </c>
      <c r="H31" s="36">
        <f ca="1">SUMIFS('Suivi des dépenses 2026'!I29:I83,'Suivi des dépenses 2026'!E29:E83,H$4,'Suivi des dépenses 2026'!$D$4:$D$58,$A31)</f>
        <v>0</v>
      </c>
      <c r="I31" s="36">
        <f ca="1">SUMIFS('Suivi des dépenses 2026'!J29:J83,'Suivi des dépenses 2026'!F29:F83,I$4,'Suivi des dépenses 2026'!$D$4:$D$58,$A31)</f>
        <v>0</v>
      </c>
      <c r="J31" s="36">
        <f ca="1">SUMIFS('Suivi des dépenses 2026'!K29:K83,'Suivi des dépenses 2026'!G29:G83,J$4,'Suivi des dépenses 2026'!$D$4:$D$58,$A31)</f>
        <v>0</v>
      </c>
      <c r="K31" s="36">
        <f ca="1">SUMIFS('Suivi des dépenses 2026'!L29:L83,'Suivi des dépenses 2026'!H29:H83,K$4,'Suivi des dépenses 2026'!$D$4:$D$58,$A31)</f>
        <v>0</v>
      </c>
      <c r="L31" s="36">
        <f ca="1">SUMIFS('Suivi des dépenses 2026'!M29:M83,'Suivi des dépenses 2026'!I29:I83,L$4,'Suivi des dépenses 2026'!$D$4:$D$58,$A31)</f>
        <v>0</v>
      </c>
      <c r="M31" s="36">
        <f ca="1">SUMIFS('Suivi des dépenses 2026'!N29:N83,'Suivi des dépenses 2026'!J29:J83,M$4,'Suivi des dépenses 2026'!$D$4:$D$58,$A31)</f>
        <v>0</v>
      </c>
      <c r="N31" s="36">
        <f ca="1">SUMIFS('Suivi des dépenses 2026'!O29:O83,'Suivi des dépenses 2026'!K29:K83,N$4,'Suivi des dépenses 2026'!$D$4:$D$58,$A31)</f>
        <v>0</v>
      </c>
      <c r="O31" s="36">
        <f ca="1">SUMIFS('Suivi des dépenses 2026'!P29:P83,'Suivi des dépenses 2026'!L29:L83,O$4,'Suivi des dépenses 2026'!$D$4:$D$58,$A31)</f>
        <v>0</v>
      </c>
      <c r="P31" s="37">
        <f t="shared" ca="1" si="0"/>
        <v>308.76</v>
      </c>
      <c r="Q31" s="70">
        <f t="shared" si="2"/>
        <v>191.24</v>
      </c>
      <c r="R31" s="87" t="e" vm="4">
        <f t="shared" ca="1" si="3"/>
        <v>#VALUE!</v>
      </c>
      <c r="S31" s="88"/>
      <c r="U31" s="12"/>
      <c r="V31" s="4"/>
    </row>
    <row r="32" spans="1:22" x14ac:dyDescent="0.25">
      <c r="A32" s="6" t="s">
        <v>64</v>
      </c>
      <c r="B32" s="30"/>
      <c r="C32" s="31">
        <v>30</v>
      </c>
      <c r="D32" s="36">
        <f>SUMIFS('Suivi des dépenses 2026'!E30:E84,'Suivi des dépenses 2026'!A30:A84,D$4,'Suivi des dépenses 2026'!$D$4:$D$58,$A32)</f>
        <v>0</v>
      </c>
      <c r="E32" s="36">
        <f>SUMIFS('Suivi des dépenses 2026'!F30:F84,'Suivi des dépenses 2026'!B30:B84,E$4,'Suivi des dépenses 2026'!$D$4:$D$58,$A32)</f>
        <v>0</v>
      </c>
      <c r="F32" s="36">
        <f>SUMIFS('Suivi des dépenses 2026'!G30:G84,'Suivi des dépenses 2026'!C30:C84,F$4,'Suivi des dépenses 2026'!$D$4:$D$58,$A32)</f>
        <v>0</v>
      </c>
      <c r="G32" s="36">
        <f>SUMIFS('Suivi des dépenses 2026'!H30:H84,'Suivi des dépenses 2026'!D30:D84,G$4,'Suivi des dépenses 2026'!$D$4:$D$58,$A32)</f>
        <v>0</v>
      </c>
      <c r="H32" s="36">
        <f ca="1">SUMIFS('Suivi des dépenses 2026'!I30:I84,'Suivi des dépenses 2026'!E30:E84,H$4,'Suivi des dépenses 2026'!$D$4:$D$58,$A32)</f>
        <v>0</v>
      </c>
      <c r="I32" s="36">
        <f ca="1">SUMIFS('Suivi des dépenses 2026'!J30:J84,'Suivi des dépenses 2026'!F30:F84,I$4,'Suivi des dépenses 2026'!$D$4:$D$58,$A32)</f>
        <v>0</v>
      </c>
      <c r="J32" s="36">
        <f ca="1">SUMIFS('Suivi des dépenses 2026'!K30:K84,'Suivi des dépenses 2026'!G30:G84,J$4,'Suivi des dépenses 2026'!$D$4:$D$58,$A32)</f>
        <v>0</v>
      </c>
      <c r="K32" s="36">
        <f ca="1">SUMIFS('Suivi des dépenses 2026'!L30:L84,'Suivi des dépenses 2026'!H30:H84,K$4,'Suivi des dépenses 2026'!$D$4:$D$58,$A32)</f>
        <v>0</v>
      </c>
      <c r="L32" s="36">
        <f ca="1">SUMIFS('Suivi des dépenses 2026'!M30:M84,'Suivi des dépenses 2026'!I30:I84,L$4,'Suivi des dépenses 2026'!$D$4:$D$58,$A32)</f>
        <v>0</v>
      </c>
      <c r="M32" s="36">
        <f ca="1">SUMIFS('Suivi des dépenses 2026'!N30:N84,'Suivi des dépenses 2026'!J30:J84,M$4,'Suivi des dépenses 2026'!$D$4:$D$58,$A32)</f>
        <v>0</v>
      </c>
      <c r="N32" s="36">
        <f ca="1">SUMIFS('Suivi des dépenses 2026'!O30:O84,'Suivi des dépenses 2026'!K30:K84,N$4,'Suivi des dépenses 2026'!$D$4:$D$58,$A32)</f>
        <v>0</v>
      </c>
      <c r="O32" s="36">
        <f ca="1">SUMIFS('Suivi des dépenses 2026'!P30:P84,'Suivi des dépenses 2026'!L30:L84,O$4,'Suivi des dépenses 2026'!$D$4:$D$58,$A32)</f>
        <v>0</v>
      </c>
      <c r="P32" s="37">
        <f t="shared" ca="1" si="0"/>
        <v>30</v>
      </c>
      <c r="Q32" s="70">
        <f t="shared" si="2"/>
        <v>30</v>
      </c>
      <c r="R32" s="87" t="e" vm="3">
        <f t="shared" ca="1" si="3"/>
        <v>#VALUE!</v>
      </c>
      <c r="S32" s="88"/>
    </row>
    <row r="33" spans="1:19" x14ac:dyDescent="0.25">
      <c r="A33" s="6" t="s">
        <v>63</v>
      </c>
      <c r="B33" s="30"/>
      <c r="C33" s="31">
        <v>20</v>
      </c>
      <c r="D33" s="36">
        <f>SUMIFS('Suivi des dépenses 2026'!E31:E85,'Suivi des dépenses 2026'!A31:A85,D$4,'Suivi des dépenses 2026'!$D$4:$D$58,$A33)</f>
        <v>0</v>
      </c>
      <c r="E33" s="36">
        <f>SUMIFS('Suivi des dépenses 2026'!F31:F85,'Suivi des dépenses 2026'!B31:B85,E$4,'Suivi des dépenses 2026'!$D$4:$D$58,$A33)</f>
        <v>0</v>
      </c>
      <c r="F33" s="36">
        <f>SUMIFS('Suivi des dépenses 2026'!G31:G85,'Suivi des dépenses 2026'!C31:C85,F$4,'Suivi des dépenses 2026'!$D$4:$D$58,$A33)</f>
        <v>0</v>
      </c>
      <c r="G33" s="36">
        <f>SUMIFS('Suivi des dépenses 2026'!H31:H85,'Suivi des dépenses 2026'!D31:D85,G$4,'Suivi des dépenses 2026'!$D$4:$D$58,$A33)</f>
        <v>0</v>
      </c>
      <c r="H33" s="36">
        <f ca="1">SUMIFS('Suivi des dépenses 2026'!I31:I85,'Suivi des dépenses 2026'!E31:E85,H$4,'Suivi des dépenses 2026'!$D$4:$D$58,$A33)</f>
        <v>0</v>
      </c>
      <c r="I33" s="36">
        <f ca="1">SUMIFS('Suivi des dépenses 2026'!J31:J85,'Suivi des dépenses 2026'!F31:F85,I$4,'Suivi des dépenses 2026'!$D$4:$D$58,$A33)</f>
        <v>0</v>
      </c>
      <c r="J33" s="36">
        <f ca="1">SUMIFS('Suivi des dépenses 2026'!K31:K85,'Suivi des dépenses 2026'!G31:G85,J$4,'Suivi des dépenses 2026'!$D$4:$D$58,$A33)</f>
        <v>0</v>
      </c>
      <c r="K33" s="36">
        <f ca="1">SUMIFS('Suivi des dépenses 2026'!L31:L85,'Suivi des dépenses 2026'!H31:H85,K$4,'Suivi des dépenses 2026'!$D$4:$D$58,$A33)</f>
        <v>0</v>
      </c>
      <c r="L33" s="36">
        <f ca="1">SUMIFS('Suivi des dépenses 2026'!M31:M85,'Suivi des dépenses 2026'!I31:I85,L$4,'Suivi des dépenses 2026'!$D$4:$D$58,$A33)</f>
        <v>0</v>
      </c>
      <c r="M33" s="36">
        <f ca="1">SUMIFS('Suivi des dépenses 2026'!N31:N85,'Suivi des dépenses 2026'!J31:J85,M$4,'Suivi des dépenses 2026'!$D$4:$D$58,$A33)</f>
        <v>0</v>
      </c>
      <c r="N33" s="36">
        <f ca="1">SUMIFS('Suivi des dépenses 2026'!O31:O85,'Suivi des dépenses 2026'!K31:K85,N$4,'Suivi des dépenses 2026'!$D$4:$D$58,$A33)</f>
        <v>0</v>
      </c>
      <c r="O33" s="36">
        <f ca="1">SUMIFS('Suivi des dépenses 2026'!P31:P85,'Suivi des dépenses 2026'!L31:L85,O$4,'Suivi des dépenses 2026'!$D$4:$D$58,$A33)</f>
        <v>0</v>
      </c>
      <c r="P33" s="37">
        <f t="shared" ca="1" si="0"/>
        <v>20</v>
      </c>
      <c r="Q33" s="70">
        <f t="shared" si="2"/>
        <v>20</v>
      </c>
      <c r="R33" s="87" t="e" vm="3">
        <f t="shared" ca="1" si="3"/>
        <v>#VALUE!</v>
      </c>
      <c r="S33" s="88"/>
    </row>
    <row r="34" spans="1:19" x14ac:dyDescent="0.25">
      <c r="A34" s="6" t="s">
        <v>52</v>
      </c>
      <c r="B34" s="30"/>
      <c r="C34" s="31">
        <v>40</v>
      </c>
      <c r="D34" s="36">
        <f>SUMIFS('Suivi des dépenses 2026'!E32:E86,'Suivi des dépenses 2026'!A32:A86,D$4,'Suivi des dépenses 2026'!$D$4:$D$58,$A34)</f>
        <v>0</v>
      </c>
      <c r="E34" s="36">
        <f>SUMIFS('Suivi des dépenses 2026'!F32:F86,'Suivi des dépenses 2026'!B32:B86,E$4,'Suivi des dépenses 2026'!$D$4:$D$58,$A34)</f>
        <v>0</v>
      </c>
      <c r="F34" s="36">
        <f>SUMIFS('Suivi des dépenses 2026'!G32:G86,'Suivi des dépenses 2026'!C32:C86,F$4,'Suivi des dépenses 2026'!$D$4:$D$58,$A34)</f>
        <v>0</v>
      </c>
      <c r="G34" s="36">
        <f>SUMIFS('Suivi des dépenses 2026'!H32:H86,'Suivi des dépenses 2026'!D32:D86,G$4,'Suivi des dépenses 2026'!$D$4:$D$58,$A34)</f>
        <v>0</v>
      </c>
      <c r="H34" s="36">
        <f ca="1">SUMIFS('Suivi des dépenses 2026'!I32:I86,'Suivi des dépenses 2026'!E32:E86,H$4,'Suivi des dépenses 2026'!$D$4:$D$58,$A34)</f>
        <v>0</v>
      </c>
      <c r="I34" s="36">
        <f ca="1">SUMIFS('Suivi des dépenses 2026'!J32:J86,'Suivi des dépenses 2026'!F32:F86,I$4,'Suivi des dépenses 2026'!$D$4:$D$58,$A34)</f>
        <v>0</v>
      </c>
      <c r="J34" s="36">
        <f ca="1">SUMIFS('Suivi des dépenses 2026'!K32:K86,'Suivi des dépenses 2026'!G32:G86,J$4,'Suivi des dépenses 2026'!$D$4:$D$58,$A34)</f>
        <v>0</v>
      </c>
      <c r="K34" s="36">
        <f ca="1">SUMIFS('Suivi des dépenses 2026'!L32:L86,'Suivi des dépenses 2026'!H32:H86,K$4,'Suivi des dépenses 2026'!$D$4:$D$58,$A34)</f>
        <v>0</v>
      </c>
      <c r="L34" s="36">
        <f ca="1">SUMIFS('Suivi des dépenses 2026'!M32:M86,'Suivi des dépenses 2026'!I32:I86,L$4,'Suivi des dépenses 2026'!$D$4:$D$58,$A34)</f>
        <v>0</v>
      </c>
      <c r="M34" s="36">
        <f ca="1">SUMIFS('Suivi des dépenses 2026'!N32:N86,'Suivi des dépenses 2026'!J32:J86,M$4,'Suivi des dépenses 2026'!$D$4:$D$58,$A34)</f>
        <v>0</v>
      </c>
      <c r="N34" s="36">
        <f ca="1">SUMIFS('Suivi des dépenses 2026'!O32:O86,'Suivi des dépenses 2026'!K32:K86,N$4,'Suivi des dépenses 2026'!$D$4:$D$58,$A34)</f>
        <v>0</v>
      </c>
      <c r="O34" s="36">
        <f ca="1">SUMIFS('Suivi des dépenses 2026'!P32:P86,'Suivi des dépenses 2026'!L32:L86,O$4,'Suivi des dépenses 2026'!$D$4:$D$58,$A34)</f>
        <v>0</v>
      </c>
      <c r="P34" s="37">
        <f t="shared" ca="1" si="0"/>
        <v>40</v>
      </c>
      <c r="Q34" s="70">
        <f t="shared" si="2"/>
        <v>40</v>
      </c>
      <c r="R34" s="87" t="e" vm="3">
        <f t="shared" ca="1" si="3"/>
        <v>#VALUE!</v>
      </c>
      <c r="S34" s="88"/>
    </row>
    <row r="35" spans="1:19" x14ac:dyDescent="0.25">
      <c r="A35" s="6" t="s">
        <v>53</v>
      </c>
      <c r="B35" s="30"/>
      <c r="C35" s="31">
        <v>20</v>
      </c>
      <c r="D35" s="36">
        <f>SUMIFS('Suivi des dépenses 2026'!E33:E87,'Suivi des dépenses 2026'!A33:A87,D$4,'Suivi des dépenses 2026'!$D$4:$D$58,$A35)</f>
        <v>0</v>
      </c>
      <c r="E35" s="36">
        <f>SUMIFS('Suivi des dépenses 2026'!F33:F87,'Suivi des dépenses 2026'!B33:B87,E$4,'Suivi des dépenses 2026'!$D$4:$D$58,$A35)</f>
        <v>0</v>
      </c>
      <c r="F35" s="36">
        <f>SUMIFS('Suivi des dépenses 2026'!G33:G87,'Suivi des dépenses 2026'!C33:C87,F$4,'Suivi des dépenses 2026'!$D$4:$D$58,$A35)</f>
        <v>0</v>
      </c>
      <c r="G35" s="36">
        <f>SUMIFS('Suivi des dépenses 2026'!H33:H87,'Suivi des dépenses 2026'!D33:D87,G$4,'Suivi des dépenses 2026'!$D$4:$D$58,$A35)</f>
        <v>0</v>
      </c>
      <c r="H35" s="36">
        <f ca="1">SUMIFS('Suivi des dépenses 2026'!I33:I87,'Suivi des dépenses 2026'!E33:E87,H$4,'Suivi des dépenses 2026'!$D$4:$D$58,$A35)</f>
        <v>0</v>
      </c>
      <c r="I35" s="36">
        <f ca="1">SUMIFS('Suivi des dépenses 2026'!J33:J87,'Suivi des dépenses 2026'!F33:F87,I$4,'Suivi des dépenses 2026'!$D$4:$D$58,$A35)</f>
        <v>0</v>
      </c>
      <c r="J35" s="36">
        <f ca="1">SUMIFS('Suivi des dépenses 2026'!K33:K87,'Suivi des dépenses 2026'!G33:G87,J$4,'Suivi des dépenses 2026'!$D$4:$D$58,$A35)</f>
        <v>0</v>
      </c>
      <c r="K35" s="36">
        <f ca="1">SUMIFS('Suivi des dépenses 2026'!L33:L87,'Suivi des dépenses 2026'!H33:H87,K$4,'Suivi des dépenses 2026'!$D$4:$D$58,$A35)</f>
        <v>0</v>
      </c>
      <c r="L35" s="36">
        <f ca="1">SUMIFS('Suivi des dépenses 2026'!M33:M87,'Suivi des dépenses 2026'!I33:I87,L$4,'Suivi des dépenses 2026'!$D$4:$D$58,$A35)</f>
        <v>0</v>
      </c>
      <c r="M35" s="36">
        <f ca="1">SUMIFS('Suivi des dépenses 2026'!N33:N87,'Suivi des dépenses 2026'!J33:J87,M$4,'Suivi des dépenses 2026'!$D$4:$D$58,$A35)</f>
        <v>0</v>
      </c>
      <c r="N35" s="36">
        <f ca="1">SUMIFS('Suivi des dépenses 2026'!O33:O87,'Suivi des dépenses 2026'!K33:K87,N$4,'Suivi des dépenses 2026'!$D$4:$D$58,$A35)</f>
        <v>0</v>
      </c>
      <c r="O35" s="36">
        <f ca="1">SUMIFS('Suivi des dépenses 2026'!P33:P87,'Suivi des dépenses 2026'!L33:L87,O$4,'Suivi des dépenses 2026'!$D$4:$D$58,$A35)</f>
        <v>0</v>
      </c>
      <c r="P35" s="37">
        <f t="shared" ca="1" si="0"/>
        <v>20</v>
      </c>
      <c r="Q35" s="70">
        <f t="shared" si="2"/>
        <v>20</v>
      </c>
      <c r="R35" s="87" t="e" vm="3">
        <f t="shared" ca="1" si="3"/>
        <v>#VALUE!</v>
      </c>
      <c r="S35" s="88"/>
    </row>
    <row r="36" spans="1:19" x14ac:dyDescent="0.25">
      <c r="A36" s="6" t="s">
        <v>38</v>
      </c>
      <c r="B36" s="30" t="s">
        <v>39</v>
      </c>
      <c r="C36" s="31">
        <v>82</v>
      </c>
      <c r="D36" s="36">
        <f>SUMIFS('Suivi des dépenses 2026'!E34:E88,'Suivi des dépenses 2026'!A34:A88,D$4,'Suivi des dépenses 2026'!$D$4:$D$58,$A36)</f>
        <v>0</v>
      </c>
      <c r="E36" s="36">
        <f>SUMIFS('Suivi des dépenses 2026'!F34:F88,'Suivi des dépenses 2026'!B34:B88,E$4,'Suivi des dépenses 2026'!$D$4:$D$58,$A36)</f>
        <v>0</v>
      </c>
      <c r="F36" s="36">
        <f>SUMIFS('Suivi des dépenses 2026'!G34:G88,'Suivi des dépenses 2026'!C34:C88,F$4,'Suivi des dépenses 2026'!$D$4:$D$58,$A36)</f>
        <v>0</v>
      </c>
      <c r="G36" s="36">
        <f>SUMIFS('Suivi des dépenses 2026'!H34:H88,'Suivi des dépenses 2026'!D34:D88,G$4,'Suivi des dépenses 2026'!$D$4:$D$58,$A36)</f>
        <v>0</v>
      </c>
      <c r="H36" s="36">
        <f ca="1">SUMIFS('Suivi des dépenses 2026'!I34:I88,'Suivi des dépenses 2026'!E34:E88,H$4,'Suivi des dépenses 2026'!$D$4:$D$58,$A36)</f>
        <v>0</v>
      </c>
      <c r="I36" s="36">
        <f ca="1">SUMIFS('Suivi des dépenses 2026'!J34:J88,'Suivi des dépenses 2026'!F34:F88,I$4,'Suivi des dépenses 2026'!$D$4:$D$58,$A36)</f>
        <v>0</v>
      </c>
      <c r="J36" s="36">
        <f ca="1">SUMIFS('Suivi des dépenses 2026'!K34:K88,'Suivi des dépenses 2026'!G34:G88,J$4,'Suivi des dépenses 2026'!$D$4:$D$58,$A36)</f>
        <v>0</v>
      </c>
      <c r="K36" s="36">
        <f ca="1">SUMIFS('Suivi des dépenses 2026'!L34:L88,'Suivi des dépenses 2026'!H34:H88,K$4,'Suivi des dépenses 2026'!$D$4:$D$58,$A36)</f>
        <v>0</v>
      </c>
      <c r="L36" s="36">
        <f ca="1">SUMIFS('Suivi des dépenses 2026'!M34:M88,'Suivi des dépenses 2026'!I34:I88,L$4,'Suivi des dépenses 2026'!$D$4:$D$58,$A36)</f>
        <v>0</v>
      </c>
      <c r="M36" s="36">
        <f ca="1">SUMIFS('Suivi des dépenses 2026'!N34:N88,'Suivi des dépenses 2026'!J34:J88,M$4,'Suivi des dépenses 2026'!$D$4:$D$58,$A36)</f>
        <v>0</v>
      </c>
      <c r="N36" s="36">
        <f ca="1">SUMIFS('Suivi des dépenses 2026'!O34:O88,'Suivi des dépenses 2026'!K34:K88,N$4,'Suivi des dépenses 2026'!$D$4:$D$58,$A36)</f>
        <v>0</v>
      </c>
      <c r="O36" s="36">
        <f ca="1">SUMIFS('Suivi des dépenses 2026'!P34:P88,'Suivi des dépenses 2026'!L34:L88,O$4,'Suivi des dépenses 2026'!$D$4:$D$58,$A36)</f>
        <v>0</v>
      </c>
      <c r="P36" s="37">
        <f t="shared" ca="1" si="0"/>
        <v>82</v>
      </c>
      <c r="Q36" s="70">
        <f t="shared" si="2"/>
        <v>82</v>
      </c>
      <c r="R36" s="87" t="e" vm="3">
        <f t="shared" ca="1" si="3"/>
        <v>#VALUE!</v>
      </c>
      <c r="S36" s="88"/>
    </row>
    <row r="37" spans="1:19" x14ac:dyDescent="0.25">
      <c r="A37" s="6" t="s">
        <v>45</v>
      </c>
      <c r="B37" s="30" t="s">
        <v>46</v>
      </c>
      <c r="C37" s="31">
        <v>12</v>
      </c>
      <c r="D37" s="36">
        <f>SUMIFS('Suivi des dépenses 2026'!E35:E89,'Suivi des dépenses 2026'!A35:A89,D$4,'Suivi des dépenses 2026'!$D$4:$D$58,$A37)</f>
        <v>0</v>
      </c>
      <c r="E37" s="36">
        <f>SUMIFS('Suivi des dépenses 2026'!F35:F89,'Suivi des dépenses 2026'!B35:B89,E$4,'Suivi des dépenses 2026'!$D$4:$D$58,$A37)</f>
        <v>0</v>
      </c>
      <c r="F37" s="36">
        <f>SUMIFS('Suivi des dépenses 2026'!G35:G89,'Suivi des dépenses 2026'!C35:C89,F$4,'Suivi des dépenses 2026'!$D$4:$D$58,$A37)</f>
        <v>0</v>
      </c>
      <c r="G37" s="36">
        <f>SUMIFS('Suivi des dépenses 2026'!H35:H89,'Suivi des dépenses 2026'!D35:D89,G$4,'Suivi des dépenses 2026'!$D$4:$D$58,$A37)</f>
        <v>0</v>
      </c>
      <c r="H37" s="36">
        <f ca="1">SUMIFS('Suivi des dépenses 2026'!I35:I89,'Suivi des dépenses 2026'!E35:E89,H$4,'Suivi des dépenses 2026'!$D$4:$D$58,$A37)</f>
        <v>0</v>
      </c>
      <c r="I37" s="36">
        <f ca="1">SUMIFS('Suivi des dépenses 2026'!J35:J89,'Suivi des dépenses 2026'!F35:F89,I$4,'Suivi des dépenses 2026'!$D$4:$D$58,$A37)</f>
        <v>0</v>
      </c>
      <c r="J37" s="36">
        <f ca="1">SUMIFS('Suivi des dépenses 2026'!K35:K89,'Suivi des dépenses 2026'!G35:G89,J$4,'Suivi des dépenses 2026'!$D$4:$D$58,$A37)</f>
        <v>0</v>
      </c>
      <c r="K37" s="36">
        <f ca="1">SUMIFS('Suivi des dépenses 2026'!L35:L89,'Suivi des dépenses 2026'!H35:H89,K$4,'Suivi des dépenses 2026'!$D$4:$D$58,$A37)</f>
        <v>0</v>
      </c>
      <c r="L37" s="36">
        <f ca="1">SUMIFS('Suivi des dépenses 2026'!M35:M89,'Suivi des dépenses 2026'!I35:I89,L$4,'Suivi des dépenses 2026'!$D$4:$D$58,$A37)</f>
        <v>0</v>
      </c>
      <c r="M37" s="36">
        <f ca="1">SUMIFS('Suivi des dépenses 2026'!N35:N89,'Suivi des dépenses 2026'!J35:J89,M$4,'Suivi des dépenses 2026'!$D$4:$D$58,$A37)</f>
        <v>0</v>
      </c>
      <c r="N37" s="36">
        <f ca="1">SUMIFS('Suivi des dépenses 2026'!O35:O89,'Suivi des dépenses 2026'!K35:K89,N$4,'Suivi des dépenses 2026'!$D$4:$D$58,$A37)</f>
        <v>0</v>
      </c>
      <c r="O37" s="36">
        <f ca="1">SUMIFS('Suivi des dépenses 2026'!P35:P89,'Suivi des dépenses 2026'!L35:L89,O$4,'Suivi des dépenses 2026'!$D$4:$D$58,$A37)</f>
        <v>0</v>
      </c>
      <c r="P37" s="37">
        <f t="shared" ca="1" si="0"/>
        <v>12</v>
      </c>
      <c r="Q37" s="70">
        <f t="shared" si="2"/>
        <v>12</v>
      </c>
      <c r="R37" s="87" t="e" vm="3">
        <f t="shared" ca="1" si="3"/>
        <v>#VALUE!</v>
      </c>
      <c r="S37" s="88"/>
    </row>
    <row r="38" spans="1:19" x14ac:dyDescent="0.25">
      <c r="A38" s="6" t="s">
        <v>62</v>
      </c>
      <c r="B38" s="30"/>
      <c r="C38" s="31">
        <v>100</v>
      </c>
      <c r="D38" s="36">
        <f>SUMIFS('Suivi des dépenses 2026'!E36:E90,'Suivi des dépenses 2026'!A36:A90,D$4,'Suivi des dépenses 2026'!$D$4:$D$58,$A38)</f>
        <v>0</v>
      </c>
      <c r="E38" s="36">
        <f>SUMIFS('Suivi des dépenses 2026'!F36:F90,'Suivi des dépenses 2026'!B36:B90,E$4,'Suivi des dépenses 2026'!$D$4:$D$58,$A38)</f>
        <v>0</v>
      </c>
      <c r="F38" s="36">
        <f>SUMIFS('Suivi des dépenses 2026'!G36:G90,'Suivi des dépenses 2026'!C36:C90,F$4,'Suivi des dépenses 2026'!$D$4:$D$58,$A38)</f>
        <v>0</v>
      </c>
      <c r="G38" s="36">
        <f>SUMIFS('Suivi des dépenses 2026'!H36:H90,'Suivi des dépenses 2026'!D36:D90,G$4,'Suivi des dépenses 2026'!$D$4:$D$58,$A38)</f>
        <v>0</v>
      </c>
      <c r="H38" s="36">
        <f ca="1">SUMIFS('Suivi des dépenses 2026'!I36:I90,'Suivi des dépenses 2026'!E36:E90,H$4,'Suivi des dépenses 2026'!$D$4:$D$58,$A38)</f>
        <v>0</v>
      </c>
      <c r="I38" s="36">
        <f ca="1">SUMIFS('Suivi des dépenses 2026'!J36:J90,'Suivi des dépenses 2026'!F36:F90,I$4,'Suivi des dépenses 2026'!$D$4:$D$58,$A38)</f>
        <v>0</v>
      </c>
      <c r="J38" s="36">
        <f ca="1">SUMIFS('Suivi des dépenses 2026'!K36:K90,'Suivi des dépenses 2026'!G36:G90,J$4,'Suivi des dépenses 2026'!$D$4:$D$58,$A38)</f>
        <v>0</v>
      </c>
      <c r="K38" s="36">
        <f ca="1">SUMIFS('Suivi des dépenses 2026'!L36:L90,'Suivi des dépenses 2026'!H36:H90,K$4,'Suivi des dépenses 2026'!$D$4:$D$58,$A38)</f>
        <v>0</v>
      </c>
      <c r="L38" s="36">
        <f ca="1">SUMIFS('Suivi des dépenses 2026'!M36:M90,'Suivi des dépenses 2026'!I36:I90,L$4,'Suivi des dépenses 2026'!$D$4:$D$58,$A38)</f>
        <v>0</v>
      </c>
      <c r="M38" s="36">
        <f ca="1">SUMIFS('Suivi des dépenses 2026'!N36:N90,'Suivi des dépenses 2026'!J36:J90,M$4,'Suivi des dépenses 2026'!$D$4:$D$58,$A38)</f>
        <v>0</v>
      </c>
      <c r="N38" s="36">
        <f ca="1">SUMIFS('Suivi des dépenses 2026'!O36:O90,'Suivi des dépenses 2026'!K36:K90,N$4,'Suivi des dépenses 2026'!$D$4:$D$58,$A38)</f>
        <v>0</v>
      </c>
      <c r="O38" s="36">
        <f ca="1">SUMIFS('Suivi des dépenses 2026'!P36:P90,'Suivi des dépenses 2026'!L36:L90,O$4,'Suivi des dépenses 2026'!$D$4:$D$58,$A38)</f>
        <v>0</v>
      </c>
      <c r="P38" s="37">
        <f t="shared" ca="1" si="0"/>
        <v>100</v>
      </c>
      <c r="Q38" s="70">
        <f t="shared" si="2"/>
        <v>100</v>
      </c>
      <c r="R38" s="87" t="e" vm="3">
        <f t="shared" ca="1" si="3"/>
        <v>#VALUE!</v>
      </c>
      <c r="S38" s="88"/>
    </row>
    <row r="39" spans="1:19" x14ac:dyDescent="0.25">
      <c r="A39" s="6" t="s">
        <v>95</v>
      </c>
      <c r="B39" s="30"/>
      <c r="C39" s="31">
        <v>1025</v>
      </c>
      <c r="D39" s="36">
        <f>SUMIFS('Suivi des dépenses 2026'!E37:E91,'Suivi des dépenses 2026'!A37:A91,D$4,'Suivi des dépenses 2026'!$D$4:$D$58,$A39)</f>
        <v>65.849999999999994</v>
      </c>
      <c r="E39" s="36">
        <f>SUMIFS('Suivi des dépenses 2026'!F37:F91,'Suivi des dépenses 2026'!B37:B91,E$4,'Suivi des dépenses 2026'!$D$4:$D$58,$A39)</f>
        <v>0</v>
      </c>
      <c r="F39" s="36">
        <f>SUMIFS('Suivi des dépenses 2026'!G37:G91,'Suivi des dépenses 2026'!C37:C91,F$4,'Suivi des dépenses 2026'!$D$4:$D$58,$A39)</f>
        <v>0</v>
      </c>
      <c r="G39" s="36">
        <f>SUMIFS('Suivi des dépenses 2026'!H37:H91,'Suivi des dépenses 2026'!D37:D91,G$4,'Suivi des dépenses 2026'!$D$4:$D$58,$A39)</f>
        <v>0</v>
      </c>
      <c r="H39" s="36">
        <f ca="1">SUMIFS('Suivi des dépenses 2026'!I37:I91,'Suivi des dépenses 2026'!E37:E91,H$4,'Suivi des dépenses 2026'!$D$4:$D$58,$A39)</f>
        <v>0</v>
      </c>
      <c r="I39" s="36">
        <f ca="1">SUMIFS('Suivi des dépenses 2026'!J37:J91,'Suivi des dépenses 2026'!F37:F91,I$4,'Suivi des dépenses 2026'!$D$4:$D$58,$A39)</f>
        <v>0</v>
      </c>
      <c r="J39" s="36">
        <f ca="1">SUMIFS('Suivi des dépenses 2026'!K37:K91,'Suivi des dépenses 2026'!G37:G91,J$4,'Suivi des dépenses 2026'!$D$4:$D$58,$A39)</f>
        <v>0</v>
      </c>
      <c r="K39" s="36">
        <f ca="1">SUMIFS('Suivi des dépenses 2026'!L37:L91,'Suivi des dépenses 2026'!H37:H91,K$4,'Suivi des dépenses 2026'!$D$4:$D$58,$A39)</f>
        <v>0</v>
      </c>
      <c r="L39" s="36">
        <f ca="1">SUMIFS('Suivi des dépenses 2026'!M37:M91,'Suivi des dépenses 2026'!I37:I91,L$4,'Suivi des dépenses 2026'!$D$4:$D$58,$A39)</f>
        <v>0</v>
      </c>
      <c r="M39" s="36">
        <f ca="1">SUMIFS('Suivi des dépenses 2026'!N37:N91,'Suivi des dépenses 2026'!J37:J91,M$4,'Suivi des dépenses 2026'!$D$4:$D$58,$A39)</f>
        <v>0</v>
      </c>
      <c r="N39" s="36">
        <f ca="1">SUMIFS('Suivi des dépenses 2026'!O37:O91,'Suivi des dépenses 2026'!K37:K91,N$4,'Suivi des dépenses 2026'!$D$4:$D$58,$A39)</f>
        <v>0</v>
      </c>
      <c r="O39" s="36">
        <f ca="1">SUMIFS('Suivi des dépenses 2026'!P37:P91,'Suivi des dépenses 2026'!L37:L91,O$4,'Suivi des dépenses 2026'!$D$4:$D$58,$A39)</f>
        <v>0</v>
      </c>
      <c r="P39" s="37">
        <f t="shared" ca="1" si="0"/>
        <v>1090.8499999999999</v>
      </c>
      <c r="Q39" s="70">
        <f t="shared" si="2"/>
        <v>959.15</v>
      </c>
      <c r="R39" s="87" t="e" vm="4">
        <f t="shared" ca="1" si="3"/>
        <v>#VALUE!</v>
      </c>
      <c r="S39" s="88"/>
    </row>
    <row r="40" spans="1:19" x14ac:dyDescent="0.25">
      <c r="A40" s="6" t="s">
        <v>61</v>
      </c>
      <c r="B40" s="30"/>
      <c r="C40" s="31">
        <v>40</v>
      </c>
      <c r="D40" s="36">
        <f>SUMIFS('Suivi des dépenses 2026'!E38:E92,'Suivi des dépenses 2026'!A38:A92,D$4,'Suivi des dépenses 2026'!$D$4:$D$58,$A40)</f>
        <v>18.61</v>
      </c>
      <c r="E40" s="36">
        <f>SUMIFS('Suivi des dépenses 2026'!F38:F92,'Suivi des dépenses 2026'!B38:B92,E$4,'Suivi des dépenses 2026'!$D$4:$D$58,$A40)</f>
        <v>0</v>
      </c>
      <c r="F40" s="36">
        <f>SUMIFS('Suivi des dépenses 2026'!G38:G92,'Suivi des dépenses 2026'!C38:C92,F$4,'Suivi des dépenses 2026'!$D$4:$D$58,$A40)</f>
        <v>0</v>
      </c>
      <c r="G40" s="36">
        <f>SUMIFS('Suivi des dépenses 2026'!H38:H92,'Suivi des dépenses 2026'!D38:D92,G$4,'Suivi des dépenses 2026'!$D$4:$D$58,$A40)</f>
        <v>0</v>
      </c>
      <c r="H40" s="36">
        <f ca="1">SUMIFS('Suivi des dépenses 2026'!I38:I92,'Suivi des dépenses 2026'!E38:E92,H$4,'Suivi des dépenses 2026'!$D$4:$D$58,$A40)</f>
        <v>0</v>
      </c>
      <c r="I40" s="36">
        <f ca="1">SUMIFS('Suivi des dépenses 2026'!J38:J92,'Suivi des dépenses 2026'!F38:F92,I$4,'Suivi des dépenses 2026'!$D$4:$D$58,$A40)</f>
        <v>0</v>
      </c>
      <c r="J40" s="36">
        <f ca="1">SUMIFS('Suivi des dépenses 2026'!K38:K92,'Suivi des dépenses 2026'!G38:G92,J$4,'Suivi des dépenses 2026'!$D$4:$D$58,$A40)</f>
        <v>0</v>
      </c>
      <c r="K40" s="36">
        <f ca="1">SUMIFS('Suivi des dépenses 2026'!L38:L92,'Suivi des dépenses 2026'!H38:H92,K$4,'Suivi des dépenses 2026'!$D$4:$D$58,$A40)</f>
        <v>0</v>
      </c>
      <c r="L40" s="36">
        <f ca="1">SUMIFS('Suivi des dépenses 2026'!M38:M92,'Suivi des dépenses 2026'!I38:I92,L$4,'Suivi des dépenses 2026'!$D$4:$D$58,$A40)</f>
        <v>0</v>
      </c>
      <c r="M40" s="36">
        <f ca="1">SUMIFS('Suivi des dépenses 2026'!N38:N92,'Suivi des dépenses 2026'!J38:J92,M$4,'Suivi des dépenses 2026'!$D$4:$D$58,$A40)</f>
        <v>0</v>
      </c>
      <c r="N40" s="36">
        <f ca="1">SUMIFS('Suivi des dépenses 2026'!O38:O92,'Suivi des dépenses 2026'!K38:K92,N$4,'Suivi des dépenses 2026'!$D$4:$D$58,$A40)</f>
        <v>0</v>
      </c>
      <c r="O40" s="36">
        <f ca="1">SUMIFS('Suivi des dépenses 2026'!P38:P92,'Suivi des dépenses 2026'!L38:L92,O$4,'Suivi des dépenses 2026'!$D$4:$D$58,$A40)</f>
        <v>0</v>
      </c>
      <c r="P40" s="37">
        <f t="shared" ca="1" si="0"/>
        <v>58.61</v>
      </c>
      <c r="Q40" s="70">
        <f t="shared" si="2"/>
        <v>21.39</v>
      </c>
      <c r="R40" s="87" t="e" vm="4">
        <f t="shared" ca="1" si="3"/>
        <v>#VALUE!</v>
      </c>
      <c r="S40" s="88"/>
    </row>
    <row r="41" spans="1:19" x14ac:dyDescent="0.25">
      <c r="A41" s="6" t="s">
        <v>60</v>
      </c>
      <c r="B41" s="30"/>
      <c r="C41" s="31">
        <v>100</v>
      </c>
      <c r="D41" s="36">
        <f>SUMIFS('Suivi des dépenses 2026'!E39:E93,'Suivi des dépenses 2026'!A39:A93,D$4,'Suivi des dépenses 2026'!$D$4:$D$58,$A41)</f>
        <v>0</v>
      </c>
      <c r="E41" s="36">
        <f>SUMIFS('Suivi des dépenses 2026'!F39:F93,'Suivi des dépenses 2026'!B39:B93,E$4,'Suivi des dépenses 2026'!$D$4:$D$58,$A41)</f>
        <v>0</v>
      </c>
      <c r="F41" s="36">
        <f>SUMIFS('Suivi des dépenses 2026'!G39:G93,'Suivi des dépenses 2026'!C39:C93,F$4,'Suivi des dépenses 2026'!$D$4:$D$58,$A41)</f>
        <v>0</v>
      </c>
      <c r="G41" s="36">
        <f>SUMIFS('Suivi des dépenses 2026'!H39:H93,'Suivi des dépenses 2026'!D39:D93,G$4,'Suivi des dépenses 2026'!$D$4:$D$58,$A41)</f>
        <v>0</v>
      </c>
      <c r="H41" s="36">
        <f ca="1">SUMIFS('Suivi des dépenses 2026'!I39:I93,'Suivi des dépenses 2026'!E39:E93,H$4,'Suivi des dépenses 2026'!$D$4:$D$58,$A41)</f>
        <v>0</v>
      </c>
      <c r="I41" s="36">
        <f ca="1">SUMIFS('Suivi des dépenses 2026'!J39:J93,'Suivi des dépenses 2026'!F39:F93,I$4,'Suivi des dépenses 2026'!$D$4:$D$58,$A41)</f>
        <v>0</v>
      </c>
      <c r="J41" s="36">
        <f ca="1">SUMIFS('Suivi des dépenses 2026'!K39:K93,'Suivi des dépenses 2026'!G39:G93,J$4,'Suivi des dépenses 2026'!$D$4:$D$58,$A41)</f>
        <v>0</v>
      </c>
      <c r="K41" s="36">
        <f ca="1">SUMIFS('Suivi des dépenses 2026'!L39:L93,'Suivi des dépenses 2026'!H39:H93,K$4,'Suivi des dépenses 2026'!$D$4:$D$58,$A41)</f>
        <v>0</v>
      </c>
      <c r="L41" s="36">
        <f ca="1">SUMIFS('Suivi des dépenses 2026'!M39:M93,'Suivi des dépenses 2026'!I39:I93,L$4,'Suivi des dépenses 2026'!$D$4:$D$58,$A41)</f>
        <v>0</v>
      </c>
      <c r="M41" s="36">
        <f ca="1">SUMIFS('Suivi des dépenses 2026'!N39:N93,'Suivi des dépenses 2026'!J39:J93,M$4,'Suivi des dépenses 2026'!$D$4:$D$58,$A41)</f>
        <v>0</v>
      </c>
      <c r="N41" s="36">
        <f ca="1">SUMIFS('Suivi des dépenses 2026'!O39:O93,'Suivi des dépenses 2026'!K39:K93,N$4,'Suivi des dépenses 2026'!$D$4:$D$58,$A41)</f>
        <v>0</v>
      </c>
      <c r="O41" s="36">
        <f ca="1">SUMIFS('Suivi des dépenses 2026'!P39:P93,'Suivi des dépenses 2026'!L39:L93,O$4,'Suivi des dépenses 2026'!$D$4:$D$58,$A41)</f>
        <v>0</v>
      </c>
      <c r="P41" s="37">
        <f t="shared" ca="1" si="0"/>
        <v>100</v>
      </c>
      <c r="Q41" s="70">
        <f t="shared" si="2"/>
        <v>100</v>
      </c>
      <c r="R41" s="87" t="e" vm="3">
        <f t="shared" ca="1" si="3"/>
        <v>#VALUE!</v>
      </c>
      <c r="S41" s="88"/>
    </row>
    <row r="42" spans="1:19" x14ac:dyDescent="0.25">
      <c r="A42" s="6" t="s">
        <v>59</v>
      </c>
      <c r="B42" s="30"/>
      <c r="C42" s="31">
        <v>75</v>
      </c>
      <c r="D42" s="36">
        <f>SUMIFS('Suivi des dépenses 2026'!E40:E94,'Suivi des dépenses 2026'!A40:A94,D$4,'Suivi des dépenses 2026'!$D$4:$D$58,$A42)</f>
        <v>0</v>
      </c>
      <c r="E42" s="36">
        <f>SUMIFS('Suivi des dépenses 2026'!F40:F94,'Suivi des dépenses 2026'!B40:B94,E$4,'Suivi des dépenses 2026'!$D$4:$D$58,$A42)</f>
        <v>0</v>
      </c>
      <c r="F42" s="36">
        <f>SUMIFS('Suivi des dépenses 2026'!G40:G94,'Suivi des dépenses 2026'!C40:C94,F$4,'Suivi des dépenses 2026'!$D$4:$D$58,$A42)</f>
        <v>0</v>
      </c>
      <c r="G42" s="36">
        <f>SUMIFS('Suivi des dépenses 2026'!H40:H94,'Suivi des dépenses 2026'!D40:D94,G$4,'Suivi des dépenses 2026'!$D$4:$D$58,$A42)</f>
        <v>0</v>
      </c>
      <c r="H42" s="36">
        <f ca="1">SUMIFS('Suivi des dépenses 2026'!I40:I94,'Suivi des dépenses 2026'!E40:E94,H$4,'Suivi des dépenses 2026'!$D$4:$D$58,$A42)</f>
        <v>0</v>
      </c>
      <c r="I42" s="36">
        <f ca="1">SUMIFS('Suivi des dépenses 2026'!J40:J94,'Suivi des dépenses 2026'!F40:F94,I$4,'Suivi des dépenses 2026'!$D$4:$D$58,$A42)</f>
        <v>0</v>
      </c>
      <c r="J42" s="36">
        <f ca="1">SUMIFS('Suivi des dépenses 2026'!K40:K94,'Suivi des dépenses 2026'!G40:G94,J$4,'Suivi des dépenses 2026'!$D$4:$D$58,$A42)</f>
        <v>0</v>
      </c>
      <c r="K42" s="36">
        <f ca="1">SUMIFS('Suivi des dépenses 2026'!L40:L94,'Suivi des dépenses 2026'!H40:H94,K$4,'Suivi des dépenses 2026'!$D$4:$D$58,$A42)</f>
        <v>0</v>
      </c>
      <c r="L42" s="36">
        <f ca="1">SUMIFS('Suivi des dépenses 2026'!M40:M94,'Suivi des dépenses 2026'!I40:I94,L$4,'Suivi des dépenses 2026'!$D$4:$D$58,$A42)</f>
        <v>0</v>
      </c>
      <c r="M42" s="36">
        <f ca="1">SUMIFS('Suivi des dépenses 2026'!N40:N94,'Suivi des dépenses 2026'!J40:J94,M$4,'Suivi des dépenses 2026'!$D$4:$D$58,$A42)</f>
        <v>0</v>
      </c>
      <c r="N42" s="36">
        <f ca="1">SUMIFS('Suivi des dépenses 2026'!O40:O94,'Suivi des dépenses 2026'!K40:K94,N$4,'Suivi des dépenses 2026'!$D$4:$D$58,$A42)</f>
        <v>0</v>
      </c>
      <c r="O42" s="36">
        <f ca="1">SUMIFS('Suivi des dépenses 2026'!P40:P94,'Suivi des dépenses 2026'!L40:L94,O$4,'Suivi des dépenses 2026'!$D$4:$D$58,$A42)</f>
        <v>0</v>
      </c>
      <c r="P42" s="37">
        <f t="shared" ca="1" si="0"/>
        <v>75</v>
      </c>
      <c r="Q42" s="70">
        <f t="shared" si="2"/>
        <v>75</v>
      </c>
      <c r="R42" s="87" t="e" vm="3">
        <f t="shared" ca="1" si="3"/>
        <v>#VALUE!</v>
      </c>
      <c r="S42" s="88"/>
    </row>
    <row r="43" spans="1:19" x14ac:dyDescent="0.25">
      <c r="A43" s="6" t="s">
        <v>58</v>
      </c>
      <c r="B43" s="30"/>
      <c r="C43" s="31">
        <v>127</v>
      </c>
      <c r="D43" s="36">
        <f>SUMIFS('Suivi des dépenses 2026'!E41:E95,'Suivi des dépenses 2026'!A41:A95,D$4,'Suivi des dépenses 2026'!$D$4:$D$58,$A43)</f>
        <v>0</v>
      </c>
      <c r="E43" s="36">
        <f>SUMIFS('Suivi des dépenses 2026'!F41:F95,'Suivi des dépenses 2026'!B41:B95,E$4,'Suivi des dépenses 2026'!$D$4:$D$58,$A43)</f>
        <v>0</v>
      </c>
      <c r="F43" s="36">
        <f>SUMIFS('Suivi des dépenses 2026'!G41:G95,'Suivi des dépenses 2026'!C41:C95,F$4,'Suivi des dépenses 2026'!$D$4:$D$58,$A43)</f>
        <v>0</v>
      </c>
      <c r="G43" s="36">
        <f>SUMIFS('Suivi des dépenses 2026'!H41:H95,'Suivi des dépenses 2026'!D41:D95,G$4,'Suivi des dépenses 2026'!$D$4:$D$58,$A43)</f>
        <v>0</v>
      </c>
      <c r="H43" s="36">
        <f ca="1">SUMIFS('Suivi des dépenses 2026'!I41:I95,'Suivi des dépenses 2026'!E41:E95,H$4,'Suivi des dépenses 2026'!$D$4:$D$58,$A43)</f>
        <v>0</v>
      </c>
      <c r="I43" s="36">
        <f ca="1">SUMIFS('Suivi des dépenses 2026'!J41:J95,'Suivi des dépenses 2026'!F41:F95,I$4,'Suivi des dépenses 2026'!$D$4:$D$58,$A43)</f>
        <v>0</v>
      </c>
      <c r="J43" s="36">
        <f ca="1">SUMIFS('Suivi des dépenses 2026'!K41:K95,'Suivi des dépenses 2026'!G41:G95,J$4,'Suivi des dépenses 2026'!$D$4:$D$58,$A43)</f>
        <v>0</v>
      </c>
      <c r="K43" s="36">
        <f ca="1">SUMIFS('Suivi des dépenses 2026'!L41:L95,'Suivi des dépenses 2026'!H41:H95,K$4,'Suivi des dépenses 2026'!$D$4:$D$58,$A43)</f>
        <v>0</v>
      </c>
      <c r="L43" s="36">
        <f ca="1">SUMIFS('Suivi des dépenses 2026'!M41:M95,'Suivi des dépenses 2026'!I41:I95,L$4,'Suivi des dépenses 2026'!$D$4:$D$58,$A43)</f>
        <v>0</v>
      </c>
      <c r="M43" s="36">
        <f ca="1">SUMIFS('Suivi des dépenses 2026'!N41:N95,'Suivi des dépenses 2026'!J41:J95,M$4,'Suivi des dépenses 2026'!$D$4:$D$58,$A43)</f>
        <v>0</v>
      </c>
      <c r="N43" s="36">
        <f ca="1">SUMIFS('Suivi des dépenses 2026'!O41:O95,'Suivi des dépenses 2026'!K41:K95,N$4,'Suivi des dépenses 2026'!$D$4:$D$58,$A43)</f>
        <v>0</v>
      </c>
      <c r="O43" s="36">
        <f ca="1">SUMIFS('Suivi des dépenses 2026'!P41:P95,'Suivi des dépenses 2026'!L41:L95,O$4,'Suivi des dépenses 2026'!$D$4:$D$58,$A43)</f>
        <v>0</v>
      </c>
      <c r="P43" s="37">
        <f t="shared" ca="1" si="0"/>
        <v>127</v>
      </c>
      <c r="Q43" s="70">
        <f t="shared" si="2"/>
        <v>127</v>
      </c>
      <c r="R43" s="87" t="e" vm="3">
        <f t="shared" ca="1" si="3"/>
        <v>#VALUE!</v>
      </c>
      <c r="S43" s="88"/>
    </row>
    <row r="44" spans="1:19" x14ac:dyDescent="0.25">
      <c r="A44" s="6" t="s">
        <v>7</v>
      </c>
      <c r="B44" s="30"/>
      <c r="C44" s="31">
        <v>200</v>
      </c>
      <c r="D44" s="36">
        <f>SUMIFS('Suivi des dépenses 2026'!E42:E96,'Suivi des dépenses 2026'!A42:A96,D$4,'Suivi des dépenses 2026'!$D$4:$D$58,$A44)</f>
        <v>123.57</v>
      </c>
      <c r="E44" s="36">
        <f>SUMIFS('Suivi des dépenses 2026'!F42:F96,'Suivi des dépenses 2026'!B42:B96,E$4,'Suivi des dépenses 2026'!$D$4:$D$58,$A44)</f>
        <v>0</v>
      </c>
      <c r="F44" s="36">
        <f>SUMIFS('Suivi des dépenses 2026'!G42:G96,'Suivi des dépenses 2026'!C42:C96,F$4,'Suivi des dépenses 2026'!$D$4:$D$58,$A44)</f>
        <v>0</v>
      </c>
      <c r="G44" s="36">
        <f>SUMIFS('Suivi des dépenses 2026'!H42:H96,'Suivi des dépenses 2026'!D42:D96,G$4,'Suivi des dépenses 2026'!$D$4:$D$58,$A44)</f>
        <v>0</v>
      </c>
      <c r="H44" s="36">
        <f ca="1">SUMIFS('Suivi des dépenses 2026'!I42:I96,'Suivi des dépenses 2026'!E42:E96,H$4,'Suivi des dépenses 2026'!$D$4:$D$58,$A44)</f>
        <v>0</v>
      </c>
      <c r="I44" s="36">
        <f ca="1">SUMIFS('Suivi des dépenses 2026'!J42:J96,'Suivi des dépenses 2026'!F42:F96,I$4,'Suivi des dépenses 2026'!$D$4:$D$58,$A44)</f>
        <v>0</v>
      </c>
      <c r="J44" s="36">
        <f ca="1">SUMIFS('Suivi des dépenses 2026'!K42:K96,'Suivi des dépenses 2026'!G42:G96,J$4,'Suivi des dépenses 2026'!$D$4:$D$58,$A44)</f>
        <v>0</v>
      </c>
      <c r="K44" s="36">
        <f ca="1">SUMIFS('Suivi des dépenses 2026'!L42:L96,'Suivi des dépenses 2026'!H42:H96,K$4,'Suivi des dépenses 2026'!$D$4:$D$58,$A44)</f>
        <v>0</v>
      </c>
      <c r="L44" s="36">
        <f ca="1">SUMIFS('Suivi des dépenses 2026'!M42:M96,'Suivi des dépenses 2026'!I42:I96,L$4,'Suivi des dépenses 2026'!$D$4:$D$58,$A44)</f>
        <v>0</v>
      </c>
      <c r="M44" s="36">
        <f ca="1">SUMIFS('Suivi des dépenses 2026'!N42:N96,'Suivi des dépenses 2026'!J42:J96,M$4,'Suivi des dépenses 2026'!$D$4:$D$58,$A44)</f>
        <v>0</v>
      </c>
      <c r="N44" s="36">
        <f ca="1">SUMIFS('Suivi des dépenses 2026'!O42:O96,'Suivi des dépenses 2026'!K42:K96,N$4,'Suivi des dépenses 2026'!$D$4:$D$58,$A44)</f>
        <v>0</v>
      </c>
      <c r="O44" s="36">
        <f ca="1">SUMIFS('Suivi des dépenses 2026'!P42:P96,'Suivi des dépenses 2026'!L42:L96,O$4,'Suivi des dépenses 2026'!$D$4:$D$58,$A44)</f>
        <v>0</v>
      </c>
      <c r="P44" s="37">
        <f t="shared" ca="1" si="0"/>
        <v>323.57</v>
      </c>
      <c r="Q44" s="70">
        <f t="shared" si="2"/>
        <v>76.430000000000007</v>
      </c>
      <c r="R44" s="87" t="e" vm="4">
        <f t="shared" ca="1" si="3"/>
        <v>#VALUE!</v>
      </c>
      <c r="S44" s="88"/>
    </row>
    <row r="45" spans="1:19" x14ac:dyDescent="0.25">
      <c r="A45" s="6" t="s">
        <v>56</v>
      </c>
      <c r="B45" s="30"/>
      <c r="C45" s="31">
        <v>30</v>
      </c>
      <c r="D45" s="36">
        <f>SUMIFS('Suivi des dépenses 2026'!E43:E97,'Suivi des dépenses 2026'!A43:A97,D$4,'Suivi des dépenses 2026'!$D$4:$D$58,$A45)</f>
        <v>0</v>
      </c>
      <c r="E45" s="36">
        <f>SUMIFS('Suivi des dépenses 2026'!F43:F97,'Suivi des dépenses 2026'!B43:B97,E$4,'Suivi des dépenses 2026'!$D$4:$D$58,$A45)</f>
        <v>0</v>
      </c>
      <c r="F45" s="36">
        <f>SUMIFS('Suivi des dépenses 2026'!G43:G97,'Suivi des dépenses 2026'!C43:C97,F$4,'Suivi des dépenses 2026'!$D$4:$D$58,$A45)</f>
        <v>0</v>
      </c>
      <c r="G45" s="36">
        <f>SUMIFS('Suivi des dépenses 2026'!H43:H97,'Suivi des dépenses 2026'!D43:D97,G$4,'Suivi des dépenses 2026'!$D$4:$D$58,$A45)</f>
        <v>0</v>
      </c>
      <c r="H45" s="36">
        <f ca="1">SUMIFS('Suivi des dépenses 2026'!I43:I97,'Suivi des dépenses 2026'!E43:E97,H$4,'Suivi des dépenses 2026'!$D$4:$D$58,$A45)</f>
        <v>0</v>
      </c>
      <c r="I45" s="36">
        <f ca="1">SUMIFS('Suivi des dépenses 2026'!J43:J97,'Suivi des dépenses 2026'!F43:F97,I$4,'Suivi des dépenses 2026'!$D$4:$D$58,$A45)</f>
        <v>0</v>
      </c>
      <c r="J45" s="36">
        <f ca="1">SUMIFS('Suivi des dépenses 2026'!K43:K97,'Suivi des dépenses 2026'!G43:G97,J$4,'Suivi des dépenses 2026'!$D$4:$D$58,$A45)</f>
        <v>0</v>
      </c>
      <c r="K45" s="36">
        <f ca="1">SUMIFS('Suivi des dépenses 2026'!L43:L97,'Suivi des dépenses 2026'!H43:H97,K$4,'Suivi des dépenses 2026'!$D$4:$D$58,$A45)</f>
        <v>0</v>
      </c>
      <c r="L45" s="36">
        <f ca="1">SUMIFS('Suivi des dépenses 2026'!M43:M97,'Suivi des dépenses 2026'!I43:I97,L$4,'Suivi des dépenses 2026'!$D$4:$D$58,$A45)</f>
        <v>0</v>
      </c>
      <c r="M45" s="36">
        <f ca="1">SUMIFS('Suivi des dépenses 2026'!N43:N97,'Suivi des dépenses 2026'!J43:J97,M$4,'Suivi des dépenses 2026'!$D$4:$D$58,$A45)</f>
        <v>0</v>
      </c>
      <c r="N45" s="36">
        <f ca="1">SUMIFS('Suivi des dépenses 2026'!O43:O97,'Suivi des dépenses 2026'!K43:K97,N$4,'Suivi des dépenses 2026'!$D$4:$D$58,$A45)</f>
        <v>0</v>
      </c>
      <c r="O45" s="36">
        <f ca="1">SUMIFS('Suivi des dépenses 2026'!P43:P97,'Suivi des dépenses 2026'!L43:L97,O$4,'Suivi des dépenses 2026'!$D$4:$D$58,$A45)</f>
        <v>0</v>
      </c>
      <c r="P45" s="37">
        <f t="shared" ca="1" si="0"/>
        <v>30</v>
      </c>
      <c r="Q45" s="70">
        <f t="shared" si="2"/>
        <v>30</v>
      </c>
      <c r="R45" s="87" t="e" vm="3">
        <f t="shared" ca="1" si="3"/>
        <v>#VALUE!</v>
      </c>
      <c r="S45" s="88"/>
    </row>
    <row r="46" spans="1:19" ht="15.75" thickBot="1" x14ac:dyDescent="0.3">
      <c r="A46" s="7" t="s">
        <v>57</v>
      </c>
      <c r="B46" s="32"/>
      <c r="C46" s="33">
        <v>100</v>
      </c>
      <c r="D46" s="83">
        <f>SUMIFS('Suivi des dépenses 2026'!E44:E98,'Suivi des dépenses 2026'!A44:A98,D$4,'Suivi des dépenses 2026'!$D$4:$D$58,$A46)</f>
        <v>0</v>
      </c>
      <c r="E46" s="83">
        <f>SUMIFS('Suivi des dépenses 2026'!F44:F98,'Suivi des dépenses 2026'!B44:B98,E$4,'Suivi des dépenses 2026'!$D$4:$D$58,$A46)</f>
        <v>0</v>
      </c>
      <c r="F46" s="83">
        <f>SUMIFS('Suivi des dépenses 2026'!G44:G98,'Suivi des dépenses 2026'!C44:C98,F$4,'Suivi des dépenses 2026'!$D$4:$D$58,$A46)</f>
        <v>0</v>
      </c>
      <c r="G46" s="83">
        <f>SUMIFS('Suivi des dépenses 2026'!H44:H98,'Suivi des dépenses 2026'!D44:D98,G$4,'Suivi des dépenses 2026'!$D$4:$D$58,$A46)</f>
        <v>0</v>
      </c>
      <c r="H46" s="83">
        <f ca="1">SUMIFS('Suivi des dépenses 2026'!I44:I98,'Suivi des dépenses 2026'!E44:E98,H$4,'Suivi des dépenses 2026'!$D$4:$D$58,$A46)</f>
        <v>0</v>
      </c>
      <c r="I46" s="83">
        <f ca="1">SUMIFS('Suivi des dépenses 2026'!J44:J98,'Suivi des dépenses 2026'!F44:F98,I$4,'Suivi des dépenses 2026'!$D$4:$D$58,$A46)</f>
        <v>0</v>
      </c>
      <c r="J46" s="83">
        <f ca="1">SUMIFS('Suivi des dépenses 2026'!K44:K98,'Suivi des dépenses 2026'!G44:G98,J$4,'Suivi des dépenses 2026'!$D$4:$D$58,$A46)</f>
        <v>0</v>
      </c>
      <c r="K46" s="83">
        <f ca="1">SUMIFS('Suivi des dépenses 2026'!L44:L98,'Suivi des dépenses 2026'!H44:H98,K$4,'Suivi des dépenses 2026'!$D$4:$D$58,$A46)</f>
        <v>0</v>
      </c>
      <c r="L46" s="83">
        <f ca="1">SUMIFS('Suivi des dépenses 2026'!M44:M98,'Suivi des dépenses 2026'!I44:I98,L$4,'Suivi des dépenses 2026'!$D$4:$D$58,$A46)</f>
        <v>0</v>
      </c>
      <c r="M46" s="83">
        <f ca="1">SUMIFS('Suivi des dépenses 2026'!N44:N98,'Suivi des dépenses 2026'!J44:J98,M$4,'Suivi des dépenses 2026'!$D$4:$D$58,$A46)</f>
        <v>0</v>
      </c>
      <c r="N46" s="83">
        <f ca="1">SUMIFS('Suivi des dépenses 2026'!O44:O98,'Suivi des dépenses 2026'!K44:K98,N$4,'Suivi des dépenses 2026'!$D$4:$D$58,$A46)</f>
        <v>0</v>
      </c>
      <c r="O46" s="83">
        <f ca="1">SUMIFS('Suivi des dépenses 2026'!P44:P98,'Suivi des dépenses 2026'!L44:L98,O$4,'Suivi des dépenses 2026'!$D$4:$D$58,$A46)</f>
        <v>0</v>
      </c>
      <c r="P46" s="38">
        <f t="shared" ca="1" si="0"/>
        <v>100</v>
      </c>
      <c r="Q46" s="71">
        <f t="shared" si="2"/>
        <v>100</v>
      </c>
      <c r="R46" s="89" t="e" vm="3">
        <f t="shared" ca="1" si="3"/>
        <v>#VALUE!</v>
      </c>
      <c r="S46" s="90"/>
    </row>
    <row r="47" spans="1:19" ht="17.25" thickTop="1" thickBot="1" x14ac:dyDescent="0.3">
      <c r="B47" s="20" t="s">
        <v>78</v>
      </c>
      <c r="C47" s="84">
        <f t="shared" ref="C47:P47" si="4">SUM(C6:C46)</f>
        <v>6526</v>
      </c>
      <c r="D47" s="35">
        <f t="shared" si="4"/>
        <v>809.27</v>
      </c>
      <c r="E47" s="35">
        <f t="shared" si="4"/>
        <v>0</v>
      </c>
      <c r="F47" s="35">
        <f t="shared" si="4"/>
        <v>0</v>
      </c>
      <c r="G47" s="35">
        <f t="shared" si="4"/>
        <v>0</v>
      </c>
      <c r="H47" s="35">
        <f t="shared" ca="1" si="4"/>
        <v>0</v>
      </c>
      <c r="I47" s="35">
        <f t="shared" ca="1" si="4"/>
        <v>0</v>
      </c>
      <c r="J47" s="35">
        <f t="shared" ca="1" si="4"/>
        <v>0</v>
      </c>
      <c r="K47" s="35">
        <f t="shared" ca="1" si="4"/>
        <v>0</v>
      </c>
      <c r="L47" s="35">
        <f t="shared" ca="1" si="4"/>
        <v>0</v>
      </c>
      <c r="M47" s="35">
        <f t="shared" ca="1" si="4"/>
        <v>0</v>
      </c>
      <c r="N47" s="35">
        <f t="shared" ca="1" si="4"/>
        <v>0</v>
      </c>
      <c r="O47" s="35">
        <f t="shared" ca="1" si="4"/>
        <v>0</v>
      </c>
      <c r="P47" s="35">
        <f t="shared" ca="1" si="4"/>
        <v>7335.2699999999995</v>
      </c>
      <c r="Q47" s="39"/>
    </row>
    <row r="48" spans="1:19" ht="15.75" thickTop="1" x14ac:dyDescent="0.25"/>
  </sheetData>
  <mergeCells count="58">
    <mergeCell ref="A1:Q1"/>
    <mergeCell ref="J4:J5"/>
    <mergeCell ref="K4:K5"/>
    <mergeCell ref="L4:L5"/>
    <mergeCell ref="M4:M5"/>
    <mergeCell ref="N4:N5"/>
    <mergeCell ref="O4:O5"/>
    <mergeCell ref="P4:P5"/>
    <mergeCell ref="Q4:Q5"/>
    <mergeCell ref="D3:O3"/>
    <mergeCell ref="D4:D5"/>
    <mergeCell ref="E4:E5"/>
    <mergeCell ref="F4:F5"/>
    <mergeCell ref="G4:G5"/>
    <mergeCell ref="H4:H5"/>
    <mergeCell ref="R6:S6"/>
    <mergeCell ref="R7:S7"/>
    <mergeCell ref="R8:S8"/>
    <mergeCell ref="R9:S9"/>
    <mergeCell ref="I4:I5"/>
    <mergeCell ref="R5:S5"/>
    <mergeCell ref="R10:S10"/>
    <mergeCell ref="R11:S11"/>
    <mergeCell ref="R12:S12"/>
    <mergeCell ref="R13:S13"/>
    <mergeCell ref="R14:S14"/>
    <mergeCell ref="R15:S15"/>
    <mergeCell ref="R16:S16"/>
    <mergeCell ref="R17:S17"/>
    <mergeCell ref="R18:S18"/>
    <mergeCell ref="R19:S19"/>
    <mergeCell ref="R20:S20"/>
    <mergeCell ref="R21:S21"/>
    <mergeCell ref="R22:S22"/>
    <mergeCell ref="R23:S23"/>
    <mergeCell ref="R24:S24"/>
    <mergeCell ref="R25:S25"/>
    <mergeCell ref="R26:S26"/>
    <mergeCell ref="R27:S27"/>
    <mergeCell ref="R28:S28"/>
    <mergeCell ref="R29:S29"/>
    <mergeCell ref="R30:S30"/>
    <mergeCell ref="R31:S31"/>
    <mergeCell ref="R32:S32"/>
    <mergeCell ref="R33:S33"/>
    <mergeCell ref="R34:S34"/>
    <mergeCell ref="R35:S35"/>
    <mergeCell ref="R36:S36"/>
    <mergeCell ref="R37:S37"/>
    <mergeCell ref="R38:S38"/>
    <mergeCell ref="R39:S39"/>
    <mergeCell ref="R45:S45"/>
    <mergeCell ref="R46:S46"/>
    <mergeCell ref="R40:S40"/>
    <mergeCell ref="R41:S41"/>
    <mergeCell ref="R42:S42"/>
    <mergeCell ref="R43:S43"/>
    <mergeCell ref="R44:S44"/>
  </mergeCells>
  <pageMargins left="0.7" right="0.7" top="0.75" bottom="0.75" header="0.3" footer="0.3"/>
  <pageSetup orientation="portrait" horizontalDpi="4294967293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4D4B326-D11C-4B2F-BB68-DD342142EBBA}">
  <sheetPr codeName="Feuil3"/>
  <dimension ref="A1:H18"/>
  <sheetViews>
    <sheetView workbookViewId="0">
      <selection activeCell="F24" sqref="F24"/>
    </sheetView>
  </sheetViews>
  <sheetFormatPr baseColWidth="10" defaultRowHeight="15" x14ac:dyDescent="0.25"/>
  <cols>
    <col min="1" max="4" width="13.7109375" customWidth="1"/>
    <col min="5" max="5" width="21.28515625" customWidth="1"/>
    <col min="6" max="6" width="15.85546875" customWidth="1"/>
    <col min="7" max="7" width="13.42578125" customWidth="1"/>
  </cols>
  <sheetData>
    <row r="1" spans="1:8" ht="20.25" x14ac:dyDescent="0.3">
      <c r="A1" s="1"/>
      <c r="B1" s="1"/>
      <c r="C1" s="1"/>
      <c r="D1" s="1"/>
    </row>
    <row r="2" spans="1:8" ht="15.75" thickBot="1" x14ac:dyDescent="0.3"/>
    <row r="3" spans="1:8" ht="20.25" thickTop="1" thickBot="1" x14ac:dyDescent="0.35">
      <c r="B3" s="108" t="s">
        <v>85</v>
      </c>
      <c r="C3" s="109"/>
      <c r="D3" s="109"/>
      <c r="E3" s="110"/>
      <c r="F3" s="65" t="s">
        <v>87</v>
      </c>
      <c r="G3" s="56" t="s">
        <v>79</v>
      </c>
      <c r="H3" s="57" t="s">
        <v>80</v>
      </c>
    </row>
    <row r="4" spans="1:8" ht="102.75" thickBot="1" x14ac:dyDescent="0.35">
      <c r="A4" s="58" t="s">
        <v>5</v>
      </c>
      <c r="B4" s="59" t="s">
        <v>81</v>
      </c>
      <c r="C4" s="59" t="s">
        <v>83</v>
      </c>
      <c r="D4" s="59" t="s">
        <v>82</v>
      </c>
      <c r="E4" s="59" t="s">
        <v>84</v>
      </c>
      <c r="F4" s="59"/>
      <c r="G4" s="60"/>
      <c r="H4" s="61"/>
    </row>
    <row r="5" spans="1:8" ht="15.75" x14ac:dyDescent="0.25">
      <c r="A5" s="53" t="s">
        <v>6</v>
      </c>
      <c r="B5" s="50"/>
      <c r="C5" s="42"/>
      <c r="D5" s="42"/>
      <c r="E5" s="43"/>
      <c r="F5" s="64">
        <f t="shared" ref="F5:F16" si="0">SUM(B5:E5)</f>
        <v>0</v>
      </c>
      <c r="G5" s="43">
        <f>SUMIF('Suivi des dépenses 2026'!$A$4:$A$503,$A$5,'Suivi des dépenses 2026'!$E$4:$E$503)</f>
        <v>3087.849999999999</v>
      </c>
      <c r="H5" s="29">
        <f>F5-G5</f>
        <v>-3087.849999999999</v>
      </c>
    </row>
    <row r="6" spans="1:8" ht="15.75" x14ac:dyDescent="0.25">
      <c r="A6" s="54" t="s">
        <v>8</v>
      </c>
      <c r="B6" s="51"/>
      <c r="C6" s="45"/>
      <c r="D6" s="45"/>
      <c r="E6" s="46"/>
      <c r="F6" s="64">
        <f t="shared" si="0"/>
        <v>0</v>
      </c>
      <c r="G6" s="46">
        <f>SUMIF('Suivi des dépenses 2026'!$A$4:$A$503,$A$6,'Suivi des dépenses 2026'!$E$4:$E$503)</f>
        <v>0</v>
      </c>
      <c r="H6" s="31"/>
    </row>
    <row r="7" spans="1:8" ht="15.75" x14ac:dyDescent="0.25">
      <c r="A7" s="54" t="s">
        <v>9</v>
      </c>
      <c r="B7" s="51"/>
      <c r="C7" s="45"/>
      <c r="D7" s="45"/>
      <c r="E7" s="46"/>
      <c r="F7" s="64">
        <f t="shared" si="0"/>
        <v>0</v>
      </c>
      <c r="G7" s="46">
        <f>SUMIF('Suivi des dépenses 2026'!$A$4:$A$503,$A$7,'Suivi des dépenses 2026'!$E$4:$E$503)</f>
        <v>0</v>
      </c>
      <c r="H7" s="31"/>
    </row>
    <row r="8" spans="1:8" ht="15.75" x14ac:dyDescent="0.25">
      <c r="A8" s="44" t="s">
        <v>12</v>
      </c>
      <c r="B8" s="62"/>
      <c r="C8" s="46"/>
      <c r="D8" s="46"/>
      <c r="E8" s="46"/>
      <c r="F8" s="64">
        <f t="shared" si="0"/>
        <v>0</v>
      </c>
      <c r="G8" s="46">
        <f>SUMIF('Suivi des dépenses 2026'!$A$4:$A$503,$A$8,'Suivi des dépenses 2026'!$E$4:$E$503)</f>
        <v>0</v>
      </c>
      <c r="H8" s="31"/>
    </row>
    <row r="9" spans="1:8" ht="15.75" x14ac:dyDescent="0.25">
      <c r="A9" s="54" t="s">
        <v>13</v>
      </c>
      <c r="B9" s="51"/>
      <c r="C9" s="45"/>
      <c r="D9" s="45"/>
      <c r="E9" s="46"/>
      <c r="F9" s="64">
        <f t="shared" si="0"/>
        <v>0</v>
      </c>
      <c r="G9" s="46">
        <f>SUMIF('Suivi des dépenses 2026'!$A$4:$A$503,$A$9,'Suivi des dépenses 2026'!$E$4:$E$503)</f>
        <v>0</v>
      </c>
      <c r="H9" s="31"/>
    </row>
    <row r="10" spans="1:8" ht="15.75" x14ac:dyDescent="0.25">
      <c r="A10" s="54" t="s">
        <v>14</v>
      </c>
      <c r="B10" s="51"/>
      <c r="C10" s="45"/>
      <c r="D10" s="45"/>
      <c r="E10" s="46"/>
      <c r="F10" s="64">
        <f t="shared" si="0"/>
        <v>0</v>
      </c>
      <c r="G10" s="46">
        <f>SUMIF('Suivi des dépenses 2026'!$A$4:$A$503,$A$10,'Suivi des dépenses 2026'!$E$4:$E$503)</f>
        <v>0</v>
      </c>
      <c r="H10" s="31"/>
    </row>
    <row r="11" spans="1:8" ht="15.75" x14ac:dyDescent="0.25">
      <c r="A11" s="54" t="s">
        <v>15</v>
      </c>
      <c r="B11" s="51"/>
      <c r="C11" s="45"/>
      <c r="D11" s="45"/>
      <c r="E11" s="46"/>
      <c r="F11" s="64">
        <f t="shared" si="0"/>
        <v>0</v>
      </c>
      <c r="G11" s="46">
        <f>SUMIF('Suivi des dépenses 2026'!$A$4:$A$503,$A$11,'Suivi des dépenses 2026'!$E$4:$E$503)</f>
        <v>0</v>
      </c>
      <c r="H11" s="31"/>
    </row>
    <row r="12" spans="1:8" ht="15.75" x14ac:dyDescent="0.25">
      <c r="A12" s="54" t="s">
        <v>16</v>
      </c>
      <c r="B12" s="51"/>
      <c r="C12" s="45"/>
      <c r="D12" s="45"/>
      <c r="E12" s="46"/>
      <c r="F12" s="64">
        <f t="shared" si="0"/>
        <v>0</v>
      </c>
      <c r="G12" s="46">
        <f>SUMIF('Suivi des dépenses 2026'!$A$4:$A$503,$A$12,'Suivi des dépenses 2026'!$E$4:$E$503)</f>
        <v>0</v>
      </c>
      <c r="H12" s="31"/>
    </row>
    <row r="13" spans="1:8" ht="15.75" x14ac:dyDescent="0.25">
      <c r="A13" s="54" t="s">
        <v>17</v>
      </c>
      <c r="B13" s="51"/>
      <c r="C13" s="45"/>
      <c r="D13" s="45"/>
      <c r="E13" s="46"/>
      <c r="F13" s="64">
        <f t="shared" si="0"/>
        <v>0</v>
      </c>
      <c r="G13" s="46">
        <f>SUMIF('Suivi des dépenses 2026'!$A$4:$A$503,$A$13,'Suivi des dépenses 2026'!$E$4:$E$503)</f>
        <v>0</v>
      </c>
      <c r="H13" s="31"/>
    </row>
    <row r="14" spans="1:8" ht="15.75" x14ac:dyDescent="0.25">
      <c r="A14" s="54" t="s">
        <v>18</v>
      </c>
      <c r="B14" s="51"/>
      <c r="C14" s="45"/>
      <c r="D14" s="45"/>
      <c r="E14" s="46"/>
      <c r="F14" s="64">
        <f t="shared" si="0"/>
        <v>0</v>
      </c>
      <c r="G14" s="46">
        <f>SUMIF('Suivi des dépenses 2026'!$A$4:$A$503,$A$14,'Suivi des dépenses 2026'!$E$4:$E$503)</f>
        <v>0</v>
      </c>
      <c r="H14" s="31"/>
    </row>
    <row r="15" spans="1:8" ht="15.75" x14ac:dyDescent="0.25">
      <c r="A15" s="54" t="s">
        <v>19</v>
      </c>
      <c r="B15" s="51"/>
      <c r="C15" s="45"/>
      <c r="D15" s="45"/>
      <c r="E15" s="46"/>
      <c r="F15" s="64">
        <f t="shared" si="0"/>
        <v>0</v>
      </c>
      <c r="G15" s="46">
        <f>SUMIF('Suivi des dépenses 2026'!$A$4:$A$503,$A$14,'Suivi des dépenses 2026'!$E$4:$E$503)</f>
        <v>0</v>
      </c>
      <c r="H15" s="31"/>
    </row>
    <row r="16" spans="1:8" ht="16.5" thickBot="1" x14ac:dyDescent="0.3">
      <c r="A16" s="55" t="s">
        <v>20</v>
      </c>
      <c r="B16" s="52"/>
      <c r="C16" s="47"/>
      <c r="D16" s="47"/>
      <c r="E16" s="48"/>
      <c r="F16" s="64">
        <f t="shared" si="0"/>
        <v>0</v>
      </c>
      <c r="G16" s="48">
        <f>SUMIF('Suivi des dépenses 2026'!$A$4:$A$503,$A$16,'Suivi des dépenses 2026'!$E$4:$E$503)</f>
        <v>0</v>
      </c>
      <c r="H16" s="49"/>
    </row>
    <row r="17" spans="1:8" ht="16.5" thickBot="1" x14ac:dyDescent="0.3">
      <c r="A17" s="63" t="s">
        <v>86</v>
      </c>
      <c r="B17" s="66">
        <f>SUM(B5:B16)</f>
        <v>0</v>
      </c>
      <c r="C17" s="66">
        <f t="shared" ref="C17:E17" si="1">SUM(C5:C16)</f>
        <v>0</v>
      </c>
      <c r="D17" s="66">
        <f t="shared" si="1"/>
        <v>0</v>
      </c>
      <c r="E17" s="66">
        <f t="shared" si="1"/>
        <v>0</v>
      </c>
      <c r="F17" s="67">
        <f>SUM(F5:F16)</f>
        <v>0</v>
      </c>
      <c r="G17" s="67">
        <f>SUM(G5:G16)</f>
        <v>3087.849999999999</v>
      </c>
      <c r="H17" s="68">
        <f>SUM(H5:H16)</f>
        <v>-3087.849999999999</v>
      </c>
    </row>
    <row r="18" spans="1:8" ht="15.75" thickTop="1" x14ac:dyDescent="0.25"/>
  </sheetData>
  <mergeCells count="1">
    <mergeCell ref="B3:E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Suivi des dépenses 2026</vt:lpstr>
      <vt:lpstr>Totaux 2026</vt:lpstr>
      <vt:lpstr>État résultats rev. dép. 2026</vt:lpstr>
      <vt:lpstr>'Suivi des dépenses 2026'!Impression_des_titres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Linda Villiard</dc:creator>
  <cp:lastModifiedBy>JieL</cp:lastModifiedBy>
  <cp:lastPrinted>2026-01-05T15:49:19Z</cp:lastPrinted>
  <dcterms:created xsi:type="dcterms:W3CDTF">2026-01-05T15:31:41Z</dcterms:created>
  <dcterms:modified xsi:type="dcterms:W3CDTF">2026-01-23T14:00:55Z</dcterms:modified>
</cp:coreProperties>
</file>