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codeName="ThisWorkbook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36A26AFB-FC1A-4517-B5EE-8A06876F3F9D}" xr6:coauthVersionLast="47" xr6:coauthVersionMax="47" xr10:uidLastSave="{00000000-0000-0000-0000-000000000000}"/>
  <bookViews>
    <workbookView xWindow="9690" yWindow="4440" windowWidth="36900" windowHeight="23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 a="1"/>
  <c r="F4" i="1" s="1"/>
  <c r="G4" i="1" a="1"/>
  <c r="G4" i="1" s="1"/>
  <c r="H4" i="1" a="1"/>
  <c r="H4" i="1"/>
  <c r="I4" i="1" a="1"/>
  <c r="I4" i="1"/>
  <c r="F5" i="1" a="1"/>
  <c r="F5" i="1"/>
  <c r="G5" i="1" a="1"/>
  <c r="G5" i="1" s="1"/>
  <c r="H5" i="1" a="1"/>
  <c r="H5" i="1" s="1"/>
  <c r="I5" i="1" a="1"/>
  <c r="I5" i="1"/>
  <c r="F6" i="1" a="1"/>
  <c r="F6" i="1" s="1"/>
  <c r="G6" i="1" a="1"/>
  <c r="G6" i="1" s="1"/>
  <c r="H6" i="1" a="1"/>
  <c r="H6" i="1" s="1"/>
  <c r="I6" i="1" a="1"/>
  <c r="I6" i="1" s="1"/>
  <c r="F7" i="1" a="1"/>
  <c r="F7" i="1" s="1"/>
  <c r="G7" i="1" a="1"/>
  <c r="G7" i="1" s="1"/>
  <c r="H7" i="1" a="1"/>
  <c r="H7" i="1" s="1"/>
  <c r="I7" i="1" a="1"/>
  <c r="I7" i="1" s="1"/>
  <c r="F8" i="1" a="1"/>
  <c r="F8" i="1"/>
  <c r="G8" i="1" a="1"/>
  <c r="G8" i="1"/>
  <c r="H8" i="1" a="1"/>
  <c r="H8" i="1" s="1"/>
  <c r="I8" i="1" a="1"/>
  <c r="I8" i="1" s="1"/>
  <c r="F9" i="1" a="1"/>
  <c r="F9" i="1"/>
  <c r="G9" i="1" a="1"/>
  <c r="G9" i="1" s="1"/>
  <c r="H9" i="1" a="1"/>
  <c r="H9" i="1" s="1"/>
  <c r="I9" i="1" a="1"/>
  <c r="I9" i="1" s="1"/>
  <c r="F10" i="1" a="1"/>
  <c r="F10" i="1" s="1"/>
  <c r="G10" i="1" a="1"/>
  <c r="G10" i="1" s="1"/>
  <c r="H10" i="1" a="1"/>
  <c r="H10" i="1"/>
  <c r="I10" i="1" a="1"/>
  <c r="I10" i="1"/>
  <c r="F11" i="1" a="1"/>
  <c r="F11" i="1"/>
  <c r="G11" i="1" a="1"/>
  <c r="G11" i="1" s="1"/>
  <c r="H11" i="1" a="1"/>
  <c r="H11" i="1"/>
  <c r="I11" i="1" a="1"/>
  <c r="I11" i="1"/>
  <c r="F12" i="1" a="1"/>
  <c r="F12" i="1" s="1"/>
  <c r="G12" i="1" a="1"/>
  <c r="G12" i="1" s="1"/>
  <c r="H12" i="1" a="1"/>
  <c r="H12" i="1" s="1"/>
  <c r="I12" i="1" a="1"/>
  <c r="I12" i="1" s="1"/>
  <c r="F13" i="1" a="1"/>
  <c r="F13" i="1" s="1"/>
  <c r="G13" i="1" a="1"/>
  <c r="G13" i="1" s="1"/>
  <c r="H13" i="1" a="1"/>
  <c r="H13" i="1"/>
  <c r="I13" i="1" a="1"/>
  <c r="I13" i="1"/>
  <c r="F14" i="1" a="1"/>
  <c r="F14" i="1"/>
  <c r="G14" i="1" a="1"/>
  <c r="G14" i="1"/>
  <c r="H14" i="1" a="1"/>
  <c r="H14" i="1" s="1"/>
  <c r="I14" i="1" a="1"/>
  <c r="I14" i="1"/>
  <c r="F15" i="1" a="1"/>
  <c r="F15" i="1"/>
  <c r="G15" i="1" a="1"/>
  <c r="G15" i="1" s="1"/>
  <c r="H15" i="1" a="1"/>
  <c r="H15" i="1" s="1"/>
  <c r="I15" i="1" a="1"/>
  <c r="I15" i="1" s="1"/>
  <c r="F16" i="1" a="1"/>
  <c r="F16" i="1" s="1"/>
  <c r="G16" i="1" a="1"/>
  <c r="G16" i="1" s="1"/>
  <c r="H16" i="1" a="1"/>
  <c r="H16" i="1"/>
  <c r="I16" i="1" a="1"/>
  <c r="I16" i="1"/>
  <c r="F17" i="1" a="1"/>
  <c r="F17" i="1"/>
  <c r="G17" i="1" a="1"/>
  <c r="G17" i="1"/>
  <c r="H17" i="1" a="1"/>
  <c r="H17" i="1" s="1"/>
  <c r="I17" i="1" a="1"/>
  <c r="I17" i="1" s="1"/>
  <c r="F18" i="1" a="1"/>
  <c r="F18" i="1"/>
  <c r="G18" i="1" a="1"/>
  <c r="G18" i="1" s="1"/>
  <c r="H18" i="1" a="1"/>
  <c r="H18" i="1" s="1"/>
  <c r="I18" i="1" a="1"/>
  <c r="I18" i="1" s="1"/>
  <c r="F19" i="1" a="1"/>
  <c r="F19" i="1" s="1"/>
  <c r="G19" i="1" a="1"/>
  <c r="G19" i="1" s="1"/>
  <c r="H19" i="1" a="1"/>
  <c r="H19" i="1"/>
  <c r="I19" i="1" a="1"/>
  <c r="I19" i="1"/>
  <c r="F20" i="1" a="1"/>
  <c r="F20" i="1"/>
  <c r="G20" i="1" a="1"/>
  <c r="G20" i="1"/>
  <c r="H20" i="1" a="1"/>
  <c r="H20" i="1" s="1"/>
  <c r="I20" i="1" a="1"/>
  <c r="I20" i="1" s="1"/>
  <c r="F21" i="1" a="1"/>
  <c r="F21" i="1"/>
  <c r="G21" i="1" a="1"/>
  <c r="G21" i="1" s="1"/>
  <c r="H21" i="1" a="1"/>
  <c r="H21" i="1" s="1"/>
  <c r="I21" i="1" a="1"/>
  <c r="I21" i="1" s="1"/>
  <c r="F22" i="1" a="1"/>
  <c r="F22" i="1" s="1"/>
  <c r="G22" i="1" a="1"/>
  <c r="G22" i="1" s="1"/>
  <c r="H22" i="1" a="1"/>
  <c r="H22" i="1"/>
  <c r="I22" i="1" a="1"/>
  <c r="I22" i="1"/>
  <c r="F23" i="1" a="1"/>
  <c r="F23" i="1" s="1"/>
  <c r="G23" i="1" a="1"/>
  <c r="G23" i="1" s="1"/>
  <c r="H23" i="1" a="1"/>
  <c r="H23" i="1" s="1"/>
  <c r="I23" i="1" a="1"/>
  <c r="I23" i="1" s="1"/>
  <c r="F24" i="1" a="1"/>
  <c r="F24" i="1" s="1"/>
  <c r="G24" i="1" a="1"/>
  <c r="G24" i="1" s="1"/>
  <c r="H24" i="1" a="1"/>
  <c r="H24" i="1" s="1"/>
  <c r="I24" i="1" a="1"/>
  <c r="I24" i="1" s="1"/>
  <c r="F25" i="1" a="1"/>
  <c r="F25" i="1" s="1"/>
  <c r="G25" i="1" a="1"/>
  <c r="G25" i="1" s="1"/>
  <c r="H25" i="1" a="1"/>
  <c r="H25" i="1"/>
  <c r="I25" i="1" a="1"/>
  <c r="I25" i="1" s="1"/>
  <c r="F26" i="1" a="1"/>
  <c r="F26" i="1"/>
  <c r="G26" i="1" a="1"/>
  <c r="G26" i="1" s="1"/>
  <c r="H26" i="1" a="1"/>
  <c r="H26" i="1" s="1"/>
  <c r="I26" i="1" a="1"/>
  <c r="I26" i="1" s="1"/>
  <c r="F27" i="1" a="1"/>
  <c r="F27" i="1" s="1"/>
  <c r="G27" i="1" a="1"/>
  <c r="G27" i="1" s="1"/>
  <c r="H27" i="1" a="1"/>
  <c r="H27" i="1" s="1"/>
  <c r="I27" i="1" a="1"/>
  <c r="I27" i="1" s="1"/>
  <c r="F28" i="1" a="1"/>
  <c r="F28" i="1" s="1"/>
  <c r="G28" i="1" a="1"/>
  <c r="G28" i="1" s="1"/>
  <c r="H28" i="1" a="1"/>
  <c r="H28" i="1"/>
  <c r="I28" i="1" a="1"/>
  <c r="I28" i="1" s="1"/>
  <c r="I3" i="1" a="1"/>
  <c r="I3" i="1" s="1"/>
  <c r="H3" i="1" a="1"/>
  <c r="H3" i="1" s="1"/>
  <c r="G3" i="1" a="1"/>
  <c r="G3" i="1" s="1"/>
  <c r="F3" i="1" a="1"/>
  <c r="F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<sst xmlns="http://schemas.openxmlformats.org/spreadsheetml/2006/main" count="79" uniqueCount="33">
  <si>
    <t>SEMAINE</t>
  </si>
  <si>
    <t>WEEK END</t>
  </si>
  <si>
    <t>JOUR</t>
  </si>
  <si>
    <t>NUIT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</si>
  <si>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</si>
  <si>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</si>
  <si>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</si>
  <si>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</si>
  <si>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</si>
  <si>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</si>
  <si>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</si>
  <si>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</si>
  <si>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</si>
  <si>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</si>
  <si>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</si>
  <si>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</si>
  <si>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</si>
  <si>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</si>
  <si>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</si>
  <si>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Date</t>
  </si>
  <si>
    <t>Jour</t>
  </si>
  <si>
    <t>Nuit</t>
  </si>
  <si>
    <t>W</t>
  </si>
  <si>
    <t>R</t>
  </si>
  <si>
    <t>T</t>
  </si>
  <si>
    <t>Y</t>
  </si>
  <si>
    <t>Q</t>
  </si>
  <si>
    <t>P</t>
  </si>
  <si>
    <t>S</t>
  </si>
  <si>
    <t>Z</t>
  </si>
  <si>
    <t>U</t>
  </si>
  <si>
    <t>X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</si>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</sst>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dddd\ dd\ mmmm\ yyyy"/>
    <numFmt numFmtId="167" formatCode="0;;;"/>
  </numFmts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66" fontId="0" fillId="0" borderId="0" xfId="0" applyNumberFormat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67" fontId="1" fillId="0" borderId="1" xfId="0" applyNumberFormat="1" applyFont="1" applyBorder="1" applyAlignment="1">
      <alignment horizontal="center" wrapText="1"/>
    </xf>
    <xf numFmtId="167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theme="9" tint="0.59996337778862885"/>
        </patternFill>
      </fill>
    </dxf>
    <dxf>
      <numFmt numFmtId="166" formatCode="dddd\ dd\ mmmm\ yyyy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2D5899-F338-48FE-90A2-2686D4AAF761}" name="Affectations" displayName="Affectations" ref="A1:C23" totalsRowShown="0">
  <autoFilter ref="A1:C23" xr:uid="{DD2D5899-F338-48FE-90A2-2686D4AAF761}"/>
  <tableColumns count="3">
    <tableColumn id="1" xr3:uid="{9B1C5B99-1286-4750-976A-C843E1FDF5E0}" name="Date" dataDxfId="1"/>
    <tableColumn id="2" xr3:uid="{EEAFDB0E-82B9-42AC-A8EA-8081F0119C89}" name="Jour" dataDxfId="2"/>
    <tableColumn id="3" xr3:uid="{516B84DA-FB00-498F-8EFE-441EC2F37AA4}" name="Nuit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8"/>
  <sheetViews>
    <sheetView tabSelected="1" workbookViewId="0">
      <selection activeCell="F3" sqref="F3"/>
    </sheetView>
  </sheetViews>
  <sheetFormatPr baseColWidth="10" defaultRowHeight="15" x14ac:dyDescent="0.25"/>
  <cols>
    <col min="1" max="1" width="23.42578125" bestFit="1" customWidth="1"/>
    <col min="5" max="5" width="11.42578125" style="2"/>
  </cols>
  <sheetData>
    <row r="1" spans="1:9" x14ac:dyDescent="0.25">
      <c r="A1" t="s">
        <v>19</v>
      </c>
      <c r="B1" t="s">
        <v>20</v>
      </c>
      <c r="C1" t="s">
        <v>21</v>
      </c>
      <c r="F1" s="5" t="s">
        <v>0</v>
      </c>
      <c r="G1" s="6"/>
      <c r="H1" s="5" t="s">
        <v>1</v>
      </c>
      <c r="I1" s="6"/>
    </row>
    <row r="2" spans="1:9" x14ac:dyDescent="0.25">
      <c r="A2" s="4">
        <v>46023</v>
      </c>
      <c r="B2" s="2" t="s">
        <v>4</v>
      </c>
      <c r="C2" s="2" t="s">
        <v>4</v>
      </c>
      <c r="F2" s="1" t="s">
        <v>2</v>
      </c>
      <c r="G2" s="1" t="s">
        <v>3</v>
      </c>
      <c r="H2" s="1" t="s">
        <v>2</v>
      </c>
      <c r="I2" s="1" t="s">
        <v>3</v>
      </c>
    </row>
    <row r="3" spans="1:9" x14ac:dyDescent="0.25">
      <c r="A3" s="4">
        <v>46024</v>
      </c>
      <c r="B3" s="2" t="s">
        <v>13</v>
      </c>
      <c r="C3" s="2" t="s">
        <v>23</v>
      </c>
      <c r="E3" s="3" t="s">
        <v>4</v>
      </c>
      <c r="F3" s="7" cm="1">
        <f t="array" ref="F3">SUMPRODUCT((Affectations[Jour]=$E3)*(WEEKDAY(Affectations[[Date]:[Date]],2)&lt;6))</f>
        <v>1</v>
      </c>
      <c r="G3" s="8" cm="1">
        <f t="array" ref="G3">SUMPRODUCT((Affectations[Nuit]=$E3)*(WEEKDAY(Affectations[[Date]:[Date]],2)&lt;6))</f>
        <v>1</v>
      </c>
      <c r="H3" s="8" cm="1">
        <f t="array" ref="H3">SUMPRODUCT((Affectations[Jour]=$E3)*(WEEKDAY(Affectations[[Date]:[Date]],2)&gt;5))</f>
        <v>1</v>
      </c>
      <c r="I3" s="8" cm="1">
        <f t="array" ref="I3">SUMPRODUCT((Affectations[Nuit]=$E3)*(WEEKDAY(Affectations[[Date]:[Date]],2)&gt;5))</f>
        <v>1</v>
      </c>
    </row>
    <row r="4" spans="1:9" x14ac:dyDescent="0.25">
      <c r="A4" s="4">
        <v>46025</v>
      </c>
      <c r="B4" s="2" t="s">
        <v>4</v>
      </c>
      <c r="C4" s="2" t="s">
        <v>4</v>
      </c>
      <c r="E4" s="3" t="s">
        <v>5</v>
      </c>
      <c r="F4" s="7" cm="1">
        <f t="array" ref="F4">SUMPRODUCT((Affectations[Jour]=$E4)*(WEEKDAY(Affectations[[Date]:[Date]],2)&lt;6))</f>
        <v>2</v>
      </c>
      <c r="G4" s="8" cm="1">
        <f t="array" ref="G4">SUMPRODUCT((Affectations[Nuit]=$E4)*(WEEKDAY(Affectations[[Date]:[Date]],2)&lt;6))</f>
        <v>0</v>
      </c>
      <c r="H4" s="8" cm="1">
        <f t="array" ref="H4">SUMPRODUCT((Affectations[Jour]=$E4)*(WEEKDAY(Affectations[[Date]:[Date]],2)&gt;5))</f>
        <v>0</v>
      </c>
      <c r="I4" s="8" cm="1">
        <f t="array" ref="I4">SUMPRODUCT((Affectations[Nuit]=$E4)*(WEEKDAY(Affectations[[Date]:[Date]],2)&gt;5))</f>
        <v>0</v>
      </c>
    </row>
    <row r="5" spans="1:9" x14ac:dyDescent="0.25">
      <c r="A5" s="4">
        <v>46026</v>
      </c>
      <c r="B5" s="2" t="s">
        <v>13</v>
      </c>
      <c r="C5" s="2" t="s">
        <v>17</v>
      </c>
      <c r="E5" s="3" t="s">
        <v>6</v>
      </c>
      <c r="F5" s="7" cm="1">
        <f t="array" ref="F5">SUMPRODUCT((Affectations[Jour]=$E5)*(WEEKDAY(Affectations[[Date]:[Date]],2)&lt;6))</f>
        <v>1</v>
      </c>
      <c r="G5" s="8" cm="1">
        <f t="array" ref="G5">SUMPRODUCT((Affectations[Nuit]=$E5)*(WEEKDAY(Affectations[[Date]:[Date]],2)&lt;6))</f>
        <v>1</v>
      </c>
      <c r="H5" s="8" cm="1">
        <f t="array" ref="H5">SUMPRODUCT((Affectations[Jour]=$E5)*(WEEKDAY(Affectations[[Date]:[Date]],2)&gt;5))</f>
        <v>0</v>
      </c>
      <c r="I5" s="8" cm="1">
        <f t="array" ref="I5">SUMPRODUCT((Affectations[Nuit]=$E5)*(WEEKDAY(Affectations[[Date]:[Date]],2)&gt;5))</f>
        <v>0</v>
      </c>
    </row>
    <row r="6" spans="1:9" x14ac:dyDescent="0.25">
      <c r="A6" s="4">
        <v>46027</v>
      </c>
      <c r="B6" s="2" t="s">
        <v>8</v>
      </c>
      <c r="C6" s="2" t="s">
        <v>24</v>
      </c>
      <c r="E6" s="3" t="s">
        <v>7</v>
      </c>
      <c r="F6" s="7" cm="1">
        <f t="array" ref="F6">SUMPRODUCT((Affectations[Jour]=$E6)*(WEEKDAY(Affectations[[Date]:[Date]],2)&lt;6))</f>
        <v>0</v>
      </c>
      <c r="G6" s="8" cm="1">
        <f t="array" ref="G6">SUMPRODUCT((Affectations[Nuit]=$E6)*(WEEKDAY(Affectations[[Date]:[Date]],2)&lt;6))</f>
        <v>1</v>
      </c>
      <c r="H6" s="8" cm="1">
        <f t="array" ref="H6">SUMPRODUCT((Affectations[Jour]=$E6)*(WEEKDAY(Affectations[[Date]:[Date]],2)&gt;5))</f>
        <v>0</v>
      </c>
      <c r="I6" s="8" cm="1">
        <f t="array" ref="I6">SUMPRODUCT((Affectations[Nuit]=$E6)*(WEEKDAY(Affectations[[Date]:[Date]],2)&gt;5))</f>
        <v>0</v>
      </c>
    </row>
    <row r="7" spans="1:9" x14ac:dyDescent="0.25">
      <c r="A7" s="4">
        <v>46028</v>
      </c>
      <c r="B7" s="2" t="s">
        <v>22</v>
      </c>
      <c r="C7" s="2" t="s">
        <v>7</v>
      </c>
      <c r="E7" s="3" t="s">
        <v>8</v>
      </c>
      <c r="F7" s="7" cm="1">
        <f t="array" ref="F7">SUMPRODUCT((Affectations[Jour]=$E7)*(WEEKDAY(Affectations[[Date]:[Date]],2)&lt;6))</f>
        <v>1</v>
      </c>
      <c r="G7" s="8" cm="1">
        <f t="array" ref="G7">SUMPRODUCT((Affectations[Nuit]=$E7)*(WEEKDAY(Affectations[[Date]:[Date]],2)&lt;6))</f>
        <v>0</v>
      </c>
      <c r="H7" s="8" cm="1">
        <f t="array" ref="H7">SUMPRODUCT((Affectations[Jour]=$E7)*(WEEKDAY(Affectations[[Date]:[Date]],2)&gt;5))</f>
        <v>2</v>
      </c>
      <c r="I7" s="8" cm="1">
        <f t="array" ref="I7">SUMPRODUCT((Affectations[Nuit]=$E7)*(WEEKDAY(Affectations[[Date]:[Date]],2)&gt;5))</f>
        <v>0</v>
      </c>
    </row>
    <row r="8" spans="1:9" x14ac:dyDescent="0.25">
      <c r="A8" s="4">
        <v>46029</v>
      </c>
      <c r="B8" s="2" t="s">
        <v>24</v>
      </c>
      <c r="C8" s="2" t="s">
        <v>25</v>
      </c>
      <c r="E8" s="3" t="s">
        <v>9</v>
      </c>
      <c r="F8" s="7" cm="1">
        <f t="array" ref="F8">SUMPRODUCT((Affectations[Jour]=$E8)*(WEEKDAY(Affectations[[Date]:[Date]],2)&lt;6))</f>
        <v>2</v>
      </c>
      <c r="G8" s="8" cm="1">
        <f t="array" ref="G8">SUMPRODUCT((Affectations[Nuit]=$E8)*(WEEKDAY(Affectations[[Date]:[Date]],2)&lt;6))</f>
        <v>0</v>
      </c>
      <c r="H8" s="8" cm="1">
        <f t="array" ref="H8">SUMPRODUCT((Affectations[Jour]=$E8)*(WEEKDAY(Affectations[[Date]:[Date]],2)&gt;5))</f>
        <v>0</v>
      </c>
      <c r="I8" s="8" cm="1">
        <f t="array" ref="I8">SUMPRODUCT((Affectations[Nuit]=$E8)*(WEEKDAY(Affectations[[Date]:[Date]],2)&gt;5))</f>
        <v>0</v>
      </c>
    </row>
    <row r="9" spans="1:9" x14ac:dyDescent="0.25">
      <c r="A9" s="4">
        <v>46030</v>
      </c>
      <c r="B9" s="2" t="s">
        <v>15</v>
      </c>
      <c r="C9" s="2" t="s">
        <v>26</v>
      </c>
      <c r="E9" s="3" t="s">
        <v>10</v>
      </c>
      <c r="F9" s="7" cm="1">
        <f t="array" ref="F9">SUMPRODUCT((Affectations[Jour]=$E9)*(WEEKDAY(Affectations[[Date]:[Date]],2)&lt;6))</f>
        <v>0</v>
      </c>
      <c r="G9" s="8" cm="1">
        <f t="array" ref="G9">SUMPRODUCT((Affectations[Nuit]=$E9)*(WEEKDAY(Affectations[[Date]:[Date]],2)&lt;6))</f>
        <v>0</v>
      </c>
      <c r="H9" s="8" cm="1">
        <f t="array" ref="H9">SUMPRODUCT((Affectations[Jour]=$E9)*(WEEKDAY(Affectations[[Date]:[Date]],2)&gt;5))</f>
        <v>0</v>
      </c>
      <c r="I9" s="8" cm="1">
        <f t="array" ref="I9">SUMPRODUCT((Affectations[Nuit]=$E9)*(WEEKDAY(Affectations[[Date]:[Date]],2)&gt;5))</f>
        <v>0</v>
      </c>
    </row>
    <row r="10" spans="1:9" x14ac:dyDescent="0.25">
      <c r="A10" s="4">
        <v>46031</v>
      </c>
      <c r="B10" s="2" t="s">
        <v>18</v>
      </c>
      <c r="C10" s="2" t="s">
        <v>11</v>
      </c>
      <c r="E10" s="3" t="s">
        <v>11</v>
      </c>
      <c r="F10" s="7" cm="1">
        <f t="array" ref="F10">SUMPRODUCT((Affectations[Jour]=$E10)*(WEEKDAY(Affectations[[Date]:[Date]],2)&lt;6))</f>
        <v>0</v>
      </c>
      <c r="G10" s="8" cm="1">
        <f t="array" ref="G10">SUMPRODUCT((Affectations[Nuit]=$E10)*(WEEKDAY(Affectations[[Date]:[Date]],2)&lt;6))</f>
        <v>2</v>
      </c>
      <c r="H10" s="8" cm="1">
        <f t="array" ref="H10">SUMPRODUCT((Affectations[Jour]=$E10)*(WEEKDAY(Affectations[[Date]:[Date]],2)&gt;5))</f>
        <v>0</v>
      </c>
      <c r="I10" s="8" cm="1">
        <f t="array" ref="I10">SUMPRODUCT((Affectations[Nuit]=$E10)*(WEEKDAY(Affectations[[Date]:[Date]],2)&gt;5))</f>
        <v>0</v>
      </c>
    </row>
    <row r="11" spans="1:9" x14ac:dyDescent="0.25">
      <c r="A11" s="4">
        <v>46032</v>
      </c>
      <c r="B11" s="2" t="s">
        <v>8</v>
      </c>
      <c r="C11" s="2" t="s">
        <v>13</v>
      </c>
      <c r="E11" s="3" t="s">
        <v>12</v>
      </c>
      <c r="F11" s="7" cm="1">
        <f t="array" ref="F11">SUMPRODUCT((Affectations[Jour]=$E11)*(WEEKDAY(Affectations[[Date]:[Date]],2)&lt;6))</f>
        <v>0</v>
      </c>
      <c r="G11" s="8" cm="1">
        <f t="array" ref="G11">SUMPRODUCT((Affectations[Nuit]=$E11)*(WEEKDAY(Affectations[[Date]:[Date]],2)&lt;6))</f>
        <v>0</v>
      </c>
      <c r="H11" s="8" cm="1">
        <f t="array" ref="H11">SUMPRODUCT((Affectations[Jour]=$E11)*(WEEKDAY(Affectations[[Date]:[Date]],2)&gt;5))</f>
        <v>0</v>
      </c>
      <c r="I11" s="8" cm="1">
        <f t="array" ref="I11">SUMPRODUCT((Affectations[Nuit]=$E11)*(WEEKDAY(Affectations[[Date]:[Date]],2)&gt;5))</f>
        <v>1</v>
      </c>
    </row>
    <row r="12" spans="1:9" x14ac:dyDescent="0.25">
      <c r="A12" s="4">
        <v>46033</v>
      </c>
      <c r="B12" s="2" t="s">
        <v>14</v>
      </c>
      <c r="C12" s="2" t="s">
        <v>12</v>
      </c>
      <c r="E12" s="3" t="s">
        <v>13</v>
      </c>
      <c r="F12" s="7" cm="1">
        <f t="array" ref="F12">SUMPRODUCT((Affectations[Jour]=$E12)*(WEEKDAY(Affectations[[Date]:[Date]],2)&lt;6))</f>
        <v>1</v>
      </c>
      <c r="G12" s="8" cm="1">
        <f t="array" ref="G12">SUMPRODUCT((Affectations[Nuit]=$E12)*(WEEKDAY(Affectations[[Date]:[Date]],2)&lt;6))</f>
        <v>2</v>
      </c>
      <c r="H12" s="8" cm="1">
        <f t="array" ref="H12">SUMPRODUCT((Affectations[Jour]=$E12)*(WEEKDAY(Affectations[[Date]:[Date]],2)&gt;5))</f>
        <v>1</v>
      </c>
      <c r="I12" s="8" cm="1">
        <f t="array" ref="I12">SUMPRODUCT((Affectations[Nuit]=$E12)*(WEEKDAY(Affectations[[Date]:[Date]],2)&gt;5))</f>
        <v>1</v>
      </c>
    </row>
    <row r="13" spans="1:9" x14ac:dyDescent="0.25">
      <c r="A13" s="4">
        <v>46034</v>
      </c>
      <c r="B13" s="2" t="s">
        <v>27</v>
      </c>
      <c r="C13" s="2" t="s">
        <v>28</v>
      </c>
      <c r="E13" s="3" t="s">
        <v>14</v>
      </c>
      <c r="F13" s="7" cm="1">
        <f t="array" ref="F13">SUMPRODUCT((Affectations[Jour]=$E13)*(WEEKDAY(Affectations[[Date]:[Date]],2)&lt;6))</f>
        <v>0</v>
      </c>
      <c r="G13" s="8" cm="1">
        <f t="array" ref="G13">SUMPRODUCT((Affectations[Nuit]=$E13)*(WEEKDAY(Affectations[[Date]:[Date]],2)&lt;6))</f>
        <v>0</v>
      </c>
      <c r="H13" s="8" cm="1">
        <f t="array" ref="H13">SUMPRODUCT((Affectations[Jour]=$E13)*(WEEKDAY(Affectations[[Date]:[Date]],2)&gt;5))</f>
        <v>1</v>
      </c>
      <c r="I13" s="8" cm="1">
        <f t="array" ref="I13">SUMPRODUCT((Affectations[Nuit]=$E13)*(WEEKDAY(Affectations[[Date]:[Date]],2)&gt;5))</f>
        <v>0</v>
      </c>
    </row>
    <row r="14" spans="1:9" x14ac:dyDescent="0.25">
      <c r="A14" s="4">
        <v>46035</v>
      </c>
      <c r="B14" s="2" t="s">
        <v>5</v>
      </c>
      <c r="C14" s="2" t="s">
        <v>13</v>
      </c>
      <c r="E14" s="3" t="s">
        <v>15</v>
      </c>
      <c r="F14" s="7" cm="1">
        <f t="array" ref="F14">SUMPRODUCT((Affectations[Jour]=$E14)*(WEEKDAY(Affectations[[Date]:[Date]],2)&lt;6))</f>
        <v>1</v>
      </c>
      <c r="G14" s="8" cm="1">
        <f t="array" ref="G14">SUMPRODUCT((Affectations[Nuit]=$E14)*(WEEKDAY(Affectations[[Date]:[Date]],2)&lt;6))</f>
        <v>0</v>
      </c>
      <c r="H14" s="8" cm="1">
        <f t="array" ref="H14">SUMPRODUCT((Affectations[Jour]=$E14)*(WEEKDAY(Affectations[[Date]:[Date]],2)&gt;5))</f>
        <v>0</v>
      </c>
      <c r="I14" s="8" cm="1">
        <f t="array" ref="I14">SUMPRODUCT((Affectations[Nuit]=$E14)*(WEEKDAY(Affectations[[Date]:[Date]],2)&gt;5))</f>
        <v>0</v>
      </c>
    </row>
    <row r="15" spans="1:9" x14ac:dyDescent="0.25">
      <c r="A15" s="4">
        <v>46036</v>
      </c>
      <c r="B15" s="2" t="s">
        <v>23</v>
      </c>
      <c r="C15" s="2" t="s">
        <v>17</v>
      </c>
      <c r="E15" s="3" t="s">
        <v>16</v>
      </c>
      <c r="F15" s="7" cm="1">
        <f t="array" ref="F15">SUMPRODUCT((Affectations[Jour]=$E15)*(WEEKDAY(Affectations[[Date]:[Date]],2)&lt;6))</f>
        <v>0</v>
      </c>
      <c r="G15" s="8" cm="1">
        <f t="array" ref="G15">SUMPRODUCT((Affectations[Nuit]=$E15)*(WEEKDAY(Affectations[[Date]:[Date]],2)&lt;6))</f>
        <v>0</v>
      </c>
      <c r="H15" s="8" cm="1">
        <f t="array" ref="H15">SUMPRODUCT((Affectations[Jour]=$E15)*(WEEKDAY(Affectations[[Date]:[Date]],2)&gt;5))</f>
        <v>0</v>
      </c>
      <c r="I15" s="8" cm="1">
        <f t="array" ref="I15">SUMPRODUCT((Affectations[Nuit]=$E15)*(WEEKDAY(Affectations[[Date]:[Date]],2)&gt;5))</f>
        <v>0</v>
      </c>
    </row>
    <row r="16" spans="1:9" x14ac:dyDescent="0.25">
      <c r="A16" s="4">
        <v>46037</v>
      </c>
      <c r="B16" s="2" t="s">
        <v>9</v>
      </c>
      <c r="C16" s="2" t="s">
        <v>29</v>
      </c>
      <c r="E16" s="3" t="s">
        <v>17</v>
      </c>
      <c r="F16" s="7" cm="1">
        <f t="array" ref="F16">SUMPRODUCT((Affectations[Jour]=$E16)*(WEEKDAY(Affectations[[Date]:[Date]],2)&lt;6))</f>
        <v>0</v>
      </c>
      <c r="G16" s="8" cm="1">
        <f t="array" ref="G16">SUMPRODUCT((Affectations[Nuit]=$E16)*(WEEKDAY(Affectations[[Date]:[Date]],2)&lt;6))</f>
        <v>1</v>
      </c>
      <c r="H16" s="8" cm="1">
        <f t="array" ref="H16">SUMPRODUCT((Affectations[Jour]=$E16)*(WEEKDAY(Affectations[[Date]:[Date]],2)&gt;5))</f>
        <v>0</v>
      </c>
      <c r="I16" s="8" cm="1">
        <f t="array" ref="I16">SUMPRODUCT((Affectations[Nuit]=$E16)*(WEEKDAY(Affectations[[Date]:[Date]],2)&gt;5))</f>
        <v>1</v>
      </c>
    </row>
    <row r="17" spans="1:9" x14ac:dyDescent="0.25">
      <c r="A17" s="4">
        <v>46038</v>
      </c>
      <c r="B17" s="2" t="s">
        <v>6</v>
      </c>
      <c r="C17" s="2" t="s">
        <v>26</v>
      </c>
      <c r="E17" s="3" t="s">
        <v>18</v>
      </c>
      <c r="F17" s="7" cm="1">
        <f t="array" ref="F17">SUMPRODUCT((Affectations[Jour]=$E17)*(WEEKDAY(Affectations[[Date]:[Date]],2)&lt;6))</f>
        <v>1</v>
      </c>
      <c r="G17" s="8" cm="1">
        <f t="array" ref="G17">SUMPRODUCT((Affectations[Nuit]=$E17)*(WEEKDAY(Affectations[[Date]:[Date]],2)&lt;6))</f>
        <v>0</v>
      </c>
      <c r="H17" s="8" cm="1">
        <f t="array" ref="H17">SUMPRODUCT((Affectations[Jour]=$E17)*(WEEKDAY(Affectations[[Date]:[Date]],2)&gt;5))</f>
        <v>0</v>
      </c>
      <c r="I17" s="8" cm="1">
        <f t="array" ref="I17">SUMPRODUCT((Affectations[Nuit]=$E17)*(WEEKDAY(Affectations[[Date]:[Date]],2)&gt;5))</f>
        <v>1</v>
      </c>
    </row>
    <row r="18" spans="1:9" x14ac:dyDescent="0.25">
      <c r="A18" s="4">
        <v>46039</v>
      </c>
      <c r="B18" s="2" t="s">
        <v>23</v>
      </c>
      <c r="C18" s="2" t="s">
        <v>18</v>
      </c>
      <c r="E18" s="3" t="s">
        <v>27</v>
      </c>
      <c r="F18" s="7" cm="1">
        <f t="array" ref="F18">SUMPRODUCT((Affectations[Jour]=$E18)*(WEEKDAY(Affectations[[Date]:[Date]],2)&lt;6))</f>
        <v>1</v>
      </c>
      <c r="G18" s="8" cm="1">
        <f t="array" ref="G18">SUMPRODUCT((Affectations[Nuit]=$E18)*(WEEKDAY(Affectations[[Date]:[Date]],2)&lt;6))</f>
        <v>1</v>
      </c>
      <c r="H18" s="8" cm="1">
        <f t="array" ref="H18">SUMPRODUCT((Affectations[Jour]=$E18)*(WEEKDAY(Affectations[[Date]:[Date]],2)&gt;5))</f>
        <v>0</v>
      </c>
      <c r="I18" s="8" cm="1">
        <f t="array" ref="I18">SUMPRODUCT((Affectations[Nuit]=$E18)*(WEEKDAY(Affectations[[Date]:[Date]],2)&gt;5))</f>
        <v>0</v>
      </c>
    </row>
    <row r="19" spans="1:9" x14ac:dyDescent="0.25">
      <c r="A19" s="4">
        <v>46040</v>
      </c>
      <c r="B19" s="2" t="s">
        <v>8</v>
      </c>
      <c r="C19" s="2" t="s">
        <v>28</v>
      </c>
      <c r="E19" s="3" t="s">
        <v>26</v>
      </c>
      <c r="F19" s="7" cm="1">
        <f t="array" ref="F19">SUMPRODUCT((Affectations[Jour]=$E19)*(WEEKDAY(Affectations[[Date]:[Date]],2)&lt;6))</f>
        <v>0</v>
      </c>
      <c r="G19" s="8" cm="1">
        <f t="array" ref="G19">SUMPRODUCT((Affectations[Nuit]=$E19)*(WEEKDAY(Affectations[[Date]:[Date]],2)&lt;6))</f>
        <v>2</v>
      </c>
      <c r="H19" s="8" cm="1">
        <f t="array" ref="H19">SUMPRODUCT((Affectations[Jour]=$E19)*(WEEKDAY(Affectations[[Date]:[Date]],2)&gt;5))</f>
        <v>0</v>
      </c>
      <c r="I19" s="8" cm="1">
        <f t="array" ref="I19">SUMPRODUCT((Affectations[Nuit]=$E19)*(WEEKDAY(Affectations[[Date]:[Date]],2)&gt;5))</f>
        <v>0</v>
      </c>
    </row>
    <row r="20" spans="1:9" x14ac:dyDescent="0.25">
      <c r="A20" s="4">
        <v>46041</v>
      </c>
      <c r="B20" s="2" t="s">
        <v>5</v>
      </c>
      <c r="C20" s="2" t="s">
        <v>27</v>
      </c>
      <c r="E20" s="3" t="s">
        <v>23</v>
      </c>
      <c r="F20" s="7" cm="1">
        <f t="array" ref="F20">SUMPRODUCT((Affectations[Jour]=$E20)*(WEEKDAY(Affectations[[Date]:[Date]],2)&lt;6))</f>
        <v>1</v>
      </c>
      <c r="G20" s="8" cm="1">
        <f t="array" ref="G20">SUMPRODUCT((Affectations[Nuit]=$E20)*(WEEKDAY(Affectations[[Date]:[Date]],2)&lt;6))</f>
        <v>1</v>
      </c>
      <c r="H20" s="8" cm="1">
        <f t="array" ref="H20">SUMPRODUCT((Affectations[Jour]=$E20)*(WEEKDAY(Affectations[[Date]:[Date]],2)&gt;5))</f>
        <v>1</v>
      </c>
      <c r="I20" s="8" cm="1">
        <f t="array" ref="I20">SUMPRODUCT((Affectations[Nuit]=$E20)*(WEEKDAY(Affectations[[Date]:[Date]],2)&gt;5))</f>
        <v>0</v>
      </c>
    </row>
    <row r="21" spans="1:9" x14ac:dyDescent="0.25">
      <c r="A21" s="4">
        <v>46042</v>
      </c>
      <c r="B21" s="2" t="s">
        <v>30</v>
      </c>
      <c r="C21" s="2" t="s">
        <v>6</v>
      </c>
      <c r="E21" s="3" t="s">
        <v>28</v>
      </c>
      <c r="F21" s="7" cm="1">
        <f t="array" ref="F21">SUMPRODUCT((Affectations[Jour]=$E21)*(WEEKDAY(Affectations[[Date]:[Date]],2)&lt;6))</f>
        <v>0</v>
      </c>
      <c r="G21" s="8" cm="1">
        <f t="array" ref="G21">SUMPRODUCT((Affectations[Nuit]=$E21)*(WEEKDAY(Affectations[[Date]:[Date]],2)&lt;6))</f>
        <v>1</v>
      </c>
      <c r="H21" s="8" cm="1">
        <f t="array" ref="H21">SUMPRODUCT((Affectations[Jour]=$E21)*(WEEKDAY(Affectations[[Date]:[Date]],2)&gt;5))</f>
        <v>0</v>
      </c>
      <c r="I21" s="8" cm="1">
        <f t="array" ref="I21">SUMPRODUCT((Affectations[Nuit]=$E21)*(WEEKDAY(Affectations[[Date]:[Date]],2)&gt;5))</f>
        <v>1</v>
      </c>
    </row>
    <row r="22" spans="1:9" x14ac:dyDescent="0.25">
      <c r="A22" s="4">
        <v>46043</v>
      </c>
      <c r="B22" s="2" t="s">
        <v>31</v>
      </c>
      <c r="C22" s="2" t="s">
        <v>11</v>
      </c>
      <c r="E22" s="3" t="s">
        <v>24</v>
      </c>
      <c r="F22" s="7" cm="1">
        <f t="array" ref="F22">SUMPRODUCT((Affectations[Jour]=$E22)*(WEEKDAY(Affectations[[Date]:[Date]],2)&lt;6))</f>
        <v>1</v>
      </c>
      <c r="G22" s="8" cm="1">
        <f t="array" ref="G22">SUMPRODUCT((Affectations[Nuit]=$E22)*(WEEKDAY(Affectations[[Date]:[Date]],2)&lt;6))</f>
        <v>1</v>
      </c>
      <c r="H22" s="8" cm="1">
        <f t="array" ref="H22">SUMPRODUCT((Affectations[Jour]=$E22)*(WEEKDAY(Affectations[[Date]:[Date]],2)&gt;5))</f>
        <v>0</v>
      </c>
      <c r="I22" s="8" cm="1">
        <f t="array" ref="I22">SUMPRODUCT((Affectations[Nuit]=$E22)*(WEEKDAY(Affectations[[Date]:[Date]],2)&gt;5))</f>
        <v>0</v>
      </c>
    </row>
    <row r="23" spans="1:9" x14ac:dyDescent="0.25">
      <c r="A23" s="4">
        <v>46044</v>
      </c>
      <c r="B23" s="2" t="s">
        <v>9</v>
      </c>
      <c r="C23" s="2" t="s">
        <v>13</v>
      </c>
      <c r="E23" s="3" t="s">
        <v>30</v>
      </c>
      <c r="F23" s="7" cm="1">
        <f t="array" ref="F23">SUMPRODUCT((Affectations[Jour]=$E23)*(WEEKDAY(Affectations[[Date]:[Date]],2)&lt;6))</f>
        <v>1</v>
      </c>
      <c r="G23" s="8" cm="1">
        <f t="array" ref="G23">SUMPRODUCT((Affectations[Nuit]=$E23)*(WEEKDAY(Affectations[[Date]:[Date]],2)&lt;6))</f>
        <v>0</v>
      </c>
      <c r="H23" s="8" cm="1">
        <f t="array" ref="H23">SUMPRODUCT((Affectations[Jour]=$E23)*(WEEKDAY(Affectations[[Date]:[Date]],2)&gt;5))</f>
        <v>0</v>
      </c>
      <c r="I23" s="8" cm="1">
        <f t="array" ref="I23">SUMPRODUCT((Affectations[Nuit]=$E23)*(WEEKDAY(Affectations[[Date]:[Date]],2)&gt;5))</f>
        <v>0</v>
      </c>
    </row>
    <row r="24" spans="1:9" x14ac:dyDescent="0.25">
      <c r="E24" s="3" t="s">
        <v>32</v>
      </c>
      <c r="F24" s="7" cm="1">
        <f t="array" ref="F24">SUMPRODUCT((Affectations[Jour]=$E24)*(WEEKDAY(Affectations[[Date]:[Date]],2)&lt;6))</f>
        <v>0</v>
      </c>
      <c r="G24" s="8" cm="1">
        <f t="array" ref="G24">SUMPRODUCT((Affectations[Nuit]=$E24)*(WEEKDAY(Affectations[[Date]:[Date]],2)&lt;6))</f>
        <v>0</v>
      </c>
      <c r="H24" s="8" cm="1">
        <f t="array" ref="H24">SUMPRODUCT((Affectations[Jour]=$E24)*(WEEKDAY(Affectations[[Date]:[Date]],2)&gt;5))</f>
        <v>0</v>
      </c>
      <c r="I24" s="8" cm="1">
        <f t="array" ref="I24">SUMPRODUCT((Affectations[Nuit]=$E24)*(WEEKDAY(Affectations[[Date]:[Date]],2)&gt;5))</f>
        <v>0</v>
      </c>
    </row>
    <row r="25" spans="1:9" x14ac:dyDescent="0.25">
      <c r="E25" s="3" t="s">
        <v>22</v>
      </c>
      <c r="F25" s="7" cm="1">
        <f t="array" ref="F25">SUMPRODUCT((Affectations[Jour]=$E25)*(WEEKDAY(Affectations[[Date]:[Date]],2)&lt;6))</f>
        <v>1</v>
      </c>
      <c r="G25" s="8" cm="1">
        <f t="array" ref="G25">SUMPRODUCT((Affectations[Nuit]=$E25)*(WEEKDAY(Affectations[[Date]:[Date]],2)&lt;6))</f>
        <v>0</v>
      </c>
      <c r="H25" s="8" cm="1">
        <f t="array" ref="H25">SUMPRODUCT((Affectations[Jour]=$E25)*(WEEKDAY(Affectations[[Date]:[Date]],2)&gt;5))</f>
        <v>0</v>
      </c>
      <c r="I25" s="8" cm="1">
        <f t="array" ref="I25">SUMPRODUCT((Affectations[Nuit]=$E25)*(WEEKDAY(Affectations[[Date]:[Date]],2)&gt;5))</f>
        <v>0</v>
      </c>
    </row>
    <row r="26" spans="1:9" x14ac:dyDescent="0.25">
      <c r="E26" s="3" t="s">
        <v>31</v>
      </c>
      <c r="F26" s="7" cm="1">
        <f t="array" ref="F26">SUMPRODUCT((Affectations[Jour]=$E26)*(WEEKDAY(Affectations[[Date]:[Date]],2)&lt;6))</f>
        <v>1</v>
      </c>
      <c r="G26" s="8" cm="1">
        <f t="array" ref="G26">SUMPRODUCT((Affectations[Nuit]=$E26)*(WEEKDAY(Affectations[[Date]:[Date]],2)&lt;6))</f>
        <v>0</v>
      </c>
      <c r="H26" s="8" cm="1">
        <f t="array" ref="H26">SUMPRODUCT((Affectations[Jour]=$E26)*(WEEKDAY(Affectations[[Date]:[Date]],2)&gt;5))</f>
        <v>0</v>
      </c>
      <c r="I26" s="8" cm="1">
        <f t="array" ref="I26">SUMPRODUCT((Affectations[Nuit]=$E26)*(WEEKDAY(Affectations[[Date]:[Date]],2)&gt;5))</f>
        <v>0</v>
      </c>
    </row>
    <row r="27" spans="1:9" x14ac:dyDescent="0.25">
      <c r="E27" s="3" t="s">
        <v>25</v>
      </c>
      <c r="F27" s="7" cm="1">
        <f t="array" ref="F27">SUMPRODUCT((Affectations[Jour]=$E27)*(WEEKDAY(Affectations[[Date]:[Date]],2)&lt;6))</f>
        <v>0</v>
      </c>
      <c r="G27" s="8" cm="1">
        <f t="array" ref="G27">SUMPRODUCT((Affectations[Nuit]=$E27)*(WEEKDAY(Affectations[[Date]:[Date]],2)&lt;6))</f>
        <v>1</v>
      </c>
      <c r="H27" s="8" cm="1">
        <f t="array" ref="H27">SUMPRODUCT((Affectations[Jour]=$E27)*(WEEKDAY(Affectations[[Date]:[Date]],2)&gt;5))</f>
        <v>0</v>
      </c>
      <c r="I27" s="8" cm="1">
        <f t="array" ref="I27">SUMPRODUCT((Affectations[Nuit]=$E27)*(WEEKDAY(Affectations[[Date]:[Date]],2)&gt;5))</f>
        <v>0</v>
      </c>
    </row>
    <row r="28" spans="1:9" x14ac:dyDescent="0.25">
      <c r="E28" s="3" t="s">
        <v>29</v>
      </c>
      <c r="F28" s="7" cm="1">
        <f t="array" ref="F28">SUMPRODUCT((Affectations[Jour]=$E28)*(WEEKDAY(Affectations[[Date]:[Date]],2)&lt;6))</f>
        <v>0</v>
      </c>
      <c r="G28" s="8" cm="1">
        <f t="array" ref="G28">SUMPRODUCT((Affectations[Nuit]=$E28)*(WEEKDAY(Affectations[[Date]:[Date]],2)&lt;6))</f>
        <v>1</v>
      </c>
      <c r="H28" s="8" cm="1">
        <f t="array" ref="H28">SUMPRODUCT((Affectations[Jour]=$E28)*(WEEKDAY(Affectations[[Date]:[Date]],2)&gt;5))</f>
        <v>0</v>
      </c>
      <c r="I28" s="8" cm="1">
        <f t="array" ref="I28">SUMPRODUCT((Affectations[Nuit]=$E28)*(WEEKDAY(Affectations[[Date]:[Date]],2)&gt;5))</f>
        <v>0</v>
      </c>
    </row>
  </sheetData>
  <mergeCells count="2">
    <mergeCell ref="F1:G1"/>
    <mergeCell ref="H1:I1"/>
  </mergeCells>
  <conditionalFormatting sqref="A2:C23">
    <cfRule type="expression" dxfId="0" priority="1">
      <formula>WEEKDAY($A2,2)&gt;5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 84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ENAULT Nathanael</dc:creator>
  <cp:lastModifiedBy>JieL</cp:lastModifiedBy>
  <dcterms:created xsi:type="dcterms:W3CDTF">2025-12-22T06:37:51Z</dcterms:created>
  <dcterms:modified xsi:type="dcterms:W3CDTF">2025-12-22T18:19:59Z</dcterms:modified>
</cp:coreProperties>
</file>