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/>
  <mc:AlternateContent xmlns:mc="http://schemas.openxmlformats.org/markup-compatibility/2006">
    <mc:Choice Requires="x15">
      <x15ac:absPath xmlns:x15ac="http://schemas.microsoft.com/office/spreadsheetml/2010/11/ac" url="C:\Users\yannr\Desktop\"/>
    </mc:Choice>
  </mc:AlternateContent>
  <xr:revisionPtr revIDLastSave="0" documentId="8_{91A3D189-8300-445C-83E3-92E2EE4E5CCA}" xr6:coauthVersionLast="47" xr6:coauthVersionMax="47" xr10:uidLastSave="{00000000-0000-0000-0000-000000000000}"/>
  <bookViews>
    <workbookView xWindow="-120" yWindow="-120" windowWidth="29040" windowHeight="15720" activeTab="1" xr2:uid="{0A6CAEA4-954A-4B52-A618-1831E96A2B5F}"/>
  </bookViews>
  <sheets>
    <sheet name="Suivi des demandes" sheetId="1" r:id="rId1"/>
    <sheet name="Elèves" sheetId="2" r:id="rId2"/>
    <sheet name="Référentiels" sheetId="3" r:id="rId3"/>
  </sheets>
  <definedNames>
    <definedName name="_xlnm._FilterDatabase" localSheetId="0" hidden="1">'Suivi des demandes'!$A$1:$A$1</definedName>
    <definedName name="LST_ELEVES">T_ELEVES[Nom Prénom]</definedName>
    <definedName name="LST_REF_CLASSES">TREF_CLASSES[Classe]</definedName>
    <definedName name="LST_REF_MATIERES">TREF_MATIERES[Matière]</definedName>
    <definedName name="LST_REF_STRUCTURES">TREF_STRUCTURES[Structure]</definedName>
    <definedName name="LST_REF_TYPADAPTATION">TREF_TYPADAPTATION[Type d''adaptation]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C2" i="1"/>
  <c r="C3" i="1"/>
  <c r="C4" i="1"/>
  <c r="C5" i="1"/>
  <c r="C6" i="1"/>
  <c r="C7" i="1"/>
  <c r="C8" i="1"/>
  <c r="C9" i="1"/>
  <c r="C10" i="1"/>
  <c r="C11" i="1"/>
  <c r="D2" i="1"/>
  <c r="D3" i="1"/>
  <c r="D4" i="1"/>
  <c r="D5" i="1"/>
  <c r="D6" i="1"/>
  <c r="D7" i="1"/>
  <c r="D8" i="1"/>
  <c r="D9" i="1"/>
  <c r="D10" i="1"/>
  <c r="D11" i="1"/>
  <c r="E3" i="1"/>
  <c r="E4" i="1"/>
  <c r="E6" i="1"/>
  <c r="E7" i="1"/>
  <c r="E8" i="1"/>
  <c r="E9" i="1"/>
  <c r="E10" i="1"/>
  <c r="E11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C0BD3C-08E3-4721-B0B8-4888446962CA}" keepAlive="1" name="Requête - TableauActivité" description="Connexion à la requête « TableauActivité » dans le classeur." type="5" refreshedVersion="8" background="1" saveData="1">
    <dbPr connection="Provider=Microsoft.Mashup.OleDb.1;Data Source=$Workbook$;Location=TableauActivité;Extended Properties=&quot;&quot;" command="SELECT * FROM [TableauActivité]"/>
  </connection>
</connections>
</file>

<file path=xl/sharedStrings.xml><?xml version="1.0" encoding="utf-8"?>
<sst xmlns="http://schemas.openxmlformats.org/spreadsheetml/2006/main" count="100" uniqueCount="76">
  <si>
    <t>Structure</t>
  </si>
  <si>
    <t>Nom - Prénom de l'élève</t>
  </si>
  <si>
    <t>Classe</t>
  </si>
  <si>
    <t>Date d'envoi</t>
  </si>
  <si>
    <t>Type adaptation</t>
  </si>
  <si>
    <t>Temps passé</t>
  </si>
  <si>
    <t>Matière</t>
  </si>
  <si>
    <t>Titre du livre</t>
  </si>
  <si>
    <t>ISBN</t>
  </si>
  <si>
    <t>Pages à adapter</t>
  </si>
  <si>
    <t>Description du document</t>
  </si>
  <si>
    <t>Source du document</t>
  </si>
  <si>
    <t>Géo</t>
  </si>
  <si>
    <t>Histoire</t>
  </si>
  <si>
    <t>Anglais</t>
  </si>
  <si>
    <t>Type d'adaptation</t>
  </si>
  <si>
    <t>CM2</t>
  </si>
  <si>
    <t>4ème</t>
  </si>
  <si>
    <t>Nom Prénom</t>
  </si>
  <si>
    <t>Enseignant</t>
  </si>
  <si>
    <t>Terminale</t>
  </si>
  <si>
    <t>CP</t>
  </si>
  <si>
    <t>CE1</t>
  </si>
  <si>
    <t>CE2</t>
  </si>
  <si>
    <t>CM1</t>
  </si>
  <si>
    <t>6ème</t>
  </si>
  <si>
    <t>5ème</t>
  </si>
  <si>
    <t>3ème</t>
  </si>
  <si>
    <t>Seconde</t>
  </si>
  <si>
    <t>Première</t>
  </si>
  <si>
    <t>Français</t>
  </si>
  <si>
    <t>Gauthier Célian</t>
  </si>
  <si>
    <t>Post-Bac</t>
  </si>
  <si>
    <t>Arial-Luciole 20</t>
  </si>
  <si>
    <t>Kartobi Botayna</t>
  </si>
  <si>
    <t>Lasfar Nassim</t>
  </si>
  <si>
    <t>Mardinli Clément</t>
  </si>
  <si>
    <t>Martial-Houillon Enola</t>
  </si>
  <si>
    <t>Wutrich Elyott</t>
  </si>
  <si>
    <t>Arial-Luciole 22</t>
  </si>
  <si>
    <t>Arial-Luciole 30</t>
  </si>
  <si>
    <t>Arial-Luciole 16</t>
  </si>
  <si>
    <t>Arial-Luciole 18</t>
  </si>
  <si>
    <t>Arial-Luciole 60</t>
  </si>
  <si>
    <t>BrI + DER</t>
  </si>
  <si>
    <t>BrNum + DER</t>
  </si>
  <si>
    <t>BrNum + GrosK</t>
  </si>
  <si>
    <t>BrI + GrosK</t>
  </si>
  <si>
    <t>Économie</t>
  </si>
  <si>
    <t>Maths</t>
  </si>
  <si>
    <t>Phy/chimie</t>
  </si>
  <si>
    <t>SVT</t>
  </si>
  <si>
    <t>Espagnol</t>
  </si>
  <si>
    <t xml:space="preserve">Erramy Omar </t>
  </si>
  <si>
    <t>Luciole 33</t>
  </si>
  <si>
    <t>Luciole 16</t>
  </si>
  <si>
    <t>Luciole 18</t>
  </si>
  <si>
    <t>Luciole 20</t>
  </si>
  <si>
    <t>Luciole 22</t>
  </si>
  <si>
    <t>Luciole 60</t>
  </si>
  <si>
    <t>ArialG 16</t>
  </si>
  <si>
    <t>ArialG 17</t>
  </si>
  <si>
    <t>ArialG 18</t>
  </si>
  <si>
    <t>ArialG 19</t>
  </si>
  <si>
    <t>ArialG 20</t>
  </si>
  <si>
    <t>ArialG 22</t>
  </si>
  <si>
    <t>ArialG 28</t>
  </si>
  <si>
    <t>ArialG 30</t>
  </si>
  <si>
    <t>ArialG 40</t>
  </si>
  <si>
    <t>Mocka Isalys</t>
  </si>
  <si>
    <t>Datchary Silvio</t>
  </si>
  <si>
    <t>CM Cycle 3</t>
  </si>
  <si>
    <t>CM Cycle 2</t>
  </si>
  <si>
    <t>Date de PEC</t>
  </si>
  <si>
    <t>Retour prévu</t>
  </si>
  <si>
    <t>Date d'arrivée doc.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</si>
</sst>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8"/>
      <name val="Aptos Narrow"/>
      <family val="2"/>
      <scheme val="minor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4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/>
    <xf numFmtId="164" fontId="1" fillId="0" borderId="0" xfId="0" applyNumberFormat="1" applyFont="1"/>
    <xf numFmtId="0" fontId="1" fillId="0" borderId="0" xfId="0" applyNumberFormat="1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Protection="1">
      <protection locked="0"/>
    </xf>
    <xf numFmtId="14" fontId="1" fillId="0" borderId="0" xfId="0" applyNumberFormat="1" applyFont="1" applyAlignment="1" applyProtection="1">
      <alignment horizontal="center"/>
      <protection locked="0"/>
    </xf>
    <xf numFmtId="164" fontId="1" fillId="0" borderId="0" xfId="0" applyNumberFormat="1" applyFont="1" applyProtection="1">
      <protection locked="0"/>
    </xf>
    <xf numFmtId="0" fontId="3" fillId="0" borderId="0" xfId="0" applyFont="1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1" fillId="0" borderId="0" xfId="0" applyFont="1" applyProtection="1"/>
    <xf numFmtId="14" fontId="1" fillId="4" borderId="3" xfId="0" applyNumberFormat="1" applyFont="1" applyFill="1" applyBorder="1" applyAlignment="1">
      <alignment horizontal="center"/>
    </xf>
    <xf numFmtId="14" fontId="1" fillId="5" borderId="3" xfId="0" applyNumberFormat="1" applyFont="1" applyFill="1" applyBorder="1" applyAlignment="1">
      <alignment horizontal="center"/>
    </xf>
    <xf numFmtId="14" fontId="1" fillId="5" borderId="4" xfId="0" applyNumberFormat="1" applyFont="1" applyFill="1" applyBorder="1" applyAlignment="1">
      <alignment horizontal="center"/>
    </xf>
    <xf numFmtId="14" fontId="6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1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[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border outline="0">
        <bottom style="medium">
          <color rgb="FFD9D9D9"/>
        </bottom>
      </border>
    </dxf>
    <dxf>
      <border outline="0">
        <top style="medium">
          <color rgb="FFD9D9D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98C58F-1E0C-42F4-A2A1-1FCE7583A04C}" name="TableauActivité" displayName="TableauActivité" ref="B1:O11" totalsRowShown="0" headerRowDxfId="23" dataDxfId="22" headerRowBorderDxfId="20" tableBorderDxfId="21">
  <autoFilter ref="B1:O11" xr:uid="{6D98C58F-1E0C-42F4-A2A1-1FCE7583A04C}"/>
  <tableColumns count="14">
    <tableColumn id="2" xr3:uid="{B7DCF291-1B0A-40AA-BC7F-F1C7F96E1260}" name="Nom - Prénom de l'élève" dataDxfId="19"/>
    <tableColumn id="3" xr3:uid="{C9F2EE83-C2A1-4E30-8A11-A83000CE7482}" name="Classe" dataDxfId="5">
      <calculatedColumnFormula>IF(TableauActivité[[#This Row],[Nom - Prénom de l''élève]]&lt;&gt;"",VLOOKUP(TableauActivité[[#This Row],[Nom - Prénom de l''élève]],T_ELEVES[],4,FALSE),"")</calculatedColumnFormula>
    </tableColumn>
    <tableColumn id="20" xr3:uid="{00CF467D-BD2F-4412-9417-4F8F1F7F4695}" name="Type adaptation" dataDxfId="7">
      <calculatedColumnFormula>IF(TableauActivité[[#This Row],[Nom - Prénom de l''élève]]&lt;&gt;"",VLOOKUP(TableauActivité[[#This Row],[Nom - Prénom de l''élève]],T_ELEVES[],5,FALSE),"")</calculatedColumnFormula>
    </tableColumn>
    <tableColumn id="1" xr3:uid="{5273B22B-FB69-404B-9117-7D190A971CFD}" name="Structure" dataDxfId="4">
      <calculatedColumnFormula>IF(TableauActivité[[#This Row],[Nom - Prénom de l''élève]]&lt;&gt;"",VLOOKUP(TableauActivité[[#This Row],[Nom - Prénom de l''élève]],T_ELEVES[],3,FALSE),"")</calculatedColumnFormula>
    </tableColumn>
    <tableColumn id="6" xr3:uid="{0B91E06D-0B60-416E-8CEE-C84F765F5B18}" name="Date de PEC" dataDxfId="18"/>
    <tableColumn id="7" xr3:uid="{B5123417-2824-4896-B61E-147AF0034C7C}" name="Retour prévu" dataDxfId="17"/>
    <tableColumn id="8" xr3:uid="{29F2C9C9-BE8A-4D13-AEAD-7091498ECBDC}" name="Date d'envoi" dataDxfId="16"/>
    <tableColumn id="10" xr3:uid="{F4B4C9ED-16F7-4CDC-9D24-4908E4282FDA}" name="Temps passé" dataDxfId="15"/>
    <tableColumn id="11" xr3:uid="{9D80A0CE-EE5B-418C-A7B4-58B74B4CC362}" name="Matière" dataDxfId="6"/>
    <tableColumn id="19" xr3:uid="{B40A02F3-D39A-438E-9076-31EBA4E36AE1}" name="Pages à adapter" dataDxfId="9"/>
    <tableColumn id="18" xr3:uid="{FDF71A7C-D270-461C-80F4-C840FA1DD152}" name="Description du document" dataDxfId="8"/>
    <tableColumn id="17" xr3:uid="{16016140-68B5-4481-9386-31C2AAE1E71C}" name="Source du document" dataDxfId="10"/>
    <tableColumn id="12" xr3:uid="{C5226416-21C4-4545-8402-68CDB9F0F42C}" name="Titre du livre" dataDxfId="14"/>
    <tableColumn id="13" xr3:uid="{A8092C21-2343-45A1-92BA-16FF66C5D910}" name="ISBN" dataDxfId="13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1C595F-AD68-40ED-A0FD-FB260DDDD728}" name="T_ELEVES" displayName="T_ELEVES" ref="A1:E10" totalsRowShown="0" headerRowDxfId="36" dataDxfId="35">
  <autoFilter ref="A1:E10" xr:uid="{D21C595F-AD68-40ED-A0FD-FB260DDDD728}"/>
  <tableColumns count="5">
    <tableColumn id="6" xr3:uid="{1F7DFBDB-C75A-416C-9723-4B98C9196F1B}" name="Nom Prénom" dataDxfId="34"/>
    <tableColumn id="7" xr3:uid="{1FCF2D30-143A-4289-8034-67C20CD723E4}" name="Enseignant" dataDxfId="33"/>
    <tableColumn id="3" xr3:uid="{13C8160E-1C32-4AB4-B62E-88DD88627E5B}" name="Structure" dataDxfId="32"/>
    <tableColumn id="10" xr3:uid="{D0E48873-4B04-4A21-9295-EBE2A1E5A781}" name="Classe" dataDxfId="12"/>
    <tableColumn id="5" xr3:uid="{633AAFFC-8540-4EAD-842F-7A8B50151D11}" name="Type d'adaptation" dataDxf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BD28AA-43DC-460D-BA87-C63095514928}" name="TREF_STRUCTURES" displayName="TREF_STRUCTURES" ref="A1:A9" totalsRowShown="0" headerRowDxfId="40" dataDxfId="30">
  <autoFilter ref="A1:A9" xr:uid="{CEBD28AA-43DC-460D-BA87-C63095514928}"/>
  <tableColumns count="1">
    <tableColumn id="1" xr3:uid="{C277ECA8-768B-46B6-A640-4188F5D5AF45}" name="Structure" dataDxfId="31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6C1574-3E70-4C5E-8BCF-81ECAC90DD5C}" name="TREF_MATIERES" displayName="TREF_MATIERES" ref="C1:C10" totalsRowShown="0" headerRowDxfId="39" dataDxfId="28">
  <autoFilter ref="C1:C10" xr:uid="{4D6C1574-3E70-4C5E-8BCF-81ECAC90DD5C}"/>
  <sortState xmlns:xlrd2="http://schemas.microsoft.com/office/spreadsheetml/2017/richdata2" ref="C2:C10">
    <sortCondition ref="C2:C10"/>
  </sortState>
  <tableColumns count="1">
    <tableColumn id="1" xr3:uid="{013F0D2D-4E84-4DEA-8757-183D746C17A2}" name="Matière" dataDxfId="29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AFD844A-0894-47C1-BD7E-3A00276BF8A0}" name="TREF_TYPADAPTATION" displayName="TREF_TYPADAPTATION" ref="E1:E26" totalsRowShown="0" headerRowDxfId="38" dataDxfId="26">
  <autoFilter ref="E1:E26" xr:uid="{3AFD844A-0894-47C1-BD7E-3A00276BF8A0}"/>
  <tableColumns count="1">
    <tableColumn id="1" xr3:uid="{1ED5DC52-D5AF-41E8-876D-17C8DE94F001}" name="Type d'adaptation" dataDxfId="27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3F8E847-94CE-4A6B-A810-DCBE454C38B1}" name="TREF_CLASSES" displayName="TREF_CLASSES" ref="G1:G16" totalsRowShown="0" headerRowDxfId="37" dataDxfId="24">
  <autoFilter ref="G1:G16" xr:uid="{13F8E847-94CE-4A6B-A810-DCBE454C38B1}"/>
  <tableColumns count="1">
    <tableColumn id="1" xr3:uid="{97E4AAA2-F938-4A32-BCE5-008A531694C7}" name="Classe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7DA66-B899-48E5-9A12-A6D5B73DB0BE}">
  <dimension ref="A1:O1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9" sqref="C19"/>
    </sheetView>
  </sheetViews>
  <sheetFormatPr baseColWidth="10" defaultRowHeight="15" x14ac:dyDescent="0.25"/>
  <cols>
    <col min="1" max="1" width="18.140625" style="12" customWidth="1"/>
    <col min="2" max="2" width="26.42578125" customWidth="1"/>
    <col min="3" max="3" width="17.28515625" style="1" customWidth="1"/>
    <col min="4" max="4" width="31.42578125" style="1" customWidth="1"/>
    <col min="5" max="5" width="31.140625" style="25" customWidth="1"/>
    <col min="6" max="6" width="14" style="12" customWidth="1"/>
    <col min="7" max="7" width="13.28515625" style="9" customWidth="1"/>
    <col min="8" max="8" width="13.7109375" style="9" customWidth="1"/>
    <col min="9" max="9" width="14.42578125" style="14" customWidth="1"/>
    <col min="10" max="10" width="11.5703125" style="1" customWidth="1"/>
    <col min="11" max="11" width="17" style="1" customWidth="1"/>
    <col min="12" max="12" width="24.5703125" style="1" customWidth="1"/>
    <col min="13" max="13" width="21.7109375" style="1" customWidth="1"/>
    <col min="14" max="14" width="22.28515625" style="1" customWidth="1"/>
    <col min="15" max="15" width="12.85546875" style="1" customWidth="1"/>
    <col min="16" max="20" width="12.28515625" style="1" customWidth="1"/>
    <col min="21" max="16384" width="11.42578125" style="1"/>
  </cols>
  <sheetData>
    <row r="1" spans="1:15" s="4" customFormat="1" ht="30" customHeight="1" thickBot="1" x14ac:dyDescent="0.3">
      <c r="A1" s="30" t="s">
        <v>75</v>
      </c>
      <c r="B1" s="5" t="s">
        <v>1</v>
      </c>
      <c r="C1" s="10" t="s">
        <v>2</v>
      </c>
      <c r="D1" s="10" t="s">
        <v>4</v>
      </c>
      <c r="E1" s="24" t="s">
        <v>0</v>
      </c>
      <c r="F1" s="8" t="s">
        <v>73</v>
      </c>
      <c r="G1" s="8" t="s">
        <v>74</v>
      </c>
      <c r="H1" s="8" t="s">
        <v>3</v>
      </c>
      <c r="I1" s="13" t="s">
        <v>5</v>
      </c>
      <c r="J1" s="5" t="s">
        <v>6</v>
      </c>
      <c r="K1" s="5" t="s">
        <v>9</v>
      </c>
      <c r="L1" s="5" t="s">
        <v>10</v>
      </c>
      <c r="M1" s="5" t="s">
        <v>11</v>
      </c>
      <c r="N1" s="5" t="s">
        <v>7</v>
      </c>
      <c r="O1" s="5" t="s">
        <v>8</v>
      </c>
    </row>
    <row r="2" spans="1:15" x14ac:dyDescent="0.25">
      <c r="A2" s="27"/>
      <c r="B2" s="1"/>
      <c r="C2" s="1" t="str">
        <f>IF(TableauActivité[[#This Row],[Nom - Prénom de l''élève]]&lt;&gt;"",VLOOKUP(TableauActivité[[#This Row],[Nom - Prénom de l''élève]],T_ELEVES[],4,FALSE),"")</f>
        <v/>
      </c>
      <c r="D2" s="1" t="str">
        <f>IF(TableauActivité[[#This Row],[Nom - Prénom de l''élève]]&lt;&gt;"",VLOOKUP(TableauActivité[[#This Row],[Nom - Prénom de l''élève]],T_ELEVES[],5,FALSE),"")</f>
        <v/>
      </c>
      <c r="E2" s="25" t="str">
        <f>IF(TableauActivité[[#This Row],[Nom - Prénom de l''élève]]&lt;&gt;"",VLOOKUP(TableauActivité[[#This Row],[Nom - Prénom de l''élève]],T_ELEVES[],3,FALSE),"")</f>
        <v/>
      </c>
      <c r="F2" s="9"/>
      <c r="J2" s="20"/>
    </row>
    <row r="3" spans="1:15" s="23" customFormat="1" x14ac:dyDescent="0.25">
      <c r="A3" s="28"/>
      <c r="B3" s="20" t="s">
        <v>31</v>
      </c>
      <c r="C3" s="1" t="e">
        <f>IF(TableauActivité[[#This Row],[Nom - Prénom de l''élève]]&lt;&gt;"",VLOOKUP(TableauActivité[[#This Row],[Nom - Prénom de l''élève]],T_ELEVES[],4,FALSE),"")</f>
        <v>#N/A</v>
      </c>
      <c r="D3" s="1" t="e">
        <f>IF(TableauActivité[[#This Row],[Nom - Prénom de l''élève]]&lt;&gt;"",VLOOKUP(TableauActivité[[#This Row],[Nom - Prénom de l''élève]],T_ELEVES[],5,FALSE),"")</f>
        <v>#N/A</v>
      </c>
      <c r="E3" s="26" t="e">
        <f>IF(TableauActivité[[#This Row],[Nom - Prénom de l''élève]]&lt;&gt;"",VLOOKUP(TableauActivité[[#This Row],[Nom - Prénom de l''élève]],T_ELEVES[],3,FALSE),"")</f>
        <v>#N/A</v>
      </c>
      <c r="F3" s="21"/>
      <c r="G3" s="21"/>
      <c r="H3" s="21"/>
      <c r="I3" s="22"/>
      <c r="J3" s="20"/>
      <c r="K3" s="20"/>
      <c r="L3" s="20"/>
      <c r="M3" s="20"/>
      <c r="N3" s="20"/>
      <c r="O3" s="20"/>
    </row>
    <row r="4" spans="1:15" x14ac:dyDescent="0.25">
      <c r="A4" s="27"/>
      <c r="B4" s="2" t="s">
        <v>34</v>
      </c>
      <c r="C4" s="1" t="e">
        <f>IF(TableauActivité[[#This Row],[Nom - Prénom de l''élève]]&lt;&gt;"",VLOOKUP(TableauActivité[[#This Row],[Nom - Prénom de l''élève]],T_ELEVES[],4,FALSE),"")</f>
        <v>#N/A</v>
      </c>
      <c r="D4" s="1" t="e">
        <f>IF(TableauActivité[[#This Row],[Nom - Prénom de l''élève]]&lt;&gt;"",VLOOKUP(TableauActivité[[#This Row],[Nom - Prénom de l''élève]],T_ELEVES[],5,FALSE),"")</f>
        <v>#N/A</v>
      </c>
      <c r="E4" s="26" t="e">
        <f>IF(TableauActivité[[#This Row],[Nom - Prénom de l''élève]]&lt;&gt;"",VLOOKUP(TableauActivité[[#This Row],[Nom - Prénom de l''élève]],T_ELEVES[],3,FALSE),"")</f>
        <v>#N/A</v>
      </c>
      <c r="F4" s="11"/>
      <c r="G4" s="11"/>
      <c r="H4" s="11"/>
      <c r="I4" s="15"/>
      <c r="J4" s="20"/>
      <c r="K4" s="7"/>
      <c r="L4" s="7"/>
      <c r="M4" s="7"/>
      <c r="N4" s="7"/>
      <c r="O4" s="7"/>
    </row>
    <row r="5" spans="1:15" x14ac:dyDescent="0.25">
      <c r="A5" s="28"/>
      <c r="B5" s="7" t="s">
        <v>35</v>
      </c>
      <c r="C5" s="1" t="e">
        <f>IF(TableauActivité[[#This Row],[Nom - Prénom de l''élève]]&lt;&gt;"",VLOOKUP(TableauActivité[[#This Row],[Nom - Prénom de l''élève]],T_ELEVES[],4,FALSE),"")</f>
        <v>#N/A</v>
      </c>
      <c r="D5" s="1" t="e">
        <f>IF(TableauActivité[[#This Row],[Nom - Prénom de l''élève]]&lt;&gt;"",VLOOKUP(TableauActivité[[#This Row],[Nom - Prénom de l''élève]],T_ELEVES[],5,FALSE),"")</f>
        <v>#N/A</v>
      </c>
      <c r="E5" s="26" t="e">
        <f>IF(TableauActivité[[#This Row],[Nom - Prénom de l''élève]]&lt;&gt;"",VLOOKUP(TableauActivité[[#This Row],[Nom - Prénom de l''élève]],T_ELEVES[],3,FALSE),"")</f>
        <v>#N/A</v>
      </c>
      <c r="F5" s="11"/>
      <c r="G5" s="11"/>
      <c r="H5" s="11"/>
      <c r="I5" s="15"/>
      <c r="J5" s="20"/>
      <c r="K5" s="7"/>
      <c r="L5" s="7"/>
      <c r="M5" s="7"/>
      <c r="N5" s="7"/>
      <c r="O5" s="7"/>
    </row>
    <row r="6" spans="1:15" x14ac:dyDescent="0.25">
      <c r="A6" s="27"/>
      <c r="B6" s="7" t="s">
        <v>36</v>
      </c>
      <c r="C6" s="1" t="e">
        <f>IF(TableauActivité[[#This Row],[Nom - Prénom de l''élève]]&lt;&gt;"",VLOOKUP(TableauActivité[[#This Row],[Nom - Prénom de l''élève]],T_ELEVES[],4,FALSE),"")</f>
        <v>#N/A</v>
      </c>
      <c r="D6" s="1" t="e">
        <f>IF(TableauActivité[[#This Row],[Nom - Prénom de l''élève]]&lt;&gt;"",VLOOKUP(TableauActivité[[#This Row],[Nom - Prénom de l''élève]],T_ELEVES[],5,FALSE),"")</f>
        <v>#N/A</v>
      </c>
      <c r="E6" s="26" t="e">
        <f>IF(TableauActivité[[#This Row],[Nom - Prénom de l''élève]]&lt;&gt;"",VLOOKUP(TableauActivité[[#This Row],[Nom - Prénom de l''élève]],T_ELEVES[],3,FALSE),"")</f>
        <v>#N/A</v>
      </c>
      <c r="F6" s="11"/>
      <c r="G6" s="11"/>
      <c r="H6" s="11"/>
      <c r="I6" s="15"/>
      <c r="J6" s="20"/>
      <c r="K6" s="7"/>
      <c r="L6" s="7"/>
      <c r="M6" s="7"/>
      <c r="N6" s="7"/>
      <c r="O6" s="7"/>
    </row>
    <row r="7" spans="1:15" x14ac:dyDescent="0.25">
      <c r="A7" s="28"/>
      <c r="B7" s="16" t="s">
        <v>37</v>
      </c>
      <c r="C7" s="1" t="e">
        <f>IF(TableauActivité[[#This Row],[Nom - Prénom de l''élève]]&lt;&gt;"",VLOOKUP(TableauActivité[[#This Row],[Nom - Prénom de l''élève]],T_ELEVES[],4,FALSE),"")</f>
        <v>#N/A</v>
      </c>
      <c r="D7" s="1" t="e">
        <f>IF(TableauActivité[[#This Row],[Nom - Prénom de l''élève]]&lt;&gt;"",VLOOKUP(TableauActivité[[#This Row],[Nom - Prénom de l''élève]],T_ELEVES[],5,FALSE),"")</f>
        <v>#N/A</v>
      </c>
      <c r="E7" s="26" t="e">
        <f>IF(TableauActivité[[#This Row],[Nom - Prénom de l''élève]]&lt;&gt;"",VLOOKUP(TableauActivité[[#This Row],[Nom - Prénom de l''élève]],T_ELEVES[],3,FALSE),"")</f>
        <v>#N/A</v>
      </c>
      <c r="F7" s="11"/>
      <c r="G7" s="11"/>
      <c r="H7" s="11"/>
      <c r="I7" s="15"/>
      <c r="J7" s="20"/>
      <c r="K7" s="7"/>
      <c r="L7" s="7"/>
      <c r="M7" s="7"/>
      <c r="N7" s="7"/>
      <c r="O7" s="7"/>
    </row>
    <row r="8" spans="1:15" x14ac:dyDescent="0.25">
      <c r="A8" s="27"/>
      <c r="B8" s="16" t="s">
        <v>38</v>
      </c>
      <c r="C8" s="1" t="e">
        <f>IF(TableauActivité[[#This Row],[Nom - Prénom de l''élève]]&lt;&gt;"",VLOOKUP(TableauActivité[[#This Row],[Nom - Prénom de l''élève]],T_ELEVES[],4,FALSE),"")</f>
        <v>#N/A</v>
      </c>
      <c r="D8" s="1" t="e">
        <f>IF(TableauActivité[[#This Row],[Nom - Prénom de l''élève]]&lt;&gt;"",VLOOKUP(TableauActivité[[#This Row],[Nom - Prénom de l''élève]],T_ELEVES[],5,FALSE),"")</f>
        <v>#N/A</v>
      </c>
      <c r="E8" s="26" t="e">
        <f>IF(TableauActivité[[#This Row],[Nom - Prénom de l''élève]]&lt;&gt;"",VLOOKUP(TableauActivité[[#This Row],[Nom - Prénom de l''élève]],T_ELEVES[],3,FALSE),"")</f>
        <v>#N/A</v>
      </c>
      <c r="F8" s="11"/>
      <c r="G8" s="11"/>
      <c r="H8" s="11"/>
      <c r="I8" s="15"/>
      <c r="J8" s="20"/>
      <c r="K8" s="7"/>
      <c r="L8" s="7"/>
      <c r="M8" s="7"/>
      <c r="N8" s="7"/>
      <c r="O8" s="7"/>
    </row>
    <row r="9" spans="1:15" x14ac:dyDescent="0.25">
      <c r="A9" s="28"/>
      <c r="B9" s="16" t="s">
        <v>53</v>
      </c>
      <c r="C9" s="1" t="e">
        <f>IF(TableauActivité[[#This Row],[Nom - Prénom de l''élève]]&lt;&gt;"",VLOOKUP(TableauActivité[[#This Row],[Nom - Prénom de l''élève]],T_ELEVES[],4,FALSE),"")</f>
        <v>#N/A</v>
      </c>
      <c r="D9" s="1" t="e">
        <f>IF(TableauActivité[[#This Row],[Nom - Prénom de l''élève]]&lt;&gt;"",VLOOKUP(TableauActivité[[#This Row],[Nom - Prénom de l''élève]],T_ELEVES[],5,FALSE),"")</f>
        <v>#N/A</v>
      </c>
      <c r="E9" s="26" t="e">
        <f>IF(TableauActivité[[#This Row],[Nom - Prénom de l''élève]]&lt;&gt;"",VLOOKUP(TableauActivité[[#This Row],[Nom - Prénom de l''élève]],T_ELEVES[],3,FALSE),"")</f>
        <v>#N/A</v>
      </c>
      <c r="F9" s="11"/>
      <c r="G9" s="11"/>
      <c r="H9" s="11"/>
      <c r="I9" s="15"/>
      <c r="J9" s="20"/>
      <c r="K9" s="7"/>
      <c r="L9" s="7"/>
      <c r="M9" s="7"/>
      <c r="N9" s="7"/>
      <c r="O9" s="7"/>
    </row>
    <row r="10" spans="1:15" x14ac:dyDescent="0.25">
      <c r="A10" s="27"/>
      <c r="B10" s="16" t="s">
        <v>69</v>
      </c>
      <c r="C10" s="1" t="e">
        <f>IF(TableauActivité[[#This Row],[Nom - Prénom de l''élève]]&lt;&gt;"",VLOOKUP(TableauActivité[[#This Row],[Nom - Prénom de l''élève]],T_ELEVES[],4,FALSE),"")</f>
        <v>#N/A</v>
      </c>
      <c r="D10" s="1" t="e">
        <f>IF(TableauActivité[[#This Row],[Nom - Prénom de l''élève]]&lt;&gt;"",VLOOKUP(TableauActivité[[#This Row],[Nom - Prénom de l''élève]],T_ELEVES[],5,FALSE),"")</f>
        <v>#N/A</v>
      </c>
      <c r="E10" s="26" t="e">
        <f>IF(TableauActivité[[#This Row],[Nom - Prénom de l''élève]]&lt;&gt;"",VLOOKUP(TableauActivité[[#This Row],[Nom - Prénom de l''élève]],T_ELEVES[],3,FALSE),"")</f>
        <v>#N/A</v>
      </c>
      <c r="F10" s="11"/>
      <c r="G10" s="11"/>
      <c r="H10" s="11"/>
      <c r="I10" s="15"/>
      <c r="J10" s="20"/>
      <c r="K10" s="7"/>
      <c r="L10" s="7"/>
      <c r="M10" s="7"/>
      <c r="N10" s="7"/>
      <c r="O10" s="7"/>
    </row>
    <row r="11" spans="1:15" x14ac:dyDescent="0.25">
      <c r="A11" s="29"/>
      <c r="B11" s="16" t="s">
        <v>70</v>
      </c>
      <c r="C11" s="1" t="e">
        <f>IF(TableauActivité[[#This Row],[Nom - Prénom de l''élève]]&lt;&gt;"",VLOOKUP(TableauActivité[[#This Row],[Nom - Prénom de l''élève]],T_ELEVES[],4,FALSE),"")</f>
        <v>#N/A</v>
      </c>
      <c r="D11" s="1" t="e">
        <f>IF(TableauActivité[[#This Row],[Nom - Prénom de l''élève]]&lt;&gt;"",VLOOKUP(TableauActivité[[#This Row],[Nom - Prénom de l''élève]],T_ELEVES[],5,FALSE),"")</f>
        <v>#N/A</v>
      </c>
      <c r="E11" s="26" t="e">
        <f>IF(TableauActivité[[#This Row],[Nom - Prénom de l''élève]]&lt;&gt;"",VLOOKUP(TableauActivité[[#This Row],[Nom - Prénom de l''élève]],T_ELEVES[],3,FALSE),"")</f>
        <v>#N/A</v>
      </c>
      <c r="F11" s="11"/>
      <c r="G11" s="11"/>
      <c r="H11" s="11"/>
      <c r="I11" s="15"/>
      <c r="J11" s="20"/>
      <c r="K11" s="7"/>
      <c r="L11" s="7"/>
      <c r="M11" s="7"/>
      <c r="N11" s="7"/>
      <c r="O11" s="7"/>
    </row>
  </sheetData>
  <autoFilter ref="A1" xr:uid="{4657DA66-B899-48E5-9A12-A6D5B73DB0BE}"/>
  <phoneticPr fontId="5" type="noConversion"/>
  <conditionalFormatting sqref="J3:M11 C3:D11 A2:O2">
    <cfRule type="expression" dxfId="3" priority="5">
      <formula>AND($H2&lt;TODAY(),$H2&lt;&gt;"")</formula>
    </cfRule>
  </conditionalFormatting>
  <conditionalFormatting sqref="K2:O11 B2:I11">
    <cfRule type="expression" dxfId="2" priority="6">
      <formula>AND($G2&lt;TODAY(),$G2&lt;&gt;"")</formula>
    </cfRule>
  </conditionalFormatting>
  <conditionalFormatting sqref="J2:J11">
    <cfRule type="expression" dxfId="1" priority="8">
      <formula>AND($G3&lt;TODAY(),$G3&lt;&gt;"")</formula>
    </cfRule>
  </conditionalFormatting>
  <conditionalFormatting sqref="A2:A11">
    <cfRule type="expression" dxfId="0" priority="1">
      <formula>AND($G2&lt;TODAY(),$G2&lt;&gt;"")</formula>
    </cfRule>
  </conditionalFormatting>
  <dataValidations count="2">
    <dataValidation type="list" allowBlank="1" showInputMessage="1" showErrorMessage="1" sqref="B2" xr:uid="{E5F497B9-1C65-40F5-A7E8-72B31D2AA668}">
      <formula1>LST_ELEVES</formula1>
    </dataValidation>
    <dataValidation type="list" allowBlank="1" showInputMessage="1" showErrorMessage="1" sqref="J2:J11" xr:uid="{5463343B-EB8E-4D0A-8788-5A5ABA96F2C9}">
      <formula1>LST_REF_MATIERES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EE7D7-5800-493E-B88A-B495A9456D1B}">
  <dimension ref="A1:E10"/>
  <sheetViews>
    <sheetView tabSelected="1" workbookViewId="0">
      <selection activeCell="E2" sqref="E2:E10"/>
    </sheetView>
  </sheetViews>
  <sheetFormatPr baseColWidth="10" defaultRowHeight="15" x14ac:dyDescent="0.25"/>
  <cols>
    <col min="1" max="2" width="20.5703125" style="1" customWidth="1"/>
    <col min="3" max="3" width="33.5703125" style="1" customWidth="1"/>
    <col min="4" max="4" width="22.85546875" style="1" customWidth="1"/>
    <col min="5" max="5" width="24.42578125" style="1" customWidth="1"/>
    <col min="6" max="6" width="15" style="1" customWidth="1"/>
    <col min="7" max="16384" width="11.42578125" style="1"/>
  </cols>
  <sheetData>
    <row r="1" spans="1:5" x14ac:dyDescent="0.25">
      <c r="A1" s="2" t="s">
        <v>18</v>
      </c>
      <c r="B1" s="2" t="s">
        <v>19</v>
      </c>
      <c r="C1" s="2" t="s">
        <v>0</v>
      </c>
      <c r="D1" s="2" t="s">
        <v>2</v>
      </c>
      <c r="E1" s="2" t="s">
        <v>15</v>
      </c>
    </row>
    <row r="2" spans="1:5" x14ac:dyDescent="0.25">
      <c r="A2" s="7"/>
      <c r="B2" s="2"/>
      <c r="D2" s="2" t="s">
        <v>21</v>
      </c>
      <c r="E2" s="2" t="s">
        <v>41</v>
      </c>
    </row>
    <row r="3" spans="1:5" x14ac:dyDescent="0.25">
      <c r="A3" s="2"/>
      <c r="B3" s="7"/>
      <c r="D3" s="7" t="s">
        <v>27</v>
      </c>
      <c r="E3" s="7" t="s">
        <v>42</v>
      </c>
    </row>
    <row r="4" spans="1:5" x14ac:dyDescent="0.25">
      <c r="A4" s="7"/>
      <c r="B4" s="7"/>
      <c r="D4" s="7" t="s">
        <v>24</v>
      </c>
      <c r="E4" s="7" t="s">
        <v>33</v>
      </c>
    </row>
    <row r="5" spans="1:5" x14ac:dyDescent="0.25">
      <c r="A5" s="7"/>
      <c r="B5" s="7"/>
      <c r="D5" s="7" t="s">
        <v>24</v>
      </c>
      <c r="E5" s="7" t="s">
        <v>39</v>
      </c>
    </row>
    <row r="6" spans="1:5" x14ac:dyDescent="0.25">
      <c r="A6" s="16"/>
      <c r="B6" s="7"/>
      <c r="D6" s="7" t="s">
        <v>22</v>
      </c>
      <c r="E6" s="7" t="s">
        <v>40</v>
      </c>
    </row>
    <row r="7" spans="1:5" x14ac:dyDescent="0.25">
      <c r="A7" s="16"/>
      <c r="B7" s="7"/>
      <c r="D7" s="7" t="s">
        <v>25</v>
      </c>
      <c r="E7" s="7" t="s">
        <v>43</v>
      </c>
    </row>
    <row r="8" spans="1:5" x14ac:dyDescent="0.25">
      <c r="A8" s="16"/>
      <c r="B8" s="7"/>
      <c r="C8" s="7"/>
      <c r="D8" s="7" t="s">
        <v>22</v>
      </c>
      <c r="E8" s="7" t="s">
        <v>44</v>
      </c>
    </row>
    <row r="9" spans="1:5" x14ac:dyDescent="0.25">
      <c r="A9" s="16"/>
      <c r="B9" s="7"/>
      <c r="C9" s="7"/>
      <c r="D9" s="7" t="s">
        <v>17</v>
      </c>
      <c r="E9" s="7" t="s">
        <v>47</v>
      </c>
    </row>
    <row r="10" spans="1:5" x14ac:dyDescent="0.25">
      <c r="A10" s="16"/>
      <c r="B10" s="7"/>
      <c r="C10" s="7"/>
      <c r="D10" s="7" t="s">
        <v>71</v>
      </c>
      <c r="E10" s="7" t="s">
        <v>45</v>
      </c>
    </row>
  </sheetData>
  <phoneticPr fontId="5" type="noConversion"/>
  <dataValidations count="3">
    <dataValidation type="list" showInputMessage="1" showErrorMessage="1" sqref="C2:C10" xr:uid="{CAE82A9D-B06A-43E2-9AF2-94EBD17EE729}">
      <formula1>LST_REF_STRUCTURES</formula1>
    </dataValidation>
    <dataValidation type="list" showInputMessage="1" showErrorMessage="1" sqref="D2:D10" xr:uid="{0B238354-219B-4245-9A5A-72C24B4C01D5}">
      <formula1>LST_REF_TYPADAPTATION</formula1>
    </dataValidation>
    <dataValidation type="list" showInputMessage="1" showErrorMessage="1" sqref="E2:E10" xr:uid="{155E4F1F-D227-42CE-8FD2-C0E2FECEA10C}">
      <formula1>"'=TREF_TYPADAPTATION'"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05BC5-21E4-41D4-B96E-04A6D038069D}">
  <dimension ref="A1:H26"/>
  <sheetViews>
    <sheetView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1" width="30.85546875" style="2" customWidth="1"/>
    <col min="2" max="2" width="3.7109375" style="2" customWidth="1"/>
    <col min="3" max="3" width="18" style="2" customWidth="1"/>
    <col min="4" max="4" width="3.7109375" style="2" customWidth="1"/>
    <col min="5" max="5" width="19.140625" style="2" customWidth="1"/>
    <col min="6" max="6" width="3.7109375" style="2" customWidth="1"/>
    <col min="7" max="7" width="13.42578125" style="2" customWidth="1"/>
    <col min="8" max="8" width="4" style="2" customWidth="1"/>
    <col min="9" max="16384" width="11.42578125" style="2"/>
  </cols>
  <sheetData>
    <row r="1" spans="1:8" s="3" customFormat="1" ht="30.75" customHeight="1" x14ac:dyDescent="0.25">
      <c r="A1" s="3" t="s">
        <v>0</v>
      </c>
      <c r="C1" s="3" t="s">
        <v>6</v>
      </c>
      <c r="E1" s="6" t="s">
        <v>15</v>
      </c>
      <c r="G1" s="6" t="s">
        <v>2</v>
      </c>
    </row>
    <row r="2" spans="1:8" x14ac:dyDescent="0.25">
      <c r="A2" s="17"/>
      <c r="B2" s="18"/>
      <c r="C2" s="18" t="s">
        <v>14</v>
      </c>
      <c r="D2" s="18"/>
      <c r="E2" s="19" t="s">
        <v>41</v>
      </c>
      <c r="F2" s="18"/>
      <c r="G2" s="17" t="s">
        <v>21</v>
      </c>
      <c r="H2" s="18"/>
    </row>
    <row r="3" spans="1:8" x14ac:dyDescent="0.25">
      <c r="A3" s="17"/>
      <c r="B3" s="18"/>
      <c r="C3" s="17" t="s">
        <v>48</v>
      </c>
      <c r="D3" s="18"/>
      <c r="E3" s="19" t="s">
        <v>42</v>
      </c>
      <c r="F3" s="18"/>
      <c r="G3" s="17" t="s">
        <v>22</v>
      </c>
      <c r="H3" s="18"/>
    </row>
    <row r="4" spans="1:8" x14ac:dyDescent="0.25">
      <c r="A4" s="18"/>
      <c r="B4" s="18"/>
      <c r="C4" s="17" t="s">
        <v>52</v>
      </c>
      <c r="D4" s="18"/>
      <c r="E4" s="17" t="s">
        <v>33</v>
      </c>
      <c r="F4" s="18"/>
      <c r="G4" s="17" t="s">
        <v>23</v>
      </c>
      <c r="H4" s="18"/>
    </row>
    <row r="5" spans="1:8" x14ac:dyDescent="0.25">
      <c r="A5" s="18"/>
      <c r="B5" s="18"/>
      <c r="C5" s="17" t="s">
        <v>30</v>
      </c>
      <c r="D5" s="18"/>
      <c r="E5" s="17" t="s">
        <v>39</v>
      </c>
      <c r="F5" s="18"/>
      <c r="G5" s="17" t="s">
        <v>24</v>
      </c>
      <c r="H5" s="18"/>
    </row>
    <row r="6" spans="1:8" x14ac:dyDescent="0.25">
      <c r="A6" s="17"/>
      <c r="B6" s="18"/>
      <c r="C6" s="18" t="s">
        <v>12</v>
      </c>
      <c r="D6" s="18"/>
      <c r="E6" s="17" t="s">
        <v>40</v>
      </c>
      <c r="F6" s="18"/>
      <c r="G6" s="17" t="s">
        <v>16</v>
      </c>
      <c r="H6" s="18"/>
    </row>
    <row r="7" spans="1:8" x14ac:dyDescent="0.25">
      <c r="A7" s="17"/>
      <c r="B7" s="18"/>
      <c r="C7" s="18" t="s">
        <v>13</v>
      </c>
      <c r="D7" s="18"/>
      <c r="E7" s="17" t="s">
        <v>43</v>
      </c>
      <c r="F7" s="18"/>
      <c r="G7" s="17" t="s">
        <v>72</v>
      </c>
      <c r="H7" s="18"/>
    </row>
    <row r="8" spans="1:8" x14ac:dyDescent="0.25">
      <c r="A8" s="18"/>
      <c r="B8" s="18"/>
      <c r="C8" s="17" t="s">
        <v>49</v>
      </c>
      <c r="D8" s="18"/>
      <c r="E8" s="17" t="s">
        <v>44</v>
      </c>
      <c r="F8" s="18"/>
      <c r="G8" s="17" t="s">
        <v>71</v>
      </c>
      <c r="H8" s="18"/>
    </row>
    <row r="9" spans="1:8" x14ac:dyDescent="0.25">
      <c r="A9" s="17"/>
      <c r="B9" s="18"/>
      <c r="C9" s="17" t="s">
        <v>50</v>
      </c>
      <c r="D9" s="18"/>
      <c r="E9" s="17" t="s">
        <v>47</v>
      </c>
      <c r="F9" s="18"/>
      <c r="G9" s="17" t="s">
        <v>25</v>
      </c>
      <c r="H9" s="18"/>
    </row>
    <row r="10" spans="1:8" x14ac:dyDescent="0.25">
      <c r="A10" s="18"/>
      <c r="B10" s="18"/>
      <c r="C10" s="17" t="s">
        <v>51</v>
      </c>
      <c r="D10" s="18"/>
      <c r="E10" s="17" t="s">
        <v>45</v>
      </c>
      <c r="F10" s="18"/>
      <c r="G10" s="17" t="s">
        <v>26</v>
      </c>
      <c r="H10" s="18"/>
    </row>
    <row r="11" spans="1:8" x14ac:dyDescent="0.25">
      <c r="A11" s="18"/>
      <c r="B11" s="18"/>
      <c r="C11" s="18"/>
      <c r="D11" s="18"/>
      <c r="E11" s="17" t="s">
        <v>46</v>
      </c>
      <c r="F11" s="18"/>
      <c r="G11" s="17" t="s">
        <v>17</v>
      </c>
      <c r="H11" s="18"/>
    </row>
    <row r="12" spans="1:8" x14ac:dyDescent="0.25">
      <c r="A12" s="18"/>
      <c r="B12" s="18"/>
      <c r="C12" s="18"/>
      <c r="D12" s="18"/>
      <c r="E12" s="17" t="s">
        <v>55</v>
      </c>
      <c r="F12" s="18"/>
      <c r="G12" s="17" t="s">
        <v>27</v>
      </c>
      <c r="H12" s="18"/>
    </row>
    <row r="13" spans="1:8" x14ac:dyDescent="0.25">
      <c r="A13" s="18"/>
      <c r="B13" s="18"/>
      <c r="D13" s="18"/>
      <c r="E13" s="17" t="s">
        <v>56</v>
      </c>
      <c r="F13" s="18"/>
      <c r="G13" s="17" t="s">
        <v>28</v>
      </c>
      <c r="H13" s="18"/>
    </row>
    <row r="14" spans="1:8" x14ac:dyDescent="0.25">
      <c r="A14" s="18"/>
      <c r="B14" s="18"/>
      <c r="D14" s="18"/>
      <c r="E14" s="17" t="s">
        <v>57</v>
      </c>
      <c r="F14" s="18"/>
      <c r="G14" s="17" t="s">
        <v>29</v>
      </c>
      <c r="H14" s="18"/>
    </row>
    <row r="15" spans="1:8" x14ac:dyDescent="0.25">
      <c r="E15" s="17" t="s">
        <v>58</v>
      </c>
      <c r="G15" s="17" t="s">
        <v>20</v>
      </c>
    </row>
    <row r="16" spans="1:8" x14ac:dyDescent="0.25">
      <c r="E16" s="17" t="s">
        <v>54</v>
      </c>
      <c r="G16" s="17" t="s">
        <v>32</v>
      </c>
    </row>
    <row r="17" spans="5:5" x14ac:dyDescent="0.25">
      <c r="E17" s="17" t="s">
        <v>59</v>
      </c>
    </row>
    <row r="18" spans="5:5" x14ac:dyDescent="0.25">
      <c r="E18" s="17" t="s">
        <v>60</v>
      </c>
    </row>
    <row r="19" spans="5:5" x14ac:dyDescent="0.25">
      <c r="E19" s="17" t="s">
        <v>61</v>
      </c>
    </row>
    <row r="20" spans="5:5" x14ac:dyDescent="0.25">
      <c r="E20" s="17" t="s">
        <v>62</v>
      </c>
    </row>
    <row r="21" spans="5:5" x14ac:dyDescent="0.25">
      <c r="E21" s="17" t="s">
        <v>63</v>
      </c>
    </row>
    <row r="22" spans="5:5" x14ac:dyDescent="0.25">
      <c r="E22" s="17" t="s">
        <v>64</v>
      </c>
    </row>
    <row r="23" spans="5:5" x14ac:dyDescent="0.25">
      <c r="E23" s="17" t="s">
        <v>65</v>
      </c>
    </row>
    <row r="24" spans="5:5" x14ac:dyDescent="0.25">
      <c r="E24" s="17" t="s">
        <v>66</v>
      </c>
    </row>
    <row r="25" spans="5:5" x14ac:dyDescent="0.25">
      <c r="E25" s="17" t="s">
        <v>67</v>
      </c>
    </row>
    <row r="26" spans="5:5" x14ac:dyDescent="0.25">
      <c r="E26" s="17" t="s">
        <v>68</v>
      </c>
    </row>
  </sheetData>
  <phoneticPr fontId="5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0CBCEA-B8C6-422B-A24D-98495A44EC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Suivi des demandes</vt:lpstr>
      <vt:lpstr>Elèves</vt:lpstr>
      <vt:lpstr>Référentiels</vt:lpstr>
      <vt:lpstr>LST_ELEVES</vt:lpstr>
      <vt:lpstr>LST_REF_CLASSES</vt:lpstr>
      <vt:lpstr>LST_REF_MATIERES</vt:lpstr>
      <vt:lpstr>LST_REF_STRUCTURES</vt:lpstr>
      <vt:lpstr>LST_REF_TYPADAPTATION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yann rougis</cp:lastModifiedBy>
  <dcterms:created xsi:type="dcterms:W3CDTF">2024-09-01T16:36:39Z</dcterms:created>
  <dcterms:modified xsi:type="dcterms:W3CDTF">2024-09-02T12:12:49Z</dcterms:modified>
</cp:coreProperties>
</file>