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5" windowWidth="13920" windowHeight="8265" activeTab="1"/>
  </bookViews>
  <sheets>
    <sheet name="Etudiant" sheetId="1" r:id="rId1"/>
    <sheet name="Saisie" sheetId="2" r:id="rId2"/>
    <sheet name="Inscription" sheetId="3" r:id="rId3"/>
  </sheets>
  <definedNames>
    <definedName name="_xlnm._FilterDatabase" localSheetId="0" hidden="1">Etudiant!$A$1:$E$16</definedName>
    <definedName name="_xlnm.Criteria" localSheetId="1">Saisie!$I$3:$J$4</definedName>
    <definedName name="_xlnm.Extract" localSheetId="1">Saisie!$K$7:$M$8</definedName>
  </definedNames>
  <calcPr calcId="124519"/>
</workbook>
</file>

<file path=xl/calcChain.xml><?xml version="1.0" encoding="utf-8"?>
<calcChain xmlns="http://schemas.openxmlformats.org/spreadsheetml/2006/main">
  <c r="C9" i="2"/>
  <c r="C11"/>
  <c r="C13"/>
</calcChain>
</file>

<file path=xl/sharedStrings.xml><?xml version="1.0" encoding="utf-8"?>
<sst xmlns="http://schemas.openxmlformats.org/spreadsheetml/2006/main" count="100" uniqueCount="95">
  <si>
    <t>Nom</t>
  </si>
  <si>
    <t>Prénom</t>
  </si>
  <si>
    <t>Date/Lieu de naissance</t>
  </si>
  <si>
    <t>Adresse</t>
  </si>
  <si>
    <t>Téléphone</t>
  </si>
  <si>
    <t xml:space="preserve">Anne-Laure </t>
  </si>
  <si>
    <t>17-mars-1978/GABON</t>
  </si>
  <si>
    <t>9 avenue Jules Isaac 77140</t>
  </si>
  <si>
    <t>04 42 23 49 86</t>
  </si>
  <si>
    <t xml:space="preserve">Marie </t>
  </si>
  <si>
    <t>08-juin-1980/France</t>
  </si>
  <si>
    <t>75 rue Albert Einstein 75017</t>
  </si>
  <si>
    <t>04 42 97 67 07</t>
  </si>
  <si>
    <t xml:space="preserve">Charles-Henri </t>
  </si>
  <si>
    <t>11-avril-1985/USA</t>
  </si>
  <si>
    <t>Performance – 13 avenue M Leclerc 78000</t>
  </si>
  <si>
    <t>04 42 95 28 50</t>
  </si>
  <si>
    <t>François</t>
  </si>
  <si>
    <t>7-janvier-1980/LIBAN</t>
  </si>
  <si>
    <t>133 rue Ferrari 92000</t>
  </si>
  <si>
    <t>04 91 42 57 70</t>
  </si>
  <si>
    <t>Letelie</t>
  </si>
  <si>
    <t xml:space="preserve">Cédric </t>
  </si>
  <si>
    <t>14-février-1983/ALBANIE</t>
  </si>
  <si>
    <t>Impasse du Dr Bonfils 94050</t>
  </si>
  <si>
    <t>04 91 17 63 30</t>
  </si>
  <si>
    <t xml:space="preserve">Géraldine </t>
  </si>
  <si>
    <t>18-novembre-1987/Italie</t>
  </si>
  <si>
    <t>12, rue du Dragon 13006</t>
  </si>
  <si>
    <t>04 91 81 28 57</t>
  </si>
  <si>
    <t>Guenaëlle</t>
  </si>
  <si>
    <t>24-octobre-1986/Espagne</t>
  </si>
  <si>
    <t xml:space="preserve"> 35, rue Marengo 13006</t>
  </si>
  <si>
    <t>04 91 48 23 59</t>
  </si>
  <si>
    <t>Antoine</t>
  </si>
  <si>
    <t>6-décembre-1987/France</t>
  </si>
  <si>
    <t xml:space="preserve"> Allée des primevères 13012</t>
  </si>
  <si>
    <t>04 91 49 06 18</t>
  </si>
  <si>
    <t>Anne</t>
  </si>
  <si>
    <t>31-mars-1986/France</t>
  </si>
  <si>
    <t xml:space="preserve"> 50, rue St Savournin 13001</t>
  </si>
  <si>
    <t>04 91 48 10 46</t>
  </si>
  <si>
    <t>Marie</t>
  </si>
  <si>
    <t>28-juillet-1987/France</t>
  </si>
  <si>
    <t xml:space="preserve"> 3, rue Palestro 13003</t>
  </si>
  <si>
    <t>04 91 07 80 00</t>
  </si>
  <si>
    <t xml:space="preserve">Valérie </t>
  </si>
  <si>
    <t>17-août-1985/France</t>
  </si>
  <si>
    <t xml:space="preserve"> 26, rue Estelle BP 327 Marseille 13177 </t>
  </si>
  <si>
    <t>04 91 54 32 90</t>
  </si>
  <si>
    <t>Julie</t>
  </si>
  <si>
    <t>14-septembre-1987/France</t>
  </si>
  <si>
    <t>24 Av. des Landais 63177 Aubière</t>
  </si>
  <si>
    <t>Emmanuel</t>
  </si>
  <si>
    <t>17-mai-1988/France</t>
  </si>
  <si>
    <t>04 72 43 29 31</t>
  </si>
  <si>
    <t>Anne-Catherine</t>
  </si>
  <si>
    <t>24-avril-1985/France</t>
  </si>
  <si>
    <t>39 rue Vincent Scotto 65000 TARBES</t>
  </si>
  <si>
    <t>01 53 73 70 90</t>
  </si>
  <si>
    <t>Philippe</t>
  </si>
  <si>
    <t>12-mars-1988/France</t>
  </si>
  <si>
    <t>13 rue de la poudrière 81000 Albi</t>
  </si>
  <si>
    <t>02 62 94 47 00</t>
  </si>
  <si>
    <t>43 bd du 11 Novembre 1918 69622 Villeurbanne</t>
  </si>
  <si>
    <t>olivier</t>
  </si>
  <si>
    <t>Nom :</t>
  </si>
  <si>
    <t>Prénom :</t>
  </si>
  <si>
    <t>Adresse :</t>
  </si>
  <si>
    <t>Date/Lieu de naissance :</t>
  </si>
  <si>
    <t>Téléphone :</t>
  </si>
  <si>
    <t>Esclatine</t>
  </si>
  <si>
    <t xml:space="preserve">Barret </t>
  </si>
  <si>
    <t xml:space="preserve">Bellan </t>
  </si>
  <si>
    <t xml:space="preserve">Boeringer </t>
  </si>
  <si>
    <t xml:space="preserve">Dobrowolski </t>
  </si>
  <si>
    <t xml:space="preserve">de Beco </t>
  </si>
  <si>
    <t xml:space="preserve">Collet </t>
  </si>
  <si>
    <t xml:space="preserve">Bougel </t>
  </si>
  <si>
    <t xml:space="preserve">Dorleans </t>
  </si>
  <si>
    <t xml:space="preserve">Mella </t>
  </si>
  <si>
    <t xml:space="preserve">Barbaras </t>
  </si>
  <si>
    <t xml:space="preserve">Fraysse </t>
  </si>
  <si>
    <t xml:space="preserve">Ottevaere </t>
  </si>
  <si>
    <t xml:space="preserve">Zambrowski </t>
  </si>
  <si>
    <t>RECHERCHE</t>
  </si>
  <si>
    <t>AJOUTER</t>
  </si>
  <si>
    <t>17-avril-1978/GABON</t>
  </si>
  <si>
    <t>4 rue des sablons 91350</t>
  </si>
  <si>
    <t>Mbond</t>
  </si>
  <si>
    <t>tra</t>
  </si>
  <si>
    <t>gis</t>
  </si>
  <si>
    <t>12-mars-1987/France</t>
  </si>
  <si>
    <t>rue olivier 75008</t>
  </si>
  <si>
    <t>Barret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</si>
</sst>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3" borderId="1" xfId="0" applyFont="1" applyFill="1" applyBorder="1"/>
    <xf numFmtId="0" fontId="0" fillId="4" borderId="1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0" fillId="4" borderId="6" xfId="0" applyFont="1" applyFill="1" applyBorder="1"/>
    <xf numFmtId="0" fontId="0" fillId="0" borderId="0" xfId="0" applyAlignment="1"/>
    <xf numFmtId="49" fontId="0" fillId="3" borderId="2" xfId="0" applyNumberFormat="1" applyFill="1" applyBorder="1"/>
    <xf numFmtId="49" fontId="0" fillId="4" borderId="2" xfId="0" applyNumberFormat="1" applyFill="1" applyBorder="1"/>
    <xf numFmtId="49" fontId="0" fillId="4" borderId="5" xfId="0" applyNumberFormat="1" applyFill="1" applyBorder="1"/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3" borderId="1" xfId="0" applyNumberFormat="1" applyFont="1" applyFill="1" applyBorder="1"/>
    <xf numFmtId="49" fontId="0" fillId="4" borderId="1" xfId="0" applyNumberFormat="1" applyFont="1" applyFill="1" applyBorder="1"/>
    <xf numFmtId="164" fontId="0" fillId="3" borderId="1" xfId="0" applyNumberFormat="1" applyFont="1" applyFill="1" applyBorder="1" applyAlignment="1">
      <alignment horizontal="left"/>
    </xf>
    <xf numFmtId="49" fontId="0" fillId="4" borderId="6" xfId="0" applyNumberFormat="1" applyFill="1" applyBorder="1"/>
    <xf numFmtId="0" fontId="2" fillId="0" borderId="0" xfId="0" applyFont="1"/>
    <xf numFmtId="0" fontId="0" fillId="0" borderId="0" xfId="0" applyBorder="1"/>
    <xf numFmtId="0" fontId="0" fillId="0" borderId="13" xfId="0" applyBorder="1"/>
    <xf numFmtId="0" fontId="0" fillId="6" borderId="7" xfId="0" applyFill="1" applyBorder="1"/>
    <xf numFmtId="0" fontId="4" fillId="6" borderId="8" xfId="0" applyFont="1" applyFill="1" applyBorder="1" applyAlignment="1">
      <alignment horizontal="center"/>
    </xf>
    <xf numFmtId="0" fontId="0" fillId="6" borderId="9" xfId="0" applyFill="1" applyBorder="1"/>
    <xf numFmtId="0" fontId="0" fillId="6" borderId="10" xfId="0" applyFill="1" applyBorder="1"/>
    <xf numFmtId="0" fontId="0" fillId="6" borderId="0" xfId="0" applyFill="1" applyBorder="1"/>
    <xf numFmtId="0" fontId="0" fillId="6" borderId="11" xfId="0" applyFill="1" applyBorder="1"/>
    <xf numFmtId="0" fontId="1" fillId="6" borderId="0" xfId="0" applyFont="1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0" borderId="16" xfId="0" applyBorder="1"/>
    <xf numFmtId="0" fontId="0" fillId="0" borderId="17" xfId="0" applyBorder="1"/>
    <xf numFmtId="164" fontId="0" fillId="0" borderId="17" xfId="0" applyNumberFormat="1" applyBorder="1"/>
    <xf numFmtId="0" fontId="0" fillId="2" borderId="16" xfId="0" applyFill="1" applyBorder="1"/>
    <xf numFmtId="0" fontId="0" fillId="2" borderId="0" xfId="0" applyFill="1" applyBorder="1"/>
    <xf numFmtId="0" fontId="0" fillId="2" borderId="17" xfId="0" applyFill="1" applyBorder="1"/>
    <xf numFmtId="0" fontId="0" fillId="0" borderId="20" xfId="0" applyBorder="1"/>
    <xf numFmtId="0" fontId="0" fillId="0" borderId="21" xfId="0" applyBorder="1"/>
    <xf numFmtId="0" fontId="3" fillId="5" borderId="18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jouter"/>
  <ax:ocxPr ax:name="Size" ax:value="4789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Tableau2" displayName="Tableau2" ref="A1:E16" totalsRowShown="0" headerRowDxfId="9" dataDxfId="7" headerRowBorderDxfId="8" tableBorderDxfId="6" totalsRowBorderDxfId="5">
  <autoFilter ref="A1:E16"/>
  <tableColumns count="5">
    <tableColumn id="1" name="Nom" dataDxfId="4"/>
    <tableColumn id="6" name="Prénom" dataDxfId="3"/>
    <tableColumn id="3" name="Date/Lieu de naissance" dataDxfId="2"/>
    <tableColumn id="4" name="Adresse" dataDxfId="1"/>
    <tableColumn id="5" name="Télépho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"/>
  <sheetViews>
    <sheetView workbookViewId="0">
      <selection activeCell="A17" sqref="A17"/>
    </sheetView>
  </sheetViews>
  <sheetFormatPr baseColWidth="10" defaultRowHeight="15"/>
  <cols>
    <col min="1" max="1" width="17.140625" customWidth="1"/>
    <col min="2" max="2" width="16.140625" customWidth="1"/>
    <col min="3" max="3" width="27.85546875" customWidth="1"/>
    <col min="4" max="4" width="43.140625" customWidth="1"/>
    <col min="5" max="5" width="13.5703125" customWidth="1"/>
    <col min="10" max="10" width="17.5703125" customWidth="1"/>
  </cols>
  <sheetData>
    <row r="1" spans="1:1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11">
      <c r="A2" s="7" t="s">
        <v>72</v>
      </c>
      <c r="B2" s="10" t="s">
        <v>5</v>
      </c>
      <c r="C2" s="1" t="s">
        <v>6</v>
      </c>
      <c r="D2" s="1" t="s">
        <v>7</v>
      </c>
      <c r="E2" s="1" t="s">
        <v>8</v>
      </c>
    </row>
    <row r="3" spans="1:11">
      <c r="A3" s="8" t="s">
        <v>73</v>
      </c>
      <c r="B3" s="11" t="s">
        <v>9</v>
      </c>
      <c r="C3" s="2" t="s">
        <v>10</v>
      </c>
      <c r="D3" s="2" t="s">
        <v>11</v>
      </c>
      <c r="E3" s="2" t="s">
        <v>12</v>
      </c>
    </row>
    <row r="4" spans="1:11">
      <c r="A4" s="7" t="s">
        <v>74</v>
      </c>
      <c r="B4" s="10" t="s">
        <v>13</v>
      </c>
      <c r="C4" s="1" t="s">
        <v>14</v>
      </c>
      <c r="D4" s="1" t="s">
        <v>15</v>
      </c>
      <c r="E4" s="1" t="s">
        <v>16</v>
      </c>
    </row>
    <row r="5" spans="1:11">
      <c r="A5" s="7" t="s">
        <v>75</v>
      </c>
      <c r="B5" s="10" t="s">
        <v>17</v>
      </c>
      <c r="C5" s="1" t="s">
        <v>18</v>
      </c>
      <c r="D5" s="1" t="s">
        <v>19</v>
      </c>
      <c r="E5" s="1" t="s">
        <v>20</v>
      </c>
      <c r="J5" s="6"/>
      <c r="K5" s="6"/>
    </row>
    <row r="6" spans="1:11">
      <c r="A6" s="8" t="s">
        <v>21</v>
      </c>
      <c r="B6" s="11" t="s">
        <v>22</v>
      </c>
      <c r="C6" s="2" t="s">
        <v>23</v>
      </c>
      <c r="D6" s="2" t="s">
        <v>24</v>
      </c>
      <c r="E6" s="2" t="s">
        <v>25</v>
      </c>
      <c r="J6" s="6"/>
    </row>
    <row r="7" spans="1:11">
      <c r="A7" s="7" t="s">
        <v>76</v>
      </c>
      <c r="B7" s="12" t="s">
        <v>26</v>
      </c>
      <c r="C7" s="1" t="s">
        <v>27</v>
      </c>
      <c r="D7" s="1" t="s">
        <v>28</v>
      </c>
      <c r="E7" s="1" t="s">
        <v>29</v>
      </c>
      <c r="J7" s="6"/>
    </row>
    <row r="8" spans="1:11">
      <c r="A8" s="8" t="s">
        <v>77</v>
      </c>
      <c r="B8" s="11" t="s">
        <v>30</v>
      </c>
      <c r="C8" s="2" t="s">
        <v>31</v>
      </c>
      <c r="D8" s="2" t="s">
        <v>32</v>
      </c>
      <c r="E8" s="2" t="s">
        <v>33</v>
      </c>
      <c r="J8" s="6"/>
    </row>
    <row r="9" spans="1:11">
      <c r="A9" s="7" t="s">
        <v>71</v>
      </c>
      <c r="B9" s="10" t="s">
        <v>34</v>
      </c>
      <c r="C9" s="1" t="s">
        <v>35</v>
      </c>
      <c r="D9" s="1" t="s">
        <v>36</v>
      </c>
      <c r="E9" s="1" t="s">
        <v>37</v>
      </c>
      <c r="J9" s="6"/>
    </row>
    <row r="10" spans="1:11">
      <c r="A10" s="8" t="s">
        <v>78</v>
      </c>
      <c r="B10" s="11" t="s">
        <v>38</v>
      </c>
      <c r="C10" s="2" t="s">
        <v>39</v>
      </c>
      <c r="D10" s="2" t="s">
        <v>40</v>
      </c>
      <c r="E10" s="2" t="s">
        <v>41</v>
      </c>
      <c r="J10" s="6"/>
    </row>
    <row r="11" spans="1:11">
      <c r="A11" s="7" t="s">
        <v>79</v>
      </c>
      <c r="B11" s="10" t="s">
        <v>42</v>
      </c>
      <c r="C11" s="1" t="s">
        <v>43</v>
      </c>
      <c r="D11" s="1" t="s">
        <v>44</v>
      </c>
      <c r="E11" s="1" t="s">
        <v>45</v>
      </c>
      <c r="J11" s="6"/>
    </row>
    <row r="12" spans="1:11">
      <c r="A12" s="8" t="s">
        <v>80</v>
      </c>
      <c r="B12" s="13" t="s">
        <v>46</v>
      </c>
      <c r="C12" s="2" t="s">
        <v>47</v>
      </c>
      <c r="D12" s="2" t="s">
        <v>48</v>
      </c>
      <c r="E12" s="2" t="s">
        <v>49</v>
      </c>
      <c r="J12" s="6"/>
    </row>
    <row r="13" spans="1:11">
      <c r="A13" s="7" t="s">
        <v>81</v>
      </c>
      <c r="B13" s="10" t="s">
        <v>50</v>
      </c>
      <c r="C13" s="1" t="s">
        <v>51</v>
      </c>
      <c r="D13" s="1" t="s">
        <v>52</v>
      </c>
      <c r="E13" s="14">
        <v>473407654</v>
      </c>
      <c r="J13" s="6"/>
    </row>
    <row r="14" spans="1:11">
      <c r="A14" s="8" t="s">
        <v>82</v>
      </c>
      <c r="B14" s="11" t="s">
        <v>53</v>
      </c>
      <c r="C14" s="2" t="s">
        <v>54</v>
      </c>
      <c r="D14" s="2" t="s">
        <v>64</v>
      </c>
      <c r="E14" s="2" t="s">
        <v>55</v>
      </c>
      <c r="J14" s="6"/>
    </row>
    <row r="15" spans="1:11">
      <c r="A15" s="7" t="s">
        <v>83</v>
      </c>
      <c r="B15" s="10" t="s">
        <v>56</v>
      </c>
      <c r="C15" s="1" t="s">
        <v>57</v>
      </c>
      <c r="D15" s="1" t="s">
        <v>58</v>
      </c>
      <c r="E15" s="1" t="s">
        <v>59</v>
      </c>
      <c r="J15" s="6"/>
    </row>
    <row r="16" spans="1:11">
      <c r="A16" s="9" t="s">
        <v>84</v>
      </c>
      <c r="B16" s="15" t="s">
        <v>60</v>
      </c>
      <c r="C16" s="5" t="s">
        <v>61</v>
      </c>
      <c r="D16" s="5" t="s">
        <v>62</v>
      </c>
      <c r="E16" s="5" t="s">
        <v>63</v>
      </c>
      <c r="J16" s="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4"/>
  <sheetViews>
    <sheetView tabSelected="1" workbookViewId="0">
      <selection activeCell="L5" sqref="L5"/>
    </sheetView>
  </sheetViews>
  <sheetFormatPr baseColWidth="10" defaultRowHeight="15"/>
  <cols>
    <col min="2" max="2" width="22.5703125" customWidth="1"/>
    <col min="3" max="3" width="23.42578125" customWidth="1"/>
    <col min="5" max="5" width="12.5703125" customWidth="1"/>
    <col min="9" max="9" width="11.5703125" customWidth="1"/>
    <col min="10" max="10" width="23.85546875" customWidth="1"/>
    <col min="11" max="11" width="21.42578125" customWidth="1"/>
    <col min="12" max="12" width="12.5703125" customWidth="1"/>
    <col min="13" max="13" width="15.28515625" customWidth="1"/>
  </cols>
  <sheetData>
    <row r="1" spans="1:12" ht="15.75" thickBot="1"/>
    <row r="2" spans="1:12" ht="36.75" thickBot="1">
      <c r="A2" s="19"/>
      <c r="B2" s="20" t="s">
        <v>85</v>
      </c>
      <c r="C2" s="21"/>
    </row>
    <row r="3" spans="1:12" ht="22.5" customHeight="1" thickBot="1">
      <c r="A3" s="22"/>
      <c r="B3" s="23"/>
      <c r="C3" s="24"/>
      <c r="G3" s="6"/>
      <c r="H3" s="37" t="s">
        <v>86</v>
      </c>
      <c r="I3" s="38"/>
      <c r="J3" s="38"/>
      <c r="K3" s="38"/>
      <c r="L3" s="39"/>
    </row>
    <row r="4" spans="1:12">
      <c r="A4" s="22"/>
      <c r="B4" s="23"/>
      <c r="C4" s="24"/>
      <c r="H4" s="29"/>
      <c r="I4" s="17"/>
      <c r="J4" s="17"/>
      <c r="K4" s="17"/>
      <c r="L4" s="30"/>
    </row>
    <row r="5" spans="1:12">
      <c r="A5" s="22"/>
      <c r="B5" s="25" t="s">
        <v>66</v>
      </c>
      <c r="C5" s="24" t="s">
        <v>94</v>
      </c>
      <c r="H5" s="32" t="s">
        <v>0</v>
      </c>
      <c r="I5" s="33" t="s">
        <v>1</v>
      </c>
      <c r="J5" s="33" t="s">
        <v>2</v>
      </c>
      <c r="K5" s="33" t="s">
        <v>3</v>
      </c>
      <c r="L5" s="34" t="s">
        <v>4</v>
      </c>
    </row>
    <row r="6" spans="1:12">
      <c r="A6" s="22"/>
      <c r="B6" s="23"/>
      <c r="C6" s="24"/>
      <c r="H6" s="29" t="s">
        <v>89</v>
      </c>
      <c r="I6" s="17" t="s">
        <v>65</v>
      </c>
      <c r="J6" s="17" t="s">
        <v>87</v>
      </c>
      <c r="K6" s="17" t="s">
        <v>88</v>
      </c>
      <c r="L6" s="31">
        <v>180466853</v>
      </c>
    </row>
    <row r="7" spans="1:12">
      <c r="A7" s="22"/>
      <c r="B7" s="25" t="s">
        <v>67</v>
      </c>
      <c r="C7" s="24"/>
      <c r="F7" s="16"/>
      <c r="H7" s="29" t="s">
        <v>90</v>
      </c>
      <c r="I7" s="17" t="s">
        <v>91</v>
      </c>
      <c r="J7" s="17" t="s">
        <v>92</v>
      </c>
      <c r="K7" s="17" t="s">
        <v>93</v>
      </c>
      <c r="L7" s="31">
        <v>765748907</v>
      </c>
    </row>
    <row r="8" spans="1:12">
      <c r="A8" s="22"/>
      <c r="B8" s="23"/>
      <c r="C8" s="24"/>
      <c r="H8" s="29"/>
      <c r="I8" s="17"/>
      <c r="J8" s="17"/>
      <c r="K8" s="17"/>
      <c r="L8" s="30"/>
    </row>
    <row r="9" spans="1:12">
      <c r="A9" s="22"/>
      <c r="B9" s="25" t="s">
        <v>69</v>
      </c>
      <c r="C9" s="24" t="str">
        <f>IF(ISNA(VLOOKUP(C5,Etudiant!A:E,3,0)),"",VLOOKUP(C5,Etudiant!A:E,3,0))</f>
        <v/>
      </c>
      <c r="H9" s="29"/>
      <c r="I9" s="17"/>
      <c r="J9" s="17"/>
      <c r="K9" s="17"/>
      <c r="L9" s="30"/>
    </row>
    <row r="10" spans="1:12">
      <c r="A10" s="22"/>
      <c r="B10" s="23"/>
      <c r="C10" s="24"/>
      <c r="H10" s="29"/>
      <c r="I10" s="17"/>
      <c r="J10" s="17"/>
      <c r="K10" s="17"/>
      <c r="L10" s="30"/>
    </row>
    <row r="11" spans="1:12">
      <c r="A11" s="22"/>
      <c r="B11" s="25" t="s">
        <v>68</v>
      </c>
      <c r="C11" s="24" t="str">
        <f>IF(ISNA(VLOOKUP(C5,Etudiant!A:E,4,0)),"",VLOOKUP(C5,Etudiant!A:E,4,0))</f>
        <v/>
      </c>
      <c r="H11" s="29"/>
      <c r="I11" s="17"/>
      <c r="J11" s="17"/>
      <c r="K11" s="17"/>
      <c r="L11" s="30"/>
    </row>
    <row r="12" spans="1:12">
      <c r="A12" s="22"/>
      <c r="B12" s="23"/>
      <c r="C12" s="24"/>
      <c r="H12" s="29"/>
      <c r="I12" s="17"/>
      <c r="J12" s="17"/>
      <c r="K12" s="17"/>
      <c r="L12" s="30"/>
    </row>
    <row r="13" spans="1:12">
      <c r="A13" s="22"/>
      <c r="B13" s="25" t="s">
        <v>70</v>
      </c>
      <c r="C13" s="24" t="str">
        <f>IF(ISNA(VLOOKUP(C5,Etudiant!A:E,5,0)),"",VLOOKUP(C5,Etudiant!A:E,5,0))</f>
        <v/>
      </c>
      <c r="H13" s="29"/>
      <c r="I13" s="17"/>
      <c r="J13" s="17"/>
      <c r="K13" s="17"/>
      <c r="L13" s="30"/>
    </row>
    <row r="14" spans="1:12" ht="15.75" thickBot="1">
      <c r="A14" s="26"/>
      <c r="B14" s="27"/>
      <c r="C14" s="28"/>
      <c r="H14" s="29"/>
      <c r="I14" s="17"/>
      <c r="J14" s="17"/>
      <c r="K14" s="17"/>
      <c r="L14" s="30"/>
    </row>
    <row r="15" spans="1:12">
      <c r="H15" s="29"/>
      <c r="I15" s="17"/>
      <c r="J15" s="17"/>
      <c r="K15" s="17"/>
      <c r="L15" s="30"/>
    </row>
    <row r="16" spans="1:12">
      <c r="H16" s="29"/>
      <c r="I16" s="17"/>
      <c r="J16" s="17"/>
      <c r="K16" s="17"/>
      <c r="L16" s="30"/>
    </row>
    <row r="17" spans="8:12">
      <c r="H17" s="29"/>
      <c r="I17" s="17"/>
      <c r="J17" s="17"/>
      <c r="K17" s="17"/>
      <c r="L17" s="30"/>
    </row>
    <row r="18" spans="8:12">
      <c r="H18" s="29"/>
      <c r="I18" s="17"/>
      <c r="J18" s="17"/>
      <c r="K18" s="17"/>
      <c r="L18" s="30"/>
    </row>
    <row r="19" spans="8:12">
      <c r="H19" s="29"/>
      <c r="I19" s="17"/>
      <c r="J19" s="17"/>
      <c r="K19" s="17"/>
      <c r="L19" s="30"/>
    </row>
    <row r="20" spans="8:12">
      <c r="H20" s="29"/>
      <c r="I20" s="17"/>
      <c r="J20" s="17"/>
      <c r="K20" s="17"/>
      <c r="L20" s="30"/>
    </row>
    <row r="21" spans="8:12">
      <c r="H21" s="29"/>
      <c r="I21" s="17"/>
      <c r="J21" s="17"/>
      <c r="K21" s="17"/>
      <c r="L21" s="30"/>
    </row>
    <row r="22" spans="8:12">
      <c r="H22" s="29"/>
      <c r="I22" s="17"/>
      <c r="J22" s="17"/>
      <c r="K22" s="17"/>
      <c r="L22" s="30"/>
    </row>
    <row r="23" spans="8:12">
      <c r="H23" s="29"/>
      <c r="I23" s="17"/>
      <c r="J23" s="17"/>
      <c r="K23" s="17"/>
      <c r="L23" s="30"/>
    </row>
    <row r="24" spans="8:12" ht="15.75" thickBot="1">
      <c r="H24" s="35"/>
      <c r="I24" s="18"/>
      <c r="J24" s="18"/>
      <c r="K24" s="18"/>
      <c r="L24" s="36"/>
    </row>
  </sheetData>
  <mergeCells count="1">
    <mergeCell ref="H3:L3"/>
  </mergeCells>
  <pageMargins left="0.7" right="0.7" top="0.75" bottom="0.75" header="0.3" footer="0.3"/>
  <pageSetup paperSize="9" orientation="portrait" horizontalDpi="4294967293" verticalDpi="0" r:id="rId1"/>
  <legacyDrawing r:id="rId2"/>
  <controls>
    <control shapeId="1097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Etudiant</vt:lpstr>
      <vt:lpstr>Saisie</vt:lpstr>
      <vt:lpstr>Inscription</vt:lpstr>
      <vt:lpstr>Saisie!Criteres</vt:lpstr>
      <vt:lpstr>Saisie!Extraire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 Olivier</dc:creator>
  <cp:lastModifiedBy>Dirk Olivier</cp:lastModifiedBy>
  <dcterms:created xsi:type="dcterms:W3CDTF">2011-04-01T14:29:07Z</dcterms:created>
  <dcterms:modified xsi:type="dcterms:W3CDTF">2011-04-04T19:52:01Z</dcterms:modified>
</cp:coreProperties>
</file>