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Metadata/LabelInfo.xml" ContentType="application/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5" Type="http://schemas.microsoft.com/office/2020/02/relationships/classificationlabels" Target="/docMetadata/LabelInfo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Index" sheetId="1" state="visible" r:id="rId3"/>
    <sheet name="A" sheetId="2" state="visible" r:id="rId4"/>
    <sheet name="B" sheetId="3" state="visible" r:id="rId5"/>
    <sheet name="C" sheetId="4" state="visible" r:id="rId6"/>
    <sheet name="D" sheetId="5" state="visible" r:id="rId7"/>
    <sheet name="E" sheetId="6" state="visible" r:id="rId8"/>
    <sheet name="F" sheetId="7" state="visible" r:id="rId9"/>
    <sheet name="G" sheetId="8" state="visible" r:id="rId10"/>
    <sheet name="H" sheetId="9" state="visible" r:id="rId11"/>
    <sheet name="I" sheetId="10" state="visible" r:id="rId12"/>
    <sheet name="J" sheetId="11" state="visible" r:id="rId13"/>
  </sheets>
  <definedNames>
    <definedName function="false" hidden="false" name="CalendarYear" vbProcedure="false">#REF!</definedName>
    <definedName function="false" hidden="false" name="ColumnTitleRegion1..H12.1" vbProcedure="false">#REF!</definedName>
    <definedName function="false" hidden="false" name="ColumnTitleRegion1..H12.10" vbProcedure="false">#REF!</definedName>
    <definedName function="false" hidden="false" name="ColumnTitleRegion1..H12.11" vbProcedure="false">#REF!</definedName>
    <definedName function="false" hidden="false" name="ColumnTitleRegion1..H12.12" vbProcedure="false">#REF!</definedName>
    <definedName function="false" hidden="false" name="ColumnTitleRegion1..H12.2" vbProcedure="false">#REF!</definedName>
    <definedName function="false" hidden="false" name="ColumnTitleRegion1..H12.3" vbProcedure="false">#REF!</definedName>
    <definedName function="false" hidden="false" name="ColumnTitleRegion1..H12.4" vbProcedure="false">#REF!</definedName>
    <definedName function="false" hidden="false" name="ColumnTitleRegion1..H12.5" vbProcedure="false">#REF!</definedName>
    <definedName function="false" hidden="false" name="ColumnTitleRegion1..H12.6" vbProcedure="false">#REF!</definedName>
    <definedName function="false" hidden="false" name="ColumnTitleRegion1..H12.7" vbProcedure="false">#REF!</definedName>
    <definedName function="false" hidden="false" name="ColumnTitleRegion1..H12.8" vbProcedure="false">#REF!</definedName>
    <definedName function="false" hidden="false" name="ColumnTitleRegion1..H12.9" vbProcedure="false">#REF!</definedName>
    <definedName function="false" hidden="false" name="ColumnTitleRegion2..C14.1" vbProcedure="false">#REF!</definedName>
    <definedName function="false" hidden="false" name="ColumnTitleRegion2..C14.10" vbProcedure="false">#REF!</definedName>
    <definedName function="false" hidden="false" name="ColumnTitleRegion2..C14.11" vbProcedure="false">#REF!</definedName>
    <definedName function="false" hidden="false" name="ColumnTitleRegion2..C14.12" vbProcedure="false">#REF!</definedName>
    <definedName function="false" hidden="false" name="ColumnTitleRegion2..C14.2" vbProcedure="false">#REF!</definedName>
    <definedName function="false" hidden="false" name="ColumnTitleRegion2..C14.3" vbProcedure="false">#REF!</definedName>
    <definedName function="false" hidden="false" name="ColumnTitleRegion2..C14.4" vbProcedure="false">#REF!</definedName>
    <definedName function="false" hidden="false" name="ColumnTitleRegion2..C14.5" vbProcedure="false">#REF!</definedName>
    <definedName function="false" hidden="false" name="ColumnTitleRegion2..C14.6" vbProcedure="false">#REF!</definedName>
    <definedName function="false" hidden="false" name="ColumnTitleRegion2..C14.7" vbProcedure="false">#REF!</definedName>
    <definedName function="false" hidden="false" name="ColumnTitleRegion2..C14.8" vbProcedure="false">#REF!</definedName>
    <definedName function="false" hidden="false" name="ColumnTitleRegion2..C14.9" vbProcedure="false">#REF!</definedName>
    <definedName function="false" hidden="false" name="DaysAndWeeks" vbProcedure="false">{0,1,2,3,4,5,6} + {0;1;2;3;4;5}*7</definedName>
    <definedName function="false" hidden="false" name="RowTitleRegion1..K3" vbProcedure="false">#REF!</definedName>
    <definedName function="false" hidden="false" name="WeekStart" vbProcedure="false">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<sst xmlns="http://schemas.openxmlformats.org/spreadsheetml/2006/main" count="131" uniqueCount="60">
  <si>
    <t xml:space="preserve">CALENDRIER</t>
  </si>
  <si>
    <t xml:space="preserve">08</t>
  </si>
  <si>
    <t xml:space="preserve">2024</t>
  </si>
  <si>
    <t xml:space="preserve">A</t>
  </si>
  <si>
    <t xml:space="preserve">B</t>
  </si>
  <si>
    <t xml:space="preserve">C</t>
  </si>
  <si>
    <t xml:space="preserve">D</t>
  </si>
  <si>
    <t xml:space="preserve">E</t>
  </si>
  <si>
    <t xml:space="preserve">F</t>
  </si>
  <si>
    <t xml:space="preserve">G</t>
  </si>
  <si>
    <t xml:space="preserve">H</t>
  </si>
  <si>
    <t xml:space="preserve">I</t>
  </si>
  <si>
    <t xml:space="preserve">J</t>
  </si>
  <si>
    <t xml:space="preserve">K</t>
  </si>
  <si>
    <t xml:space="preserve">L</t>
  </si>
  <si>
    <t xml:space="preserve">M</t>
  </si>
  <si>
    <t xml:space="preserve">N</t>
  </si>
  <si>
    <t xml:space="preserve">28-08-2024</t>
  </si>
  <si>
    <t xml:space="preserve">Sémiologie </t>
  </si>
  <si>
    <t xml:space="preserve">Deadline</t>
  </si>
  <si>
    <t xml:space="preserve">Vu le</t>
  </si>
  <si>
    <t xml:space="preserve">J2</t>
  </si>
  <si>
    <t xml:space="preserve">J7</t>
  </si>
  <si>
    <t xml:space="preserve">J15</t>
  </si>
  <si>
    <t xml:space="preserve">J30</t>
  </si>
  <si>
    <t xml:space="preserve">Détail du cours</t>
  </si>
  <si>
    <t xml:space="preserve">A1</t>
  </si>
  <si>
    <t xml:space="preserve">26/08/2024</t>
  </si>
  <si>
    <t xml:space="preserve">28-8-2024</t>
  </si>
  <si>
    <t xml:space="preserve">TD</t>
  </si>
  <si>
    <t xml:space="preserve">A2</t>
  </si>
  <si>
    <t xml:space="preserve">CM</t>
  </si>
  <si>
    <t xml:space="preserve">A3</t>
  </si>
  <si>
    <t xml:space="preserve">A4</t>
  </si>
  <si>
    <t xml:space="preserve">A5</t>
  </si>
  <si>
    <t xml:space="preserve">A6</t>
  </si>
  <si>
    <t xml:space="preserve">A7</t>
  </si>
  <si>
    <t xml:space="preserve">A8</t>
  </si>
  <si>
    <t xml:space="preserve">A9</t>
  </si>
  <si>
    <t xml:space="preserve">A10</t>
  </si>
  <si>
    <t xml:space="preserve">A11</t>
  </si>
  <si>
    <t xml:space="preserve">A12</t>
  </si>
  <si>
    <t xml:space="preserve">A13</t>
  </si>
  <si>
    <t xml:space="preserve">A14</t>
  </si>
  <si>
    <t xml:space="preserve">A15</t>
  </si>
  <si>
    <t xml:space="preserve">A16</t>
  </si>
  <si>
    <t xml:space="preserve">A17</t>
  </si>
  <si>
    <t xml:space="preserve">A18</t>
  </si>
  <si>
    <t xml:space="preserve">A19</t>
  </si>
  <si>
    <t xml:space="preserve">A20</t>
  </si>
  <si>
    <t xml:space="preserve">A21</t>
  </si>
  <si>
    <t xml:space="preserve">A22</t>
  </si>
  <si>
    <t xml:space="preserve">A23</t>
  </si>
  <si>
    <t xml:space="preserve">A24</t>
  </si>
  <si>
    <t xml:space="preserve">A25</t>
  </si>
  <si>
    <t xml:space="preserve">A26</t>
  </si>
  <si>
    <t xml:space="preserve">A27</t>
  </si>
  <si>
    <t xml:space="preserve">A28</t>
  </si>
  <si>
    <t xml:space="preserve">A29</t>
  </si>
  <si>
    <t xml:space="preserve">A30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</si>
</sst>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"/>
    <numFmt numFmtId="166" formatCode="@"/>
    <numFmt numFmtId="167" formatCode="General"/>
    <numFmt numFmtId="168" formatCode="dd/mm/yy"/>
  </numFmts>
  <fonts count="6">
    <font>
      <sz val="11"/>
      <color theme="1" tint="0.2499"/>
      <name val="Sylfaen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theme="1" tint="0.3499"/>
      <name val="Sylfaen"/>
      <family val="2"/>
      <charset val="1"/>
    </font>
    <font>
      <sz val="12"/>
      <color theme="4" tint="-0.25"/>
      <name val="Sylfaen"/>
      <family val="1"/>
      <charset val="1"/>
    </font>
  </fonts>
  <fills count="5">
    <fill>
      <patternFill patternType="none"/>
    </fill>
    <fill>
      <patternFill patternType="gray125"/>
    </fill>
    <fill>
      <patternFill patternType="solid">
        <fgColor theme="2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FFD7D7"/>
        <bgColor rgb="FFFFFF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0" applyFont="true" applyBorder="false" applyAlignment="true" applyProtection="true">
      <alignment horizontal="general" vertical="top" textRotation="0" wrapText="false" indent="0" shrinkToFit="false"/>
      <protection locked="true" hidden="false"/>
    </xf>
    <xf numFmtId="165" fontId="4" fillId="0" borderId="0" applyFont="true" applyBorder="true" applyAlignment="true" applyProtection="true">
      <alignment horizontal="left" vertical="bottom" textRotation="0" wrapText="false" indent="1" shrinkToFit="false"/>
      <protection locked="true" hidden="false"/>
    </xf>
    <xf numFmtId="164" fontId="5" fillId="0" borderId="0" applyFont="true" applyBorder="true" applyAlignment="true" applyProtection="true">
      <alignment horizontal="left" vertical="bottom" textRotation="0" wrapText="false" indent="1" shrinkToFit="false"/>
      <protection locked="true" hidden="false"/>
    </xf>
  </cellStyleXfs>
  <cellXfs count="12">
    <xf numFmtId="164" fontId="0" fillId="0" borderId="0" xfId="0" applyFont="false" applyBorder="false" applyAlignment="false" applyProtection="false">
      <alignment horizontal="general" vertical="top" textRotation="0" wrapText="false" indent="0" shrinkToFit="false"/>
      <protection locked="true" hidden="false"/>
    </xf>
    <xf numFmtId="166" fontId="0" fillId="0" borderId="0" xfId="0" applyFont="false" applyBorder="false" applyAlignment="true" applyProtection="true">
      <alignment horizontal="general" vertical="top" textRotation="0" wrapText="false" indent="0" shrinkToFit="false"/>
      <protection locked="true" hidden="false"/>
    </xf>
    <xf numFmtId="167" fontId="0" fillId="0" borderId="0" xfId="0" applyFont="true" applyBorder="false" applyAlignment="false" applyProtection="false">
      <alignment horizontal="general" vertical="top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top" textRotation="0" wrapText="false" indent="0" shrinkToFit="false"/>
      <protection locked="true" hidden="false"/>
    </xf>
    <xf numFmtId="164" fontId="0" fillId="3" borderId="0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top" textRotation="0" wrapText="false" indent="0" shrinkToFit="false"/>
      <protection locked="true" hidden="false"/>
    </xf>
    <xf numFmtId="164" fontId="0" fillId="4" borderId="0" xfId="0" applyFont="true" applyBorder="false" applyAlignment="true" applyProtection="true">
      <alignment horizontal="general" vertical="top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top" textRotation="0" wrapText="false" indent="0" shrinkToFit="false"/>
      <protection locked="true" hidden="false"/>
    </xf>
    <xf numFmtId="164" fontId="0" fillId="3" borderId="0" xfId="0" applyFont="false" applyBorder="false" applyAlignment="true" applyProtection="true">
      <alignment horizontal="general" vertical="top" textRotation="0" wrapText="false" indent="0" shrinkToFit="false"/>
      <protection locked="true" hidden="false"/>
    </xf>
    <xf numFmtId="166" fontId="0" fillId="0" borderId="0" xfId="0" applyFont="true" applyBorder="false" applyAlignment="true" applyProtection="true">
      <alignment horizontal="general" vertical="top" textRotation="0" wrapText="false" indent="0" shrinkToFit="false"/>
      <protection locked="true" hidden="false"/>
    </xf>
    <xf numFmtId="168" fontId="0" fillId="0" borderId="0" xfId="0" applyFont="false" applyBorder="false" applyAlignment="true" applyProtection="true">
      <alignment horizontal="general" vertical="top" textRotation="0" wrapText="false" indent="0" shrinkToFit="false"/>
      <protection locked="true" hidden="false"/>
    </xf>
    <xf numFmtId="168" fontId="0" fillId="3" borderId="0" xfId="0" applyFont="false" applyBorder="false" applyAlignment="true" applyProtection="true">
      <alignment horizontal="general" vertical="top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Banded" xfId="20"/>
    <cellStyle name="Day" xfId="21"/>
    <cellStyle name="Settings Entry" xfId="22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127A02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D7D7"/>
      <rgbColor rgb="FF3366FF"/>
      <rgbColor rgb="FF33CCCC"/>
      <rgbColor rgb="FF99CC00"/>
      <rgbColor rgb="FFFFCC00"/>
      <rgbColor rgb="FFFF9900"/>
      <rgbColor rgb="FFFF6600"/>
      <rgbColor rgb="FF59595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404040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worksheet" Target="worksheets/sheet7.xml"/><Relationship Id="rId10" Type="http://schemas.openxmlformats.org/officeDocument/2006/relationships/worksheet" Target="worksheets/sheet8.xml"/><Relationship Id="rId11" Type="http://schemas.openxmlformats.org/officeDocument/2006/relationships/worksheet" Target="worksheets/sheet9.xml"/><Relationship Id="rId12" Type="http://schemas.openxmlformats.org/officeDocument/2006/relationships/worksheet" Target="worksheets/sheet10.xml"/><Relationship Id="rId13" Type="http://schemas.openxmlformats.org/officeDocument/2006/relationships/worksheet" Target="worksheets/sheet11.xml"/><Relationship Id="rId1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2:Q3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4" activeCellId="0" sqref="B4"/>
    </sheetView>
  </sheetViews>
  <sheetFormatPr defaultColWidth="11.640625" defaultRowHeight="13.8" zeroHeight="false" outlineLevelRow="0" outlineLevelCol="0"/>
  <cols>
    <col collapsed="false" customWidth="false" hidden="false" outlineLevel="0" max="1" min="1" style="1" width="11.64"/>
    <col collapsed="false" customWidth="true" hidden="false" outlineLevel="0" max="2" min="2" style="1" width="14.78"/>
    <col collapsed="false" customWidth="true" hidden="false" outlineLevel="0" max="3" min="3" style="1" width="10.85"/>
    <col collapsed="false" customWidth="false" hidden="false" outlineLevel="0" max="16384" min="4" style="1" width="11.64"/>
  </cols>
  <sheetData>
    <row r="2" customFormat="false" ht="13.8" hidden="false" customHeight="false" outlineLevel="0" collapsed="false">
      <c r="B2" s="1" t="s">
        <v>0</v>
      </c>
      <c r="C2" s="1" t="s">
        <v>1</v>
      </c>
      <c r="D2" s="1" t="s">
        <v>2</v>
      </c>
    </row>
    <row r="3" customFormat="false" ht="13.8" hidden="false" customHeight="false" outlineLevel="0" collapsed="false">
      <c r="B3" s="0" t="str">
        <f aca="false">_xlfn.CONCAT("1/",$C$2 ,"/",$D$2 )</f>
        <v>1/08/2024</v>
      </c>
      <c r="C3" s="0" t="str">
        <f aca="false">_xlfn.CONCAT("2/",$C$2 ,"/",$D$2 )</f>
        <v>2/08/2024</v>
      </c>
      <c r="D3" s="0" t="str">
        <f aca="false">_xlfn.CONCAT("3/",$C$2 ,"/",$D$2 )</f>
        <v>3/08/2024</v>
      </c>
      <c r="E3" s="0" t="str">
        <f aca="false">_xlfn.CONCAT("4/",$C$2 ,"/",$D$2 )</f>
        <v>4/08/2024</v>
      </c>
      <c r="F3" s="0" t="str">
        <f aca="false">_xlfn.CONCAT("5/",$C$2 ,"/",$D$2 )</f>
        <v>5/08/2024</v>
      </c>
      <c r="G3" s="0" t="str">
        <f aca="false">_xlfn.CONCAT("6/",$C$2 ,"/",$D$2 )</f>
        <v>6/08/2024</v>
      </c>
      <c r="H3" s="0" t="str">
        <f aca="false">_xlfn.CONCAT("7/",$C$2 ,"/",$D$2 )</f>
        <v>7/08/2024</v>
      </c>
      <c r="I3" s="0" t="str">
        <f aca="false">_xlfn.CONCAT("8/",$C$2 ,"/",$D$2 )</f>
        <v>8/08/2024</v>
      </c>
      <c r="J3" s="0" t="str">
        <f aca="false">_xlfn.CONCAT("9/",$C$2 ,"/",$D$2 )</f>
        <v>9/08/2024</v>
      </c>
      <c r="K3" s="0" t="str">
        <f aca="false">_xlfn.CONCAT("10/",$C$2 ,"/",$D$2 )</f>
        <v>10/08/2024</v>
      </c>
      <c r="L3" s="0" t="str">
        <f aca="false">_xlfn.CONCAT("11/",$C$2 ,"/",$D$2 )</f>
        <v>11/08/2024</v>
      </c>
      <c r="M3" s="0" t="str">
        <f aca="false">_xlfn.CONCAT("12/",$C$2 ,"/",$D$2 )</f>
        <v>12/08/2024</v>
      </c>
      <c r="N3" s="0" t="str">
        <f aca="false">_xlfn.CONCAT("13/",$C$2 ,"/",$D$2 )</f>
        <v>13/08/2024</v>
      </c>
      <c r="O3" s="0" t="str">
        <f aca="false">_xlfn.CONCAT("14/",$C$2 ,"/",$D$2 )</f>
        <v>14/08/2024</v>
      </c>
      <c r="P3" s="0" t="str">
        <f aca="false">_xlfn.CONCAT("15/",$C$2 ,"/",$D$2 )</f>
        <v>15/08/2024</v>
      </c>
    </row>
    <row r="4" customFormat="false" ht="13.8" hidden="false" customHeight="false" outlineLevel="0" collapsed="false">
      <c r="A4" s="1" t="s">
        <v>3</v>
      </c>
      <c r="B4" s="2" t="e">
        <f aca="false">_xlfn.TEXTJOIN(", ", 1, IF(A!$C$5:$C$100=B3, A!$A$1:$A$100, ""))</f>
        <v>#VALUE!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customFormat="false" ht="13.8" hidden="false" customHeight="false" outlineLevel="0" collapsed="false">
      <c r="A5" s="1" t="s">
        <v>4</v>
      </c>
    </row>
    <row r="6" customFormat="false" ht="13.8" hidden="false" customHeight="false" outlineLevel="0" collapsed="false">
      <c r="A6" s="1" t="s">
        <v>5</v>
      </c>
    </row>
    <row r="7" customFormat="false" ht="13.8" hidden="false" customHeight="false" outlineLevel="0" collapsed="false">
      <c r="A7" s="1" t="s">
        <v>6</v>
      </c>
    </row>
    <row r="8" customFormat="false" ht="13.8" hidden="false" customHeight="false" outlineLevel="0" collapsed="false">
      <c r="A8" s="1" t="s">
        <v>7</v>
      </c>
    </row>
    <row r="9" customFormat="false" ht="13.8" hidden="false" customHeight="false" outlineLevel="0" collapsed="false">
      <c r="A9" s="1" t="s">
        <v>8</v>
      </c>
    </row>
    <row r="10" customFormat="false" ht="13.8" hidden="false" customHeight="false" outlineLevel="0" collapsed="false">
      <c r="A10" s="1" t="s">
        <v>9</v>
      </c>
    </row>
    <row r="11" customFormat="false" ht="13.8" hidden="false" customHeight="false" outlineLevel="0" collapsed="false">
      <c r="A11" s="1" t="s">
        <v>10</v>
      </c>
    </row>
    <row r="12" customFormat="false" ht="13.8" hidden="false" customHeight="false" outlineLevel="0" collapsed="false">
      <c r="A12" s="1" t="s">
        <v>11</v>
      </c>
    </row>
    <row r="13" customFormat="false" ht="13.8" hidden="false" customHeight="false" outlineLevel="0" collapsed="false">
      <c r="A13" s="1" t="s">
        <v>12</v>
      </c>
    </row>
    <row r="14" customFormat="false" ht="13.8" hidden="false" customHeight="false" outlineLevel="0" collapsed="false">
      <c r="A14" s="1" t="s">
        <v>13</v>
      </c>
    </row>
    <row r="15" customFormat="false" ht="13.8" hidden="false" customHeight="false" outlineLevel="0" collapsed="false">
      <c r="A15" s="1" t="s">
        <v>14</v>
      </c>
    </row>
    <row r="16" customFormat="false" ht="13.8" hidden="false" customHeight="false" outlineLevel="0" collapsed="false">
      <c r="A16" s="1" t="s">
        <v>15</v>
      </c>
    </row>
    <row r="17" customFormat="false" ht="13.8" hidden="false" customHeight="false" outlineLevel="0" collapsed="false">
      <c r="A17" s="1" t="s">
        <v>16</v>
      </c>
    </row>
    <row r="18" customFormat="false" ht="13.8" hidden="false" customHeight="false" outlineLevel="0" collapsed="false">
      <c r="B18" s="0" t="str">
        <f aca="false">_xlfn.CONCAT("16/",$C$2 ,"/",$D$2 )</f>
        <v>16/08/2024</v>
      </c>
      <c r="C18" s="0" t="str">
        <f aca="false">_xlfn.CONCAT("17/",$C$2 ,"/",$D$2 )</f>
        <v>17/08/2024</v>
      </c>
      <c r="D18" s="0" t="str">
        <f aca="false">_xlfn.CONCAT("18/",$C$2 ,"/",$D$2 )</f>
        <v>18/08/2024</v>
      </c>
      <c r="E18" s="0" t="str">
        <f aca="false">_xlfn.CONCAT("19/",$C$2 ,"/",$D$2 )</f>
        <v>19/08/2024</v>
      </c>
      <c r="F18" s="0" t="str">
        <f aca="false">_xlfn.CONCAT("20/",$C$2 ,"/",$D$2 )</f>
        <v>20/08/2024</v>
      </c>
      <c r="G18" s="0" t="str">
        <f aca="false">_xlfn.CONCAT("21/",$C$2 ,"/",$D$2 )</f>
        <v>21/08/2024</v>
      </c>
      <c r="H18" s="0" t="str">
        <f aca="false">_xlfn.CONCAT("22/",$C$2 ,"/",$D$2 )</f>
        <v>22/08/2024</v>
      </c>
      <c r="I18" s="0" t="str">
        <f aca="false">_xlfn.CONCAT("23/",$C$2 ,"/",$D$2 )</f>
        <v>23/08/2024</v>
      </c>
      <c r="J18" s="0" t="str">
        <f aca="false">_xlfn.CONCAT("24/",$C$2 ,"/",$D$2 )</f>
        <v>24/08/2024</v>
      </c>
      <c r="K18" s="0" t="str">
        <f aca="false">_xlfn.CONCAT("25/",$C$2 ,"/",$D$2 )</f>
        <v>25/08/2024</v>
      </c>
      <c r="L18" s="0" t="str">
        <f aca="false">_xlfn.CONCAT("26/",$C$2 ,"/",$D$2 )</f>
        <v>26/08/2024</v>
      </c>
      <c r="M18" s="0" t="str">
        <f aca="false">_xlfn.CONCAT("27/",$C$2 ,"/",$D$2 )</f>
        <v>27/08/2024</v>
      </c>
      <c r="N18" s="3" t="s">
        <v>17</v>
      </c>
      <c r="O18" s="0" t="str">
        <f aca="false">_xlfn.CONCAT("29/",$C$2 ,"/",$D$2 )</f>
        <v>29/08/2024</v>
      </c>
      <c r="P18" s="0" t="str">
        <f aca="false">_xlfn.CONCAT("30/",$C$2 ,"/",$D$2 )</f>
        <v>30/08/2024</v>
      </c>
      <c r="Q18" s="0" t="str">
        <f aca="false">_xlfn.CONCAT("31/",$C$2 ,"/",$D$2 )</f>
        <v>31/08/2024</v>
      </c>
    </row>
    <row r="19" customFormat="false" ht="13.8" hidden="false" customHeight="false" outlineLevel="0" collapsed="false">
      <c r="A19" s="1" t="s">
        <v>3</v>
      </c>
      <c r="B19" s="0"/>
      <c r="C19" s="0"/>
      <c r="D19" s="0"/>
      <c r="E19" s="0"/>
      <c r="F19" s="0"/>
      <c r="G19" s="0"/>
      <c r="H19" s="0"/>
      <c r="I19" s="0"/>
      <c r="J19" s="0"/>
      <c r="K19" s="0"/>
      <c r="L19" s="0"/>
      <c r="M19" s="0"/>
      <c r="N19" s="0" t="str">
        <f aca="false">_xlfn.TEXTJOIN(", ", 1, IF(A!$C$5:$C$100=N18, A!$A$5:$A$100, ""))</f>
        <v/>
      </c>
      <c r="O19" s="0"/>
      <c r="P19" s="0"/>
      <c r="Q19" s="0"/>
    </row>
    <row r="20" customFormat="false" ht="13.8" hidden="false" customHeight="false" outlineLevel="0" collapsed="false">
      <c r="A20" s="1" t="s">
        <v>4</v>
      </c>
    </row>
    <row r="21" customFormat="false" ht="13.8" hidden="false" customHeight="false" outlineLevel="0" collapsed="false">
      <c r="A21" s="1" t="s">
        <v>5</v>
      </c>
    </row>
    <row r="22" customFormat="false" ht="13.8" hidden="false" customHeight="false" outlineLevel="0" collapsed="false">
      <c r="A22" s="1" t="s">
        <v>6</v>
      </c>
    </row>
    <row r="23" customFormat="false" ht="13.8" hidden="false" customHeight="false" outlineLevel="0" collapsed="false">
      <c r="A23" s="1" t="s">
        <v>7</v>
      </c>
    </row>
    <row r="24" customFormat="false" ht="13.8" hidden="false" customHeight="false" outlineLevel="0" collapsed="false">
      <c r="A24" s="1" t="s">
        <v>8</v>
      </c>
    </row>
    <row r="25" customFormat="false" ht="13.8" hidden="false" customHeight="false" outlineLevel="0" collapsed="false">
      <c r="A25" s="1" t="s">
        <v>9</v>
      </c>
    </row>
    <row r="26" customFormat="false" ht="13.8" hidden="false" customHeight="false" outlineLevel="0" collapsed="false">
      <c r="A26" s="1" t="s">
        <v>10</v>
      </c>
    </row>
    <row r="27" customFormat="false" ht="13.8" hidden="false" customHeight="false" outlineLevel="0" collapsed="false">
      <c r="A27" s="1" t="s">
        <v>11</v>
      </c>
    </row>
    <row r="28" customFormat="false" ht="13.8" hidden="false" customHeight="false" outlineLevel="0" collapsed="false">
      <c r="A28" s="1" t="s">
        <v>12</v>
      </c>
    </row>
    <row r="29" customFormat="false" ht="13.8" hidden="false" customHeight="false" outlineLevel="0" collapsed="false">
      <c r="A29" s="1" t="s">
        <v>13</v>
      </c>
    </row>
    <row r="30" customFormat="false" ht="13.8" hidden="false" customHeight="false" outlineLevel="0" collapsed="false">
      <c r="A30" s="1" t="s">
        <v>14</v>
      </c>
    </row>
    <row r="31" customFormat="false" ht="13.8" hidden="false" customHeight="false" outlineLevel="0" collapsed="false">
      <c r="A31" s="1" t="s">
        <v>15</v>
      </c>
    </row>
    <row r="32" customFormat="false" ht="13.8" hidden="false" customHeight="false" outlineLevel="0" collapsed="false">
      <c r="A32" s="1" t="s">
        <v>16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2:J3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5" activeCellId="0" sqref="B5"/>
    </sheetView>
  </sheetViews>
  <sheetFormatPr defaultColWidth="11.640625" defaultRowHeight="13.8" zeroHeight="false" outlineLevelRow="0" outlineLevelCol="0"/>
  <sheetData>
    <row r="2" customFormat="false" ht="13.8" hidden="false" customHeight="false" outlineLevel="0" collapsed="false">
      <c r="B2" s="4" t="s">
        <v>18</v>
      </c>
      <c r="C2" s="4"/>
    </row>
    <row r="3" customFormat="false" ht="13.8" hidden="false" customHeight="false" outlineLevel="0" collapsed="false">
      <c r="A3" s="5"/>
      <c r="B3" s="5"/>
      <c r="C3" s="5"/>
      <c r="D3" s="5"/>
      <c r="E3" s="5"/>
      <c r="F3" s="5"/>
      <c r="J3" s="6" t="s">
        <v>19</v>
      </c>
    </row>
    <row r="4" customFormat="false" ht="13.8" hidden="false" customHeight="false" outlineLevel="0" collapsed="false">
      <c r="A4" s="5"/>
      <c r="B4" s="5" t="s">
        <v>20</v>
      </c>
      <c r="C4" s="5" t="s">
        <v>21</v>
      </c>
      <c r="D4" s="5" t="s">
        <v>22</v>
      </c>
      <c r="E4" s="5" t="s">
        <v>23</v>
      </c>
      <c r="F4" s="5" t="s">
        <v>24</v>
      </c>
      <c r="H4" s="7" t="s">
        <v>25</v>
      </c>
      <c r="I4" s="7"/>
      <c r="J4" s="8"/>
    </row>
    <row r="5" customFormat="false" ht="13.8" hidden="false" customHeight="false" outlineLevel="0" collapsed="false">
      <c r="A5" s="9" t="s">
        <v>26</v>
      </c>
      <c r="B5" s="1" t="s">
        <v>27</v>
      </c>
      <c r="C5" s="1" t="s">
        <v>28</v>
      </c>
      <c r="D5" s="10" t="n">
        <f aca="false">C5+5</f>
        <v>45537</v>
      </c>
      <c r="E5" s="10" t="n">
        <f aca="false">D5+8</f>
        <v>45545</v>
      </c>
      <c r="F5" s="10" t="n">
        <f aca="false">E5+15</f>
        <v>45560</v>
      </c>
      <c r="G5" s="7" t="s">
        <v>29</v>
      </c>
      <c r="H5" s="7"/>
      <c r="I5" s="7"/>
      <c r="J5" s="11"/>
    </row>
    <row r="6" customFormat="false" ht="13.8" hidden="false" customHeight="false" outlineLevel="0" collapsed="false">
      <c r="A6" s="9" t="s">
        <v>30</v>
      </c>
      <c r="B6" s="1" t="s">
        <v>27</v>
      </c>
      <c r="C6" s="10" t="n">
        <v>45533</v>
      </c>
      <c r="D6" s="10" t="n">
        <f aca="false">C6+5</f>
        <v>45538</v>
      </c>
      <c r="E6" s="10" t="n">
        <f aca="false">D6+8</f>
        <v>45546</v>
      </c>
      <c r="F6" s="10" t="n">
        <f aca="false">E6+15</f>
        <v>45561</v>
      </c>
      <c r="G6" s="7" t="s">
        <v>31</v>
      </c>
      <c r="H6" s="7"/>
      <c r="J6" s="8"/>
    </row>
    <row r="7" customFormat="false" ht="13.8" hidden="false" customHeight="false" outlineLevel="0" collapsed="false">
      <c r="A7" s="9" t="s">
        <v>32</v>
      </c>
      <c r="B7" s="1" t="s">
        <v>27</v>
      </c>
      <c r="C7" s="10" t="n">
        <v>45534</v>
      </c>
      <c r="D7" s="10" t="n">
        <f aca="false">C7+5</f>
        <v>45539</v>
      </c>
      <c r="E7" s="10" t="n">
        <f aca="false">D7+8</f>
        <v>45547</v>
      </c>
      <c r="F7" s="10" t="n">
        <f aca="false">E7+15</f>
        <v>45562</v>
      </c>
      <c r="G7" s="7" t="s">
        <v>29</v>
      </c>
      <c r="H7" s="7"/>
      <c r="I7" s="7"/>
      <c r="J7" s="11"/>
    </row>
    <row r="8" customFormat="false" ht="13.8" hidden="false" customHeight="false" outlineLevel="0" collapsed="false">
      <c r="A8" s="9" t="s">
        <v>33</v>
      </c>
      <c r="B8" s="1" t="s">
        <v>27</v>
      </c>
      <c r="C8" s="10" t="n">
        <v>45535</v>
      </c>
      <c r="D8" s="10" t="n">
        <f aca="false">C8+5</f>
        <v>45540</v>
      </c>
      <c r="E8" s="10" t="n">
        <f aca="false">D8+8</f>
        <v>45548</v>
      </c>
      <c r="F8" s="10" t="n">
        <f aca="false">E8+15</f>
        <v>45563</v>
      </c>
      <c r="G8" s="7" t="s">
        <v>31</v>
      </c>
      <c r="H8" s="7"/>
      <c r="I8" s="7"/>
      <c r="J8" s="8"/>
    </row>
    <row r="9" customFormat="false" ht="13.8" hidden="false" customHeight="false" outlineLevel="0" collapsed="false">
      <c r="A9" s="9" t="s">
        <v>34</v>
      </c>
      <c r="B9" s="1" t="s">
        <v>27</v>
      </c>
      <c r="C9" s="10" t="n">
        <v>45536</v>
      </c>
      <c r="D9" s="10" t="n">
        <f aca="false">C9+5</f>
        <v>45541</v>
      </c>
      <c r="E9" s="10" t="n">
        <f aca="false">D9+8</f>
        <v>45549</v>
      </c>
      <c r="F9" s="10" t="n">
        <f aca="false">E9+15</f>
        <v>45564</v>
      </c>
      <c r="G9" s="7" t="s">
        <v>29</v>
      </c>
      <c r="H9" s="7"/>
      <c r="J9" s="8"/>
    </row>
    <row r="10" customFormat="false" ht="13.8" hidden="false" customHeight="false" outlineLevel="0" collapsed="false">
      <c r="A10" s="9" t="s">
        <v>35</v>
      </c>
      <c r="B10" s="1" t="s">
        <v>27</v>
      </c>
      <c r="C10" s="10" t="n">
        <v>45537</v>
      </c>
      <c r="D10" s="10" t="n">
        <f aca="false">C10+5</f>
        <v>45542</v>
      </c>
      <c r="E10" s="10" t="n">
        <f aca="false">D10+8</f>
        <v>45550</v>
      </c>
      <c r="F10" s="10" t="n">
        <f aca="false">E10+15</f>
        <v>45565</v>
      </c>
      <c r="G10" s="7" t="s">
        <v>31</v>
      </c>
      <c r="H10" s="7"/>
      <c r="J10" s="8"/>
    </row>
    <row r="11" customFormat="false" ht="13.8" hidden="false" customHeight="false" outlineLevel="0" collapsed="false">
      <c r="A11" s="9" t="s">
        <v>36</v>
      </c>
      <c r="B11" s="1" t="s">
        <v>27</v>
      </c>
      <c r="C11" s="10" t="n">
        <v>45538</v>
      </c>
      <c r="D11" s="10" t="n">
        <f aca="false">C11+5</f>
        <v>45543</v>
      </c>
      <c r="E11" s="10" t="n">
        <f aca="false">D11+8</f>
        <v>45551</v>
      </c>
      <c r="F11" s="10" t="n">
        <f aca="false">E11+15</f>
        <v>45566</v>
      </c>
      <c r="G11" s="7" t="s">
        <v>29</v>
      </c>
      <c r="H11" s="7"/>
      <c r="J11" s="8"/>
    </row>
    <row r="12" customFormat="false" ht="13.8" hidden="false" customHeight="false" outlineLevel="0" collapsed="false">
      <c r="A12" s="9" t="s">
        <v>37</v>
      </c>
      <c r="B12" s="1" t="s">
        <v>27</v>
      </c>
      <c r="C12" s="10" t="n">
        <v>45539</v>
      </c>
      <c r="D12" s="10" t="n">
        <f aca="false">C12+5</f>
        <v>45544</v>
      </c>
      <c r="E12" s="10" t="n">
        <f aca="false">D12+8</f>
        <v>45552</v>
      </c>
      <c r="F12" s="10" t="n">
        <f aca="false">E12+15</f>
        <v>45567</v>
      </c>
      <c r="G12" s="7" t="s">
        <v>31</v>
      </c>
      <c r="H12" s="7"/>
      <c r="J12" s="8"/>
    </row>
    <row r="13" customFormat="false" ht="13.8" hidden="false" customHeight="false" outlineLevel="0" collapsed="false">
      <c r="A13" s="9" t="s">
        <v>38</v>
      </c>
      <c r="B13" s="1" t="s">
        <v>27</v>
      </c>
      <c r="C13" s="10" t="n">
        <v>45540</v>
      </c>
      <c r="D13" s="10" t="n">
        <f aca="false">C13+5</f>
        <v>45545</v>
      </c>
      <c r="E13" s="10" t="n">
        <f aca="false">D13+8</f>
        <v>45553</v>
      </c>
      <c r="F13" s="10" t="n">
        <f aca="false">E13+15</f>
        <v>45568</v>
      </c>
      <c r="G13" s="7" t="s">
        <v>29</v>
      </c>
      <c r="H13" s="7"/>
      <c r="J13" s="8"/>
    </row>
    <row r="14" customFormat="false" ht="13.8" hidden="false" customHeight="false" outlineLevel="0" collapsed="false">
      <c r="A14" s="9" t="s">
        <v>39</v>
      </c>
      <c r="B14" s="1" t="s">
        <v>27</v>
      </c>
      <c r="C14" s="10" t="n">
        <v>45541</v>
      </c>
      <c r="D14" s="10" t="n">
        <f aca="false">C14+5</f>
        <v>45546</v>
      </c>
      <c r="E14" s="10" t="n">
        <f aca="false">D14+8</f>
        <v>45554</v>
      </c>
      <c r="F14" s="10" t="n">
        <f aca="false">E14+15</f>
        <v>45569</v>
      </c>
      <c r="G14" s="7" t="s">
        <v>31</v>
      </c>
      <c r="H14" s="7"/>
      <c r="J14" s="8"/>
    </row>
    <row r="15" customFormat="false" ht="13.8" hidden="false" customHeight="false" outlineLevel="0" collapsed="false">
      <c r="A15" s="9" t="s">
        <v>40</v>
      </c>
      <c r="B15" s="1" t="s">
        <v>27</v>
      </c>
      <c r="C15" s="10" t="n">
        <v>45542</v>
      </c>
      <c r="D15" s="10" t="n">
        <f aca="false">C15+5</f>
        <v>45547</v>
      </c>
      <c r="E15" s="10" t="n">
        <f aca="false">D15+8</f>
        <v>45555</v>
      </c>
      <c r="F15" s="10" t="n">
        <f aca="false">E15+15</f>
        <v>45570</v>
      </c>
      <c r="G15" s="7" t="s">
        <v>29</v>
      </c>
      <c r="H15" s="7"/>
      <c r="J15" s="8"/>
    </row>
    <row r="16" customFormat="false" ht="13.8" hidden="false" customHeight="false" outlineLevel="0" collapsed="false">
      <c r="A16" s="9" t="s">
        <v>41</v>
      </c>
      <c r="B16" s="1" t="s">
        <v>27</v>
      </c>
      <c r="C16" s="10" t="n">
        <v>45543</v>
      </c>
      <c r="D16" s="10" t="n">
        <f aca="false">C16+5</f>
        <v>45548</v>
      </c>
      <c r="E16" s="10" t="n">
        <f aca="false">D16+8</f>
        <v>45556</v>
      </c>
      <c r="F16" s="10" t="n">
        <f aca="false">E16+15</f>
        <v>45571</v>
      </c>
      <c r="G16" s="7" t="s">
        <v>31</v>
      </c>
      <c r="H16" s="7"/>
      <c r="J16" s="8"/>
    </row>
    <row r="17" customFormat="false" ht="13.8" hidden="false" customHeight="false" outlineLevel="0" collapsed="false">
      <c r="A17" s="9" t="s">
        <v>42</v>
      </c>
      <c r="B17" s="1" t="s">
        <v>27</v>
      </c>
      <c r="C17" s="10" t="n">
        <v>45544</v>
      </c>
      <c r="D17" s="10" t="n">
        <f aca="false">C17+5</f>
        <v>45549</v>
      </c>
      <c r="E17" s="10" t="n">
        <f aca="false">D17+8</f>
        <v>45557</v>
      </c>
      <c r="F17" s="10" t="n">
        <f aca="false">E17+15</f>
        <v>45572</v>
      </c>
      <c r="G17" s="7" t="s">
        <v>29</v>
      </c>
      <c r="H17" s="7"/>
      <c r="J17" s="8"/>
    </row>
    <row r="18" customFormat="false" ht="13.8" hidden="false" customHeight="false" outlineLevel="0" collapsed="false">
      <c r="A18" s="9" t="s">
        <v>43</v>
      </c>
      <c r="B18" s="1" t="s">
        <v>27</v>
      </c>
      <c r="C18" s="10" t="n">
        <v>45545</v>
      </c>
      <c r="D18" s="10" t="n">
        <f aca="false">C18+5</f>
        <v>45550</v>
      </c>
      <c r="E18" s="10" t="n">
        <f aca="false">D18+8</f>
        <v>45558</v>
      </c>
      <c r="F18" s="10" t="n">
        <f aca="false">E18+15</f>
        <v>45573</v>
      </c>
      <c r="G18" s="7" t="s">
        <v>31</v>
      </c>
      <c r="H18" s="7"/>
      <c r="J18" s="8"/>
    </row>
    <row r="19" customFormat="false" ht="13.8" hidden="false" customHeight="false" outlineLevel="0" collapsed="false">
      <c r="A19" s="9" t="s">
        <v>44</v>
      </c>
      <c r="B19" s="1" t="s">
        <v>27</v>
      </c>
      <c r="C19" s="10" t="n">
        <v>45546</v>
      </c>
      <c r="D19" s="10" t="n">
        <f aca="false">C19+5</f>
        <v>45551</v>
      </c>
      <c r="E19" s="10" t="n">
        <f aca="false">D19+8</f>
        <v>45559</v>
      </c>
      <c r="F19" s="10" t="n">
        <f aca="false">E19+15</f>
        <v>45574</v>
      </c>
      <c r="G19" s="7" t="s">
        <v>29</v>
      </c>
      <c r="H19" s="7"/>
      <c r="J19" s="8"/>
    </row>
    <row r="20" customFormat="false" ht="13.8" hidden="false" customHeight="false" outlineLevel="0" collapsed="false">
      <c r="A20" s="9" t="s">
        <v>45</v>
      </c>
      <c r="B20" s="1" t="s">
        <v>27</v>
      </c>
      <c r="C20" s="10" t="n">
        <v>45547</v>
      </c>
      <c r="D20" s="10" t="n">
        <f aca="false">C20+5</f>
        <v>45552</v>
      </c>
      <c r="E20" s="10" t="n">
        <f aca="false">D20+8</f>
        <v>45560</v>
      </c>
      <c r="F20" s="10" t="n">
        <f aca="false">E20+15</f>
        <v>45575</v>
      </c>
      <c r="G20" s="7" t="s">
        <v>31</v>
      </c>
      <c r="H20" s="7"/>
      <c r="J20" s="8"/>
    </row>
    <row r="21" customFormat="false" ht="13.8" hidden="false" customHeight="false" outlineLevel="0" collapsed="false">
      <c r="A21" s="9" t="s">
        <v>46</v>
      </c>
      <c r="B21" s="1" t="s">
        <v>27</v>
      </c>
      <c r="C21" s="10" t="n">
        <v>45548</v>
      </c>
      <c r="D21" s="10" t="n">
        <f aca="false">C21+5</f>
        <v>45553</v>
      </c>
      <c r="E21" s="10" t="n">
        <f aca="false">D21+8</f>
        <v>45561</v>
      </c>
      <c r="F21" s="10" t="n">
        <f aca="false">E21+15</f>
        <v>45576</v>
      </c>
      <c r="G21" s="7" t="s">
        <v>29</v>
      </c>
      <c r="H21" s="7"/>
      <c r="J21" s="8"/>
    </row>
    <row r="22" customFormat="false" ht="13.8" hidden="false" customHeight="false" outlineLevel="0" collapsed="false">
      <c r="A22" s="9" t="s">
        <v>47</v>
      </c>
      <c r="B22" s="1" t="s">
        <v>27</v>
      </c>
      <c r="C22" s="10" t="n">
        <v>45549</v>
      </c>
      <c r="D22" s="10" t="n">
        <f aca="false">C22+5</f>
        <v>45554</v>
      </c>
      <c r="E22" s="10" t="n">
        <f aca="false">D22+8</f>
        <v>45562</v>
      </c>
      <c r="F22" s="10" t="n">
        <f aca="false">E22+15</f>
        <v>45577</v>
      </c>
      <c r="G22" s="7" t="s">
        <v>31</v>
      </c>
      <c r="H22" s="7"/>
      <c r="J22" s="8"/>
    </row>
    <row r="23" customFormat="false" ht="13.8" hidden="false" customHeight="false" outlineLevel="0" collapsed="false">
      <c r="A23" s="9" t="s">
        <v>48</v>
      </c>
      <c r="B23" s="1" t="s">
        <v>27</v>
      </c>
      <c r="C23" s="10" t="n">
        <v>45550</v>
      </c>
      <c r="D23" s="10" t="n">
        <f aca="false">C23+5</f>
        <v>45555</v>
      </c>
      <c r="E23" s="10" t="n">
        <f aca="false">D23+8</f>
        <v>45563</v>
      </c>
      <c r="F23" s="10" t="n">
        <f aca="false">E23+15</f>
        <v>45578</v>
      </c>
      <c r="G23" s="7" t="s">
        <v>29</v>
      </c>
      <c r="H23" s="7"/>
      <c r="J23" s="8"/>
    </row>
    <row r="24" customFormat="false" ht="13.8" hidden="false" customHeight="false" outlineLevel="0" collapsed="false">
      <c r="A24" s="9" t="s">
        <v>49</v>
      </c>
      <c r="B24" s="1" t="s">
        <v>27</v>
      </c>
      <c r="C24" s="10" t="n">
        <v>45551</v>
      </c>
      <c r="D24" s="10" t="n">
        <f aca="false">C24+5</f>
        <v>45556</v>
      </c>
      <c r="E24" s="10" t="n">
        <f aca="false">D24+8</f>
        <v>45564</v>
      </c>
      <c r="F24" s="10" t="n">
        <f aca="false">E24+15</f>
        <v>45579</v>
      </c>
      <c r="G24" s="7" t="s">
        <v>31</v>
      </c>
      <c r="H24" s="7"/>
      <c r="J24" s="8"/>
    </row>
    <row r="25" customFormat="false" ht="13.8" hidden="false" customHeight="false" outlineLevel="0" collapsed="false">
      <c r="A25" s="9" t="s">
        <v>50</v>
      </c>
      <c r="B25" s="1" t="s">
        <v>27</v>
      </c>
      <c r="C25" s="10" t="n">
        <v>45552</v>
      </c>
      <c r="D25" s="10" t="n">
        <f aca="false">C25+5</f>
        <v>45557</v>
      </c>
      <c r="E25" s="10" t="n">
        <f aca="false">D25+8</f>
        <v>45565</v>
      </c>
      <c r="F25" s="10" t="n">
        <f aca="false">E25+15</f>
        <v>45580</v>
      </c>
      <c r="G25" s="7" t="s">
        <v>29</v>
      </c>
      <c r="H25" s="7"/>
      <c r="J25" s="8"/>
    </row>
    <row r="26" customFormat="false" ht="13.8" hidden="false" customHeight="false" outlineLevel="0" collapsed="false">
      <c r="A26" s="9" t="s">
        <v>51</v>
      </c>
      <c r="B26" s="1" t="s">
        <v>27</v>
      </c>
      <c r="C26" s="10" t="n">
        <v>45553</v>
      </c>
      <c r="D26" s="10" t="n">
        <f aca="false">C26+5</f>
        <v>45558</v>
      </c>
      <c r="E26" s="10" t="n">
        <f aca="false">D26+8</f>
        <v>45566</v>
      </c>
      <c r="F26" s="10" t="n">
        <f aca="false">E26+15</f>
        <v>45581</v>
      </c>
      <c r="G26" s="7" t="s">
        <v>29</v>
      </c>
      <c r="H26" s="7"/>
      <c r="J26" s="8"/>
    </row>
    <row r="27" customFormat="false" ht="13.8" hidden="false" customHeight="false" outlineLevel="0" collapsed="false">
      <c r="A27" s="9" t="s">
        <v>52</v>
      </c>
      <c r="B27" s="1" t="s">
        <v>27</v>
      </c>
      <c r="C27" s="10" t="n">
        <v>45554</v>
      </c>
      <c r="D27" s="10" t="n">
        <f aca="false">C27+5</f>
        <v>45559</v>
      </c>
      <c r="E27" s="10" t="n">
        <f aca="false">D27+8</f>
        <v>45567</v>
      </c>
      <c r="F27" s="10" t="n">
        <f aca="false">E27+15</f>
        <v>45582</v>
      </c>
      <c r="G27" s="7" t="s">
        <v>31</v>
      </c>
      <c r="H27" s="7"/>
      <c r="J27" s="8"/>
    </row>
    <row r="28" customFormat="false" ht="13.8" hidden="false" customHeight="false" outlineLevel="0" collapsed="false">
      <c r="A28" s="9" t="s">
        <v>53</v>
      </c>
      <c r="B28" s="1" t="s">
        <v>27</v>
      </c>
      <c r="C28" s="10" t="n">
        <v>45555</v>
      </c>
      <c r="D28" s="10" t="n">
        <f aca="false">C28+5</f>
        <v>45560</v>
      </c>
      <c r="E28" s="10" t="n">
        <f aca="false">D28+8</f>
        <v>45568</v>
      </c>
      <c r="F28" s="10" t="n">
        <f aca="false">E28+15</f>
        <v>45583</v>
      </c>
      <c r="G28" s="7" t="s">
        <v>29</v>
      </c>
      <c r="H28" s="7"/>
      <c r="J28" s="8"/>
    </row>
    <row r="29" customFormat="false" ht="13.8" hidden="false" customHeight="false" outlineLevel="0" collapsed="false">
      <c r="A29" s="9" t="s">
        <v>54</v>
      </c>
      <c r="B29" s="1" t="s">
        <v>27</v>
      </c>
      <c r="C29" s="10" t="n">
        <v>45556</v>
      </c>
      <c r="D29" s="10" t="n">
        <f aca="false">C29+5</f>
        <v>45561</v>
      </c>
      <c r="E29" s="10" t="n">
        <f aca="false">D29+8</f>
        <v>45569</v>
      </c>
      <c r="F29" s="10" t="n">
        <f aca="false">E29+15</f>
        <v>45584</v>
      </c>
      <c r="G29" s="7" t="s">
        <v>31</v>
      </c>
      <c r="H29" s="7"/>
      <c r="J29" s="8"/>
    </row>
    <row r="30" customFormat="false" ht="13.8" hidden="false" customHeight="false" outlineLevel="0" collapsed="false">
      <c r="A30" s="9" t="s">
        <v>55</v>
      </c>
      <c r="B30" s="1" t="s">
        <v>27</v>
      </c>
      <c r="C30" s="10" t="n">
        <v>45557</v>
      </c>
      <c r="D30" s="10" t="n">
        <f aca="false">C30+5</f>
        <v>45562</v>
      </c>
      <c r="E30" s="10" t="n">
        <f aca="false">D30+8</f>
        <v>45570</v>
      </c>
      <c r="F30" s="10" t="n">
        <f aca="false">E30+15</f>
        <v>45585</v>
      </c>
      <c r="G30" s="7" t="s">
        <v>29</v>
      </c>
      <c r="H30" s="7"/>
      <c r="J30" s="8"/>
    </row>
    <row r="31" customFormat="false" ht="13.8" hidden="false" customHeight="false" outlineLevel="0" collapsed="false">
      <c r="A31" s="9" t="s">
        <v>56</v>
      </c>
      <c r="B31" s="1" t="s">
        <v>27</v>
      </c>
      <c r="C31" s="10" t="n">
        <v>45558</v>
      </c>
      <c r="D31" s="10" t="n">
        <f aca="false">C31+5</f>
        <v>45563</v>
      </c>
      <c r="E31" s="10" t="n">
        <f aca="false">D31+8</f>
        <v>45571</v>
      </c>
      <c r="F31" s="10" t="n">
        <f aca="false">E31+15</f>
        <v>45586</v>
      </c>
      <c r="G31" s="7" t="s">
        <v>31</v>
      </c>
      <c r="H31" s="7"/>
      <c r="J31" s="8"/>
    </row>
    <row r="32" customFormat="false" ht="13.8" hidden="false" customHeight="false" outlineLevel="0" collapsed="false">
      <c r="A32" s="9" t="s">
        <v>57</v>
      </c>
      <c r="B32" s="1" t="s">
        <v>27</v>
      </c>
      <c r="C32" s="10" t="n">
        <v>45559</v>
      </c>
      <c r="D32" s="10" t="n">
        <f aca="false">C32+5</f>
        <v>45564</v>
      </c>
      <c r="E32" s="10" t="n">
        <f aca="false">D32+8</f>
        <v>45572</v>
      </c>
      <c r="F32" s="10" t="n">
        <f aca="false">E32+15</f>
        <v>45587</v>
      </c>
      <c r="G32" s="7" t="s">
        <v>29</v>
      </c>
      <c r="H32" s="7"/>
      <c r="J32" s="8"/>
    </row>
    <row r="33" customFormat="false" ht="13.8" hidden="false" customHeight="false" outlineLevel="0" collapsed="false">
      <c r="A33" s="9" t="s">
        <v>58</v>
      </c>
      <c r="B33" s="1" t="s">
        <v>27</v>
      </c>
      <c r="C33" s="10" t="n">
        <v>45560</v>
      </c>
      <c r="D33" s="10" t="n">
        <f aca="false">C33+5</f>
        <v>45565</v>
      </c>
      <c r="E33" s="10" t="n">
        <f aca="false">D33+8</f>
        <v>45573</v>
      </c>
      <c r="F33" s="10" t="n">
        <f aca="false">E33+15</f>
        <v>45588</v>
      </c>
      <c r="G33" s="7" t="s">
        <v>31</v>
      </c>
      <c r="H33" s="7"/>
      <c r="J33" s="8"/>
    </row>
    <row r="34" customFormat="false" ht="13.8" hidden="false" customHeight="false" outlineLevel="0" collapsed="false">
      <c r="A34" s="9" t="s">
        <v>59</v>
      </c>
      <c r="B34" s="1" t="s">
        <v>27</v>
      </c>
      <c r="C34" s="10" t="n">
        <v>45561</v>
      </c>
      <c r="D34" s="10" t="n">
        <f aca="false">C34+5</f>
        <v>45566</v>
      </c>
      <c r="E34" s="10" t="n">
        <f aca="false">D34+8</f>
        <v>45574</v>
      </c>
      <c r="F34" s="10" t="n">
        <f aca="false">E34+15</f>
        <v>45589</v>
      </c>
      <c r="G34" s="7" t="s">
        <v>31</v>
      </c>
      <c r="H34" s="7"/>
      <c r="J34" s="8"/>
    </row>
  </sheetData>
  <mergeCells count="1">
    <mergeCell ref="B2:C2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640625" defaultRowHeight="12.8" zeroHeight="false" outlineLevelRow="0" outlineLevelCol="0"/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640625" defaultRowHeight="12.8" zeroHeight="false" outlineLevelRow="0" outlineLevelCol="0"/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640625" defaultRowHeight="12.8" zeroHeight="false" outlineLevelRow="0" outlineLevelCol="0"/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640625" defaultRowHeight="12.8" zeroHeight="false" outlineLevelRow="0" outlineLevelCol="0"/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640625" defaultRowHeight="12.8" zeroHeight="false" outlineLevelRow="0" outlineLevelCol="0"/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640625" defaultRowHeight="12.8" zeroHeight="false" outlineLevelRow="0" outlineLevelCol="0"/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640625" defaultRowHeight="12.8" zeroHeight="false" outlineLevelRow="0" outlineLevelCol="0"/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640625" defaultRowHeight="12.8" zeroHeight="false" outlineLevelRow="0" outlineLevelCol="0"/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640625" defaultRowHeight="12.8" zeroHeight="false" outlineLevelRow="0" outlineLevelCol="0"/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docMetadata/LabelInfo.xml><?xml version="1.0" encoding="utf-8"?>
<clbl:labelList xmlns:clbl="http://schemas.microsoft.com/office/2020/mipLabelMetadata"/>
</file>

<file path=docProps/app.xml><?xml version="1.0" encoding="utf-8"?>
<Properties xmlns="http://schemas.openxmlformats.org/officeDocument/2006/extended-properties" xmlns:vt="http://schemas.openxmlformats.org/officeDocument/2006/docPropsVTypes">
  <Template>TM02930051</Template>
  <TotalTime>58</TotalTime>
  <Application>LibreOffice/24.8.0.3$Windows_X86_64 LibreOffice_project/0bdf1299c94fe897b119f97f3c613e9dca6be583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2022-12-27T00:24:27Z</dcterms:created>
  <dc:creator/>
  <dc:description/>
  <dc:language>fr-FR</dc:language>
  <cp:lastModifiedBy/>
  <dcterms:modified xsi:type="dcterms:W3CDTF">2024-08-28T19:49:55Z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  <property fmtid="{D5CDD505-2E9C-101B-9397-08002B2CF9AE}" pid="3" name="MediaServiceImageTags">
    <vt:lpwstr/>
  </property>
</Properties>
</file>