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 activeTab="1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24519"/>
</workbook>
</file>

<file path=xl/calcChain.xml><?xml version="1.0" encoding="utf-8"?>
<calcChain xmlns="http://schemas.openxmlformats.org/spreadsheetml/2006/main">
  <c r="C4" i="5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C3"/>
  <c r="E4" i="1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3"/>
  <c r="C2" i="4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2" i="3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I3" i="1"/>
  <c r="I7"/>
  <c r="I9"/>
  <c r="I24"/>
  <c r="C2" i="5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I61" i="1"/>
  <c r="I48"/>
  <c r="I32"/>
  <c r="I41"/>
  <c r="I29"/>
  <c r="I69"/>
  <c r="I5"/>
  <c r="I4"/>
  <c r="I6"/>
  <c r="I8"/>
  <c r="I11"/>
  <c r="I12"/>
  <c r="I10"/>
  <c r="I13"/>
  <c r="I14"/>
  <c r="I15"/>
  <c r="I17"/>
  <c r="I16"/>
  <c r="I18"/>
  <c r="I19"/>
  <c r="I20"/>
  <c r="I21"/>
  <c r="I22"/>
  <c r="I23"/>
  <c r="I25"/>
  <c r="I26"/>
  <c r="I27"/>
  <c r="I28"/>
  <c r="I30"/>
  <c r="I31"/>
  <c r="I33"/>
  <c r="I34"/>
  <c r="I35"/>
  <c r="I36"/>
  <c r="I37"/>
  <c r="I38"/>
  <c r="I39"/>
  <c r="I40"/>
  <c r="I42"/>
  <c r="I43"/>
  <c r="I44"/>
  <c r="I45"/>
  <c r="I46"/>
  <c r="I47"/>
  <c r="I70"/>
  <c r="I49"/>
  <c r="I50"/>
  <c r="I51"/>
  <c r="I52"/>
  <c r="I53"/>
  <c r="I54"/>
  <c r="I55"/>
  <c r="I56"/>
  <c r="I57"/>
  <c r="I58"/>
  <c r="I59"/>
  <c r="I60"/>
  <c r="I62"/>
  <c r="I63"/>
  <c r="I64"/>
  <c r="I66"/>
  <c r="F29"/>
  <c r="F69"/>
  <c r="F9"/>
  <c r="F61"/>
  <c r="F48"/>
  <c r="F32"/>
  <c r="F3"/>
  <c r="F41"/>
  <c r="F7"/>
  <c r="F5"/>
  <c r="F4"/>
  <c r="F6"/>
  <c r="F8"/>
  <c r="F11"/>
  <c r="F12"/>
  <c r="F10"/>
  <c r="F13"/>
  <c r="F14"/>
  <c r="F15"/>
  <c r="F17"/>
  <c r="F16"/>
  <c r="F18"/>
  <c r="F19"/>
  <c r="F20"/>
  <c r="F21"/>
  <c r="F22"/>
  <c r="F23"/>
  <c r="F25"/>
  <c r="F26"/>
  <c r="F27"/>
  <c r="F28"/>
  <c r="F30"/>
  <c r="F31"/>
  <c r="F33"/>
  <c r="F34"/>
  <c r="F35"/>
  <c r="F36"/>
  <c r="F37"/>
  <c r="F38"/>
  <c r="F39"/>
  <c r="F40"/>
  <c r="F42"/>
  <c r="F43"/>
  <c r="F44"/>
  <c r="F45"/>
  <c r="F46"/>
  <c r="F47"/>
  <c r="F70"/>
  <c r="F49"/>
  <c r="F50"/>
  <c r="F51"/>
  <c r="F52"/>
  <c r="F53"/>
  <c r="F54"/>
  <c r="F55"/>
  <c r="F56"/>
  <c r="F57"/>
  <c r="F58"/>
  <c r="F59"/>
  <c r="F60"/>
  <c r="F62"/>
  <c r="F63"/>
  <c r="F64"/>
  <c r="F66"/>
  <c r="F24"/>
  <c r="D4" i="5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C9" i="2"/>
  <c r="C17"/>
  <c r="B23"/>
  <c r="C23"/>
  <c r="D9" l="1"/>
  <c r="B17"/>
  <c r="B9"/>
  <c r="D23"/>
  <c r="D17"/>
</calcChain>
</file>

<file path=xl/sharedStrings.xml><?xml version="1.0" encoding="utf-8"?>
<sst xmlns="http://schemas.openxmlformats.org/spreadsheetml/2006/main" count="422" uniqueCount="118">
  <si>
    <t>Num prépa</t>
  </si>
  <si>
    <t>Nom prépa</t>
  </si>
  <si>
    <t>TOTAL</t>
  </si>
  <si>
    <t>Nb de roll</t>
  </si>
  <si>
    <t>Tps total</t>
  </si>
  <si>
    <t>Tps/roll</t>
  </si>
  <si>
    <t>Veille</t>
  </si>
  <si>
    <t>Total</t>
  </si>
  <si>
    <t>Moyenne</t>
  </si>
  <si>
    <t>Nb roll</t>
  </si>
  <si>
    <t>Tps Total</t>
  </si>
  <si>
    <t>Général</t>
  </si>
  <si>
    <t>CDD Fleuron</t>
  </si>
  <si>
    <t>Intérimaire</t>
  </si>
  <si>
    <t>Moyenne de la veille</t>
  </si>
  <si>
    <t>Moyenne du temps mis pour confectionner un rolls pendant le mois d'avril</t>
  </si>
  <si>
    <t>William Gohav</t>
  </si>
  <si>
    <t>Sylvie Broudic</t>
  </si>
  <si>
    <t>Christain Weigel</t>
  </si>
  <si>
    <t>Elodie Pigeon</t>
  </si>
  <si>
    <t>Nadia Kamali</t>
  </si>
  <si>
    <t>Wilfried Audeberd</t>
  </si>
  <si>
    <t>Patricia Mercier</t>
  </si>
  <si>
    <t>Lucien Bardière</t>
  </si>
  <si>
    <t>Philippe Jegon</t>
  </si>
  <si>
    <t>Christine Florenceau</t>
  </si>
  <si>
    <t>Valérie Bernard</t>
  </si>
  <si>
    <t>Brigitte Charoze</t>
  </si>
  <si>
    <t>Christèle Guibert</t>
  </si>
  <si>
    <t>Frédéric Belotte</t>
  </si>
  <si>
    <t>Francois Blavette</t>
  </si>
  <si>
    <t>Charlène Blin</t>
  </si>
  <si>
    <t>Bélinda Bobèche</t>
  </si>
  <si>
    <t>Maryline Bouteville</t>
  </si>
  <si>
    <t>Cedric Cesbron</t>
  </si>
  <si>
    <t>Raphael Calvez</t>
  </si>
  <si>
    <t>Jerome Cesbron</t>
  </si>
  <si>
    <t>Sandra Cesbron</t>
  </si>
  <si>
    <t>Sylvie Champion</t>
  </si>
  <si>
    <t>Monique Chevrier</t>
  </si>
  <si>
    <t>Priscilla Chiron</t>
  </si>
  <si>
    <t>Maryline Crubleau</t>
  </si>
  <si>
    <t>Damien Derouet</t>
  </si>
  <si>
    <t>Justine Dixneuf</t>
  </si>
  <si>
    <t>Valérie Ferret</t>
  </si>
  <si>
    <t>Francoise Ferrière</t>
  </si>
  <si>
    <t>David Flips</t>
  </si>
  <si>
    <t>Véronique Gendron</t>
  </si>
  <si>
    <t>Amandine Grémont</t>
  </si>
  <si>
    <t>Andrée Guiard</t>
  </si>
  <si>
    <t xml:space="preserve">Romain Hélard </t>
  </si>
  <si>
    <t>Gawen Hogrel</t>
  </si>
  <si>
    <t>Sabrina Joalland</t>
  </si>
  <si>
    <t>Karine Jubeault</t>
  </si>
  <si>
    <t>Pierrette Lambert</t>
  </si>
  <si>
    <t>Brigitte Lechat</t>
  </si>
  <si>
    <t>Lucie Lejoly</t>
  </si>
  <si>
    <t>Vanessa Leraix</t>
  </si>
  <si>
    <t>Nicole Lidouren</t>
  </si>
  <si>
    <t>Olivia Maudet</t>
  </si>
  <si>
    <t>Katia Maugendre</t>
  </si>
  <si>
    <t>Mercier Bruno</t>
  </si>
  <si>
    <t>Marie Moreau</t>
  </si>
  <si>
    <t>Evelyne Morin</t>
  </si>
  <si>
    <t>Christelle Morisseau</t>
  </si>
  <si>
    <t>Nadège Murcy</t>
  </si>
  <si>
    <t>Florian Orain</t>
  </si>
  <si>
    <t>Christine Perrotey</t>
  </si>
  <si>
    <t>Michel Poissonneau</t>
  </si>
  <si>
    <t>François Rabin</t>
  </si>
  <si>
    <t>Anthony Rechein</t>
  </si>
  <si>
    <t>Isabelle Rechein</t>
  </si>
  <si>
    <t>Bélinda Rémond</t>
  </si>
  <si>
    <t>Anita Richard</t>
  </si>
  <si>
    <t>Jean Pierre Safir</t>
  </si>
  <si>
    <t>Christine Samba</t>
  </si>
  <si>
    <t>Alain Seyeux</t>
  </si>
  <si>
    <t>Mathieu Soullard</t>
  </si>
  <si>
    <t>Thierry Thiriet</t>
  </si>
  <si>
    <t>Cécile Thirouard</t>
  </si>
  <si>
    <t>Sylvia Trost</t>
  </si>
  <si>
    <t>Samuel Vie</t>
  </si>
  <si>
    <t>Tony Weiss</t>
  </si>
  <si>
    <t>Catherine Weiss</t>
  </si>
  <si>
    <t>Muriel Weiss</t>
  </si>
  <si>
    <t>Sylvie Weiss</t>
  </si>
  <si>
    <t>Sylvie Weigel</t>
  </si>
  <si>
    <t>Rafiaa Zouitana</t>
  </si>
  <si>
    <t xml:space="preserve">CDD Fleuron </t>
  </si>
  <si>
    <t>Giovanni Trost</t>
  </si>
  <si>
    <t>Jérome Cottreau</t>
  </si>
  <si>
    <t>Jean Pierre Defay</t>
  </si>
  <si>
    <t>Flora Francoual</t>
  </si>
  <si>
    <t>Catherine Garcia</t>
  </si>
  <si>
    <t>Mathieu VaNNIER</t>
  </si>
  <si>
    <t>Séverine Pré</t>
  </si>
  <si>
    <t>Olivier Gueret</t>
  </si>
  <si>
    <t>Christophe Boussicot</t>
  </si>
  <si>
    <t>Claire Demereau</t>
  </si>
  <si>
    <t>Fabienne Trudelle</t>
  </si>
  <si>
    <t>Thomas Rameaéu</t>
  </si>
  <si>
    <t>Cindy Frémobt</t>
  </si>
  <si>
    <t>Nelly Lhermite</t>
  </si>
  <si>
    <t>Marie Le Gardien</t>
  </si>
  <si>
    <t>Marie Foure</t>
  </si>
  <si>
    <t>Cécilia Poully</t>
  </si>
  <si>
    <t>Jessy Gilardeau</t>
  </si>
  <si>
    <t>Marion Joubert</t>
  </si>
  <si>
    <t>Jean Marie Legros</t>
  </si>
  <si>
    <t>Jérémie Bry</t>
  </si>
  <si>
    <t>Gwendoline Girona</t>
  </si>
  <si>
    <t>Julie Riva</t>
  </si>
  <si>
    <t>Sophie Tulasne</t>
  </si>
  <si>
    <t>Contrat Anjou</t>
  </si>
  <si>
    <t>INTERIMAIRE</t>
  </si>
  <si>
    <t>Nombre d'heure total passer à la confection des roll au jour j du mois d'avril</t>
  </si>
  <si>
    <t>Wilfried Auderberd</t>
  </si>
  <si>
    <t>Numéro préparateur</t>
  </si>
</sst>
</file>

<file path=xl/styles.xml><?xml version="1.0" encoding="utf-8"?>
<styleSheet xmlns="http://schemas.openxmlformats.org/spreadsheetml/2006/main">
  <numFmts count="1">
    <numFmt numFmtId="164" formatCode="d/m/yy;@"/>
  </numFmts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double">
        <color indexed="64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13" xfId="0" applyBorder="1"/>
    <xf numFmtId="0" fontId="0" fillId="0" borderId="14" xfId="0" applyBorder="1"/>
    <xf numFmtId="0" fontId="0" fillId="0" borderId="3" xfId="0" applyBorder="1"/>
    <xf numFmtId="3" fontId="0" fillId="0" borderId="2" xfId="0" applyNumberFormat="1" applyBorder="1"/>
    <xf numFmtId="0" fontId="0" fillId="0" borderId="19" xfId="0" applyBorder="1"/>
    <xf numFmtId="0" fontId="0" fillId="0" borderId="2" xfId="0" applyBorder="1" applyAlignment="1"/>
    <xf numFmtId="3" fontId="0" fillId="0" borderId="3" xfId="0" applyNumberFormat="1" applyBorder="1"/>
    <xf numFmtId="0" fontId="0" fillId="5" borderId="18" xfId="0" applyFill="1" applyBorder="1"/>
    <xf numFmtId="0" fontId="0" fillId="3" borderId="1" xfId="0" applyFill="1" applyBorder="1"/>
    <xf numFmtId="3" fontId="0" fillId="0" borderId="20" xfId="0" applyNumberFormat="1" applyBorder="1"/>
    <xf numFmtId="3" fontId="0" fillId="0" borderId="21" xfId="0" applyNumberFormat="1" applyBorder="1"/>
    <xf numFmtId="0" fontId="0" fillId="0" borderId="22" xfId="0" applyBorder="1"/>
    <xf numFmtId="0" fontId="0" fillId="0" borderId="20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1" fillId="0" borderId="26" xfId="0" applyFont="1" applyBorder="1"/>
    <xf numFmtId="0" fontId="0" fillId="5" borderId="28" xfId="0" applyFill="1" applyBorder="1"/>
    <xf numFmtId="0" fontId="0" fillId="0" borderId="19" xfId="0" applyBorder="1" applyAlignment="1"/>
    <xf numFmtId="0" fontId="0" fillId="0" borderId="18" xfId="0" applyBorder="1"/>
    <xf numFmtId="164" fontId="0" fillId="0" borderId="3" xfId="0" applyNumberFormat="1" applyBorder="1"/>
    <xf numFmtId="0" fontId="0" fillId="0" borderId="30" xfId="0" applyBorder="1" applyAlignment="1">
      <alignment vertical="center"/>
    </xf>
    <xf numFmtId="3" fontId="0" fillId="0" borderId="2" xfId="0" applyNumberFormat="1" applyBorder="1" applyAlignment="1"/>
    <xf numFmtId="0" fontId="0" fillId="5" borderId="2" xfId="0" applyFill="1" applyBorder="1"/>
    <xf numFmtId="3" fontId="0" fillId="0" borderId="32" xfId="0" applyNumberFormat="1" applyBorder="1"/>
    <xf numFmtId="0" fontId="0" fillId="0" borderId="33" xfId="0" applyBorder="1"/>
    <xf numFmtId="0" fontId="0" fillId="5" borderId="33" xfId="0" applyFill="1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1" xfId="0" applyBorder="1" applyAlignment="1">
      <alignment horizontal="center" vertical="center" textRotation="90"/>
    </xf>
    <xf numFmtId="0" fontId="0" fillId="0" borderId="1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4" borderId="14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5" xfId="0" applyFill="1" applyBorder="1" applyAlignment="1"/>
    <xf numFmtId="0" fontId="0" fillId="3" borderId="4" xfId="0" applyFill="1" applyBorder="1" applyAlignment="1"/>
    <xf numFmtId="0" fontId="0" fillId="3" borderId="19" xfId="0" applyFill="1" applyBorder="1" applyAlignment="1">
      <alignment horizontal="center"/>
    </xf>
    <xf numFmtId="0" fontId="0" fillId="0" borderId="27" xfId="0" applyBorder="1" applyAlignment="1">
      <alignment horizontal="center" vertical="center"/>
    </xf>
    <xf numFmtId="3" fontId="0" fillId="0" borderId="0" xfId="0" applyNumberFormat="1"/>
    <xf numFmtId="3" fontId="0" fillId="0" borderId="29" xfId="0" applyNumberFormat="1" applyBorder="1"/>
    <xf numFmtId="3" fontId="0" fillId="0" borderId="34" xfId="0" applyNumberFormat="1" applyBorder="1"/>
    <xf numFmtId="0" fontId="0" fillId="0" borderId="31" xfId="0" applyBorder="1" applyAlignment="1">
      <alignment horizontal="center" textRotation="90"/>
    </xf>
    <xf numFmtId="0" fontId="0" fillId="0" borderId="31" xfId="0" applyBorder="1" applyAlignment="1">
      <alignment vertical="center" textRotation="90"/>
    </xf>
    <xf numFmtId="0" fontId="0" fillId="0" borderId="35" xfId="0" applyBorder="1" applyAlignment="1">
      <alignment horizontal="center" textRotation="90" wrapText="1"/>
    </xf>
    <xf numFmtId="0" fontId="0" fillId="0" borderId="36" xfId="0" applyBorder="1" applyAlignment="1">
      <alignment horizontal="center" textRotation="90"/>
    </xf>
    <xf numFmtId="0" fontId="0" fillId="0" borderId="37" xfId="0" applyBorder="1" applyAlignment="1">
      <alignment horizontal="center" vertical="center" textRotation="90"/>
    </xf>
    <xf numFmtId="0" fontId="0" fillId="0" borderId="38" xfId="0" applyBorder="1" applyAlignment="1"/>
    <xf numFmtId="0" fontId="0" fillId="0" borderId="39" xfId="0" applyBorder="1"/>
    <xf numFmtId="0" fontId="0" fillId="4" borderId="19" xfId="0" applyFill="1" applyBorder="1" applyAlignment="1">
      <alignment horizontal="center" vertical="center"/>
    </xf>
    <xf numFmtId="0" fontId="0" fillId="4" borderId="5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41" xfId="0" applyBorder="1"/>
    <xf numFmtId="0" fontId="0" fillId="0" borderId="42" xfId="0" applyBorder="1"/>
    <xf numFmtId="0" fontId="0" fillId="0" borderId="30" xfId="0" applyBorder="1"/>
    <xf numFmtId="0" fontId="0" fillId="0" borderId="40" xfId="0" applyBorder="1" applyAlignment="1"/>
    <xf numFmtId="0" fontId="0" fillId="0" borderId="40" xfId="0" applyBorder="1"/>
    <xf numFmtId="164" fontId="0" fillId="0" borderId="17" xfId="0" applyNumberFormat="1" applyBorder="1" applyAlignment="1">
      <alignment horizontal="center" vertical="center"/>
    </xf>
    <xf numFmtId="0" fontId="0" fillId="4" borderId="19" xfId="0" applyFill="1" applyBorder="1" applyAlignment="1">
      <alignment horizontal="center"/>
    </xf>
    <xf numFmtId="0" fontId="0" fillId="0" borderId="39" xfId="0" applyBorder="1" applyAlignment="1"/>
    <xf numFmtId="3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02"/>
  <sheetViews>
    <sheetView zoomScale="80" zoomScaleNormal="80" workbookViewId="0">
      <selection activeCell="I3" sqref="I3"/>
    </sheetView>
  </sheetViews>
  <sheetFormatPr baseColWidth="10" defaultRowHeight="15"/>
  <cols>
    <col min="1" max="1" width="5.42578125" customWidth="1"/>
    <col min="3" max="3" width="20.5703125" customWidth="1"/>
    <col min="18" max="18" width="17" customWidth="1"/>
    <col min="19" max="19" width="16.85546875" customWidth="1"/>
  </cols>
  <sheetData>
    <row r="1" spans="1:12" ht="15.75" thickBot="1">
      <c r="A1" s="69"/>
      <c r="B1" s="34" t="s">
        <v>0</v>
      </c>
      <c r="C1" s="34" t="s">
        <v>1</v>
      </c>
      <c r="D1" s="35" t="s">
        <v>2</v>
      </c>
      <c r="E1" s="35"/>
      <c r="F1" s="35"/>
      <c r="G1" s="36" t="s">
        <v>6</v>
      </c>
      <c r="H1" s="36"/>
      <c r="I1" s="36"/>
    </row>
    <row r="2" spans="1:12" ht="15.75" thickBot="1">
      <c r="A2" s="70"/>
      <c r="B2" s="34"/>
      <c r="C2" s="34"/>
      <c r="D2" s="1" t="s">
        <v>3</v>
      </c>
      <c r="E2" s="1" t="s">
        <v>4</v>
      </c>
      <c r="F2" s="14" t="s">
        <v>5</v>
      </c>
      <c r="G2" s="1" t="s">
        <v>6</v>
      </c>
      <c r="H2" s="1" t="s">
        <v>4</v>
      </c>
      <c r="I2" s="14" t="s">
        <v>5</v>
      </c>
    </row>
    <row r="3" spans="1:12" ht="15" customHeight="1">
      <c r="A3" s="37" t="s">
        <v>88</v>
      </c>
      <c r="B3" s="9">
        <v>12202</v>
      </c>
      <c r="C3" s="25" t="s">
        <v>21</v>
      </c>
      <c r="D3" s="2">
        <f>IF(Feuil3!C3=0,"",SUM(Feuil3!C3:AC3))</f>
        <v>117</v>
      </c>
      <c r="E3" s="2">
        <f>IF(Feuil4!C3="","",SUM(Feuil4!C3:AC3))</f>
        <v>1104</v>
      </c>
      <c r="F3" s="13">
        <f t="shared" ref="F3:F34" si="0">IF(D3="","",ROUND(E3/D3,2))</f>
        <v>9.44</v>
      </c>
      <c r="G3" s="2"/>
      <c r="H3" s="2"/>
      <c r="I3" s="13" t="str">
        <f t="shared" ref="I3:I34" si="1">IF(G3="","",H3/G3)</f>
        <v/>
      </c>
    </row>
    <row r="4" spans="1:12">
      <c r="A4" s="37"/>
      <c r="B4" s="9">
        <v>12207</v>
      </c>
      <c r="C4" s="10" t="s">
        <v>30</v>
      </c>
      <c r="D4" s="2" t="str">
        <f>IF(Feuil3!C4=0,"",SUM(Feuil3!D9:J9))</f>
        <v/>
      </c>
      <c r="E4" s="2" t="str">
        <f>IF(Feuil4!C4="","",SUM(Feuil4!C4:AC4))</f>
        <v/>
      </c>
      <c r="F4" s="13" t="str">
        <f t="shared" si="0"/>
        <v/>
      </c>
      <c r="G4" s="2"/>
      <c r="H4" s="2"/>
      <c r="I4" s="13" t="str">
        <f t="shared" si="1"/>
        <v/>
      </c>
    </row>
    <row r="5" spans="1:12">
      <c r="A5" s="37"/>
      <c r="B5" s="9">
        <v>12208</v>
      </c>
      <c r="C5" s="2" t="s">
        <v>31</v>
      </c>
      <c r="D5" s="2" t="str">
        <f>IF(Feuil3!C5=0,"",SUM(Feuil3!D10:J10))</f>
        <v/>
      </c>
      <c r="E5" s="2" t="str">
        <f>IF(Feuil4!C5="","",SUM(Feuil4!C5:AC5))</f>
        <v/>
      </c>
      <c r="F5" s="13" t="str">
        <f t="shared" si="0"/>
        <v/>
      </c>
      <c r="G5" s="2"/>
      <c r="H5" s="2"/>
      <c r="I5" s="13" t="str">
        <f t="shared" si="1"/>
        <v/>
      </c>
    </row>
    <row r="6" spans="1:12">
      <c r="A6" s="37"/>
      <c r="B6" s="9">
        <v>12210</v>
      </c>
      <c r="C6" s="2" t="s">
        <v>32</v>
      </c>
      <c r="D6" s="2" t="str">
        <f>IF(Feuil3!C6=0,"",SUM(Feuil3!D11:J11))</f>
        <v/>
      </c>
      <c r="E6" s="2" t="str">
        <f>IF(Feuil4!C6="","",SUM(Feuil4!C6:AC6))</f>
        <v/>
      </c>
      <c r="F6" s="13" t="str">
        <f t="shared" si="0"/>
        <v/>
      </c>
      <c r="G6" s="2"/>
      <c r="H6" s="2"/>
      <c r="I6" s="13" t="str">
        <f t="shared" si="1"/>
        <v/>
      </c>
    </row>
    <row r="7" spans="1:12">
      <c r="A7" s="37"/>
      <c r="B7" s="9">
        <v>12211</v>
      </c>
      <c r="C7" s="2" t="s">
        <v>23</v>
      </c>
      <c r="D7" s="2" t="str">
        <f>IF(Feuil3!C7=0,"",SUM(Feuil3!D12:J12))</f>
        <v/>
      </c>
      <c r="E7" s="2" t="str">
        <f>IF(Feuil4!C7="","",SUM(Feuil4!C7:AC7))</f>
        <v/>
      </c>
      <c r="F7" s="13" t="str">
        <f t="shared" si="0"/>
        <v/>
      </c>
      <c r="G7" s="2"/>
      <c r="H7" s="2"/>
      <c r="I7" s="13" t="str">
        <f t="shared" si="1"/>
        <v/>
      </c>
    </row>
    <row r="8" spans="1:12">
      <c r="A8" s="37"/>
      <c r="B8" s="9">
        <v>12212</v>
      </c>
      <c r="C8" s="2" t="s">
        <v>33</v>
      </c>
      <c r="D8" s="2" t="str">
        <f>IF(Feuil3!C8=0,"",SUM(Feuil3!D13:J13))</f>
        <v/>
      </c>
      <c r="E8" s="2" t="str">
        <f>IF(Feuil4!C8="","",SUM(Feuil4!C8:AC8))</f>
        <v/>
      </c>
      <c r="F8" s="13" t="str">
        <f t="shared" si="0"/>
        <v/>
      </c>
      <c r="G8" s="2"/>
      <c r="H8" s="2"/>
      <c r="I8" s="13" t="str">
        <f t="shared" si="1"/>
        <v/>
      </c>
    </row>
    <row r="9" spans="1:12">
      <c r="A9" s="37"/>
      <c r="B9" s="9">
        <v>12214</v>
      </c>
      <c r="C9" s="2" t="s">
        <v>17</v>
      </c>
      <c r="D9" s="2" t="str">
        <f>IF(Feuil3!C9=0,"",SUM(Feuil3!D14:J14))</f>
        <v/>
      </c>
      <c r="E9" s="2" t="str">
        <f>IF(Feuil4!C9="","",SUM(Feuil4!C9:AC9))</f>
        <v/>
      </c>
      <c r="F9" s="13" t="str">
        <f t="shared" si="0"/>
        <v/>
      </c>
      <c r="G9" s="2"/>
      <c r="H9" s="2"/>
      <c r="I9" s="13" t="str">
        <f t="shared" si="1"/>
        <v/>
      </c>
    </row>
    <row r="10" spans="1:12">
      <c r="A10" s="37"/>
      <c r="B10" s="9">
        <v>12215</v>
      </c>
      <c r="C10" s="2" t="s">
        <v>35</v>
      </c>
      <c r="D10" s="2" t="str">
        <f>IF(Feuil3!C10=0,"",SUM(Feuil3!D15:J15))</f>
        <v/>
      </c>
      <c r="E10" s="2" t="str">
        <f>IF(Feuil4!C10="","",SUM(Feuil4!C10:AC10))</f>
        <v/>
      </c>
      <c r="F10" s="13" t="str">
        <f t="shared" si="0"/>
        <v/>
      </c>
      <c r="G10" s="2"/>
      <c r="H10" s="2"/>
      <c r="I10" s="13" t="str">
        <f t="shared" si="1"/>
        <v/>
      </c>
      <c r="L10" s="62"/>
    </row>
    <row r="11" spans="1:12">
      <c r="A11" s="37"/>
      <c r="B11" s="9">
        <v>12218</v>
      </c>
      <c r="C11" s="2" t="s">
        <v>34</v>
      </c>
      <c r="D11" s="2" t="str">
        <f>IF(Feuil3!C11=0,"",SUM(Feuil3!D16:J16))</f>
        <v/>
      </c>
      <c r="E11" s="2" t="str">
        <f>IF(Feuil4!C11="","",SUM(Feuil4!C11:AC11))</f>
        <v/>
      </c>
      <c r="F11" s="13" t="str">
        <f t="shared" si="0"/>
        <v/>
      </c>
      <c r="G11" s="2"/>
      <c r="H11" s="2"/>
      <c r="I11" s="13" t="str">
        <f t="shared" si="1"/>
        <v/>
      </c>
    </row>
    <row r="12" spans="1:12">
      <c r="A12" s="37"/>
      <c r="B12" s="9">
        <v>12219</v>
      </c>
      <c r="C12" s="2" t="s">
        <v>36</v>
      </c>
      <c r="D12" s="2" t="str">
        <f>IF(Feuil3!C12=0,"",SUM(Feuil3!D17:J17))</f>
        <v/>
      </c>
      <c r="E12" s="2" t="str">
        <f>IF(Feuil4!C12="","",SUM(Feuil4!C12:AC12))</f>
        <v/>
      </c>
      <c r="F12" s="13" t="str">
        <f t="shared" si="0"/>
        <v/>
      </c>
      <c r="G12" s="2"/>
      <c r="H12" s="2"/>
      <c r="I12" s="13" t="str">
        <f t="shared" si="1"/>
        <v/>
      </c>
    </row>
    <row r="13" spans="1:12">
      <c r="A13" s="37"/>
      <c r="B13" s="9">
        <v>12220</v>
      </c>
      <c r="C13" s="2" t="s">
        <v>37</v>
      </c>
      <c r="D13" s="2" t="str">
        <f>IF(Feuil3!C13=0,"",SUM(Feuil3!D18:J18))</f>
        <v/>
      </c>
      <c r="E13" s="2" t="str">
        <f>IF(Feuil4!C13="","",SUM(Feuil4!C13:AC13))</f>
        <v/>
      </c>
      <c r="F13" s="13" t="str">
        <f t="shared" si="0"/>
        <v/>
      </c>
      <c r="G13" s="2"/>
      <c r="H13" s="2"/>
      <c r="I13" s="13" t="str">
        <f t="shared" si="1"/>
        <v/>
      </c>
    </row>
    <row r="14" spans="1:12">
      <c r="A14" s="37"/>
      <c r="B14" s="9">
        <v>12221</v>
      </c>
      <c r="C14" s="2" t="s">
        <v>38</v>
      </c>
      <c r="D14" s="2" t="str">
        <f>IF(Feuil3!C14=0,"",SUM(Feuil3!D19:J19))</f>
        <v/>
      </c>
      <c r="E14" s="2" t="str">
        <f>IF(Feuil4!C14="","",SUM(Feuil4!C14:AC14))</f>
        <v/>
      </c>
      <c r="F14" s="13" t="str">
        <f t="shared" si="0"/>
        <v/>
      </c>
      <c r="G14" s="2"/>
      <c r="H14" s="2"/>
      <c r="I14" s="13" t="str">
        <f t="shared" si="1"/>
        <v/>
      </c>
    </row>
    <row r="15" spans="1:12">
      <c r="A15" s="37"/>
      <c r="B15" s="9">
        <v>12222</v>
      </c>
      <c r="C15" s="2" t="s">
        <v>39</v>
      </c>
      <c r="D15" s="2" t="str">
        <f>IF(Feuil3!C15=0,"",SUM(Feuil3!D20:J20))</f>
        <v/>
      </c>
      <c r="E15" s="2" t="str">
        <f>IF(Feuil4!C15="","",SUM(Feuil4!C15:AC15))</f>
        <v/>
      </c>
      <c r="F15" s="13" t="str">
        <f t="shared" si="0"/>
        <v/>
      </c>
      <c r="G15" s="2"/>
      <c r="H15" s="2"/>
      <c r="I15" s="13" t="str">
        <f t="shared" si="1"/>
        <v/>
      </c>
    </row>
    <row r="16" spans="1:12">
      <c r="A16" s="37"/>
      <c r="B16" s="9">
        <v>12223</v>
      </c>
      <c r="C16" s="2" t="s">
        <v>41</v>
      </c>
      <c r="D16" s="2" t="str">
        <f>IF(Feuil3!C16=0,"",SUM(Feuil3!D21:J21))</f>
        <v/>
      </c>
      <c r="E16" s="2" t="str">
        <f>IF(Feuil4!C16="","",SUM(Feuil4!C16:AC16))</f>
        <v/>
      </c>
      <c r="F16" s="13" t="str">
        <f t="shared" si="0"/>
        <v/>
      </c>
      <c r="G16" s="2"/>
      <c r="H16" s="2"/>
      <c r="I16" s="13" t="str">
        <f t="shared" si="1"/>
        <v/>
      </c>
    </row>
    <row r="17" spans="1:9">
      <c r="A17" s="37"/>
      <c r="B17" s="9">
        <v>12224</v>
      </c>
      <c r="C17" s="2" t="s">
        <v>40</v>
      </c>
      <c r="D17" s="2" t="str">
        <f>IF(Feuil3!C17=0,"",SUM(Feuil3!D22:J22))</f>
        <v/>
      </c>
      <c r="E17" s="2" t="str">
        <f>IF(Feuil4!C17="","",SUM(Feuil4!C17:AC17))</f>
        <v/>
      </c>
      <c r="F17" s="13" t="str">
        <f t="shared" si="0"/>
        <v/>
      </c>
      <c r="G17" s="2"/>
      <c r="H17" s="2"/>
      <c r="I17" s="13" t="str">
        <f t="shared" si="1"/>
        <v/>
      </c>
    </row>
    <row r="18" spans="1:9">
      <c r="A18" s="37"/>
      <c r="B18" s="9">
        <v>12225</v>
      </c>
      <c r="C18" s="2" t="s">
        <v>42</v>
      </c>
      <c r="D18" s="2" t="str">
        <f>IF(Feuil3!C18=0,"",SUM(Feuil3!D23:J23))</f>
        <v/>
      </c>
      <c r="E18" s="2" t="str">
        <f>IF(Feuil4!C18="","",SUM(Feuil4!C18:AC18))</f>
        <v/>
      </c>
      <c r="F18" s="13" t="str">
        <f t="shared" si="0"/>
        <v/>
      </c>
      <c r="G18" s="2"/>
      <c r="H18" s="2"/>
      <c r="I18" s="13" t="str">
        <f t="shared" si="1"/>
        <v/>
      </c>
    </row>
    <row r="19" spans="1:9">
      <c r="A19" s="37"/>
      <c r="B19" s="9">
        <v>12226</v>
      </c>
      <c r="C19" s="2" t="s">
        <v>43</v>
      </c>
      <c r="D19" s="2" t="str">
        <f>IF(Feuil3!C19=0,"",SUM(Feuil3!D24:J24))</f>
        <v/>
      </c>
      <c r="E19" s="2" t="str">
        <f>IF(Feuil4!C19="","",SUM(Feuil4!C19:AC19))</f>
        <v/>
      </c>
      <c r="F19" s="13" t="str">
        <f t="shared" si="0"/>
        <v/>
      </c>
      <c r="G19" s="2"/>
      <c r="H19" s="2"/>
      <c r="I19" s="13" t="str">
        <f t="shared" si="1"/>
        <v/>
      </c>
    </row>
    <row r="20" spans="1:9">
      <c r="A20" s="37"/>
      <c r="B20" s="29">
        <v>12230</v>
      </c>
      <c r="C20" s="11" t="s">
        <v>44</v>
      </c>
      <c r="D20" s="2" t="str">
        <f>IF(Feuil3!C20=0,"",SUM(Feuil3!D25:J25))</f>
        <v/>
      </c>
      <c r="E20" s="2" t="str">
        <f>IF(Feuil4!C20="","",SUM(Feuil4!C20:AC20))</f>
        <v/>
      </c>
      <c r="F20" s="13" t="str">
        <f t="shared" si="0"/>
        <v/>
      </c>
      <c r="G20" s="2"/>
      <c r="H20" s="2"/>
      <c r="I20" s="13" t="str">
        <f t="shared" si="1"/>
        <v/>
      </c>
    </row>
    <row r="21" spans="1:9">
      <c r="A21" s="37"/>
      <c r="B21" s="9">
        <v>12231</v>
      </c>
      <c r="C21" s="2" t="s">
        <v>45</v>
      </c>
      <c r="D21" s="2" t="str">
        <f>IF(Feuil3!C21=0,"",SUM(Feuil3!D26:J26))</f>
        <v/>
      </c>
      <c r="E21" s="2" t="str">
        <f>IF(Feuil4!C21="","",SUM(Feuil4!C21:AC21))</f>
        <v/>
      </c>
      <c r="F21" s="13" t="str">
        <f t="shared" si="0"/>
        <v/>
      </c>
      <c r="G21" s="2"/>
      <c r="H21" s="2"/>
      <c r="I21" s="13" t="str">
        <f t="shared" si="1"/>
        <v/>
      </c>
    </row>
    <row r="22" spans="1:9">
      <c r="A22" s="37"/>
      <c r="B22" s="9">
        <v>12233</v>
      </c>
      <c r="C22" s="2" t="s">
        <v>46</v>
      </c>
      <c r="D22" s="2" t="str">
        <f>IF(Feuil3!C22=0,"",SUM(Feuil3!D27:J27))</f>
        <v/>
      </c>
      <c r="E22" s="2" t="str">
        <f>IF(Feuil4!C22="","",SUM(Feuil4!C22:AC22))</f>
        <v/>
      </c>
      <c r="F22" s="13" t="str">
        <f t="shared" si="0"/>
        <v/>
      </c>
      <c r="G22" s="2"/>
      <c r="H22" s="2"/>
      <c r="I22" s="13" t="str">
        <f t="shared" si="1"/>
        <v/>
      </c>
    </row>
    <row r="23" spans="1:9">
      <c r="A23" s="37"/>
      <c r="B23" s="9">
        <v>12239</v>
      </c>
      <c r="C23" s="2" t="s">
        <v>47</v>
      </c>
      <c r="D23" s="2" t="str">
        <f>IF(Feuil3!C23=0,"",SUM(Feuil3!D28:J28))</f>
        <v/>
      </c>
      <c r="E23" s="2" t="str">
        <f>IF(Feuil4!C23="","",SUM(Feuil4!C23:AC23))</f>
        <v/>
      </c>
      <c r="F23" s="13" t="str">
        <f t="shared" si="0"/>
        <v/>
      </c>
      <c r="G23" s="2"/>
      <c r="H23" s="2"/>
      <c r="I23" s="13" t="str">
        <f t="shared" si="1"/>
        <v/>
      </c>
    </row>
    <row r="24" spans="1:9">
      <c r="A24" s="37"/>
      <c r="B24" s="9">
        <v>12243</v>
      </c>
      <c r="C24" s="2" t="s">
        <v>16</v>
      </c>
      <c r="D24" s="2" t="str">
        <f>IF(Feuil3!C24=0,"",SUM(Feuil3!D29:J29))</f>
        <v/>
      </c>
      <c r="E24" s="2" t="str">
        <f>IF(Feuil4!C24="","",SUM(Feuil4!C24:AC24))</f>
        <v/>
      </c>
      <c r="F24" s="13" t="str">
        <f t="shared" si="0"/>
        <v/>
      </c>
      <c r="G24" s="2"/>
      <c r="H24" s="2"/>
      <c r="I24" s="13" t="str">
        <f t="shared" si="1"/>
        <v/>
      </c>
    </row>
    <row r="25" spans="1:9">
      <c r="A25" s="37"/>
      <c r="B25" s="9">
        <v>12244</v>
      </c>
      <c r="C25" s="11" t="s">
        <v>48</v>
      </c>
      <c r="D25" s="2" t="str">
        <f>IF(Feuil3!C25=0,"",SUM(Feuil3!D30:J30))</f>
        <v/>
      </c>
      <c r="E25" s="2" t="str">
        <f>IF(Feuil4!C25="","",SUM(Feuil4!C25:AC25))</f>
        <v/>
      </c>
      <c r="F25" s="13" t="str">
        <f t="shared" si="0"/>
        <v/>
      </c>
      <c r="G25" s="2"/>
      <c r="H25" s="2"/>
      <c r="I25" s="13" t="str">
        <f t="shared" si="1"/>
        <v/>
      </c>
    </row>
    <row r="26" spans="1:9">
      <c r="A26" s="37"/>
      <c r="B26" s="9">
        <v>12247</v>
      </c>
      <c r="C26" s="2" t="s">
        <v>49</v>
      </c>
      <c r="D26" s="2" t="str">
        <f>IF(Feuil3!C26=0,"",SUM(Feuil3!D31:J31))</f>
        <v/>
      </c>
      <c r="E26" s="2" t="str">
        <f>IF(Feuil4!C26="","",SUM(Feuil4!C26:AC26))</f>
        <v/>
      </c>
      <c r="F26" s="13" t="str">
        <f t="shared" si="0"/>
        <v/>
      </c>
      <c r="G26" s="2"/>
      <c r="H26" s="2"/>
      <c r="I26" s="13" t="str">
        <f t="shared" si="1"/>
        <v/>
      </c>
    </row>
    <row r="27" spans="1:9">
      <c r="A27" s="37"/>
      <c r="B27" s="9">
        <v>12252</v>
      </c>
      <c r="C27" s="11" t="s">
        <v>50</v>
      </c>
      <c r="D27" s="2" t="str">
        <f>IF(Feuil3!C27=0,"",SUM(Feuil3!D32:J32))</f>
        <v/>
      </c>
      <c r="E27" s="2" t="str">
        <f>IF(Feuil4!C27="","",SUM(Feuil4!C27:AC27))</f>
        <v/>
      </c>
      <c r="F27" s="13" t="str">
        <f t="shared" si="0"/>
        <v/>
      </c>
      <c r="G27" s="2"/>
      <c r="H27" s="2"/>
      <c r="I27" s="13" t="str">
        <f t="shared" si="1"/>
        <v/>
      </c>
    </row>
    <row r="28" spans="1:9">
      <c r="A28" s="37"/>
      <c r="B28" s="9">
        <v>12254</v>
      </c>
      <c r="C28" s="2" t="s">
        <v>51</v>
      </c>
      <c r="D28" s="2" t="str">
        <f>IF(Feuil3!C28=0,"",SUM(Feuil3!D33:J33))</f>
        <v/>
      </c>
      <c r="E28" s="2" t="str">
        <f>IF(Feuil4!C28="","",SUM(Feuil4!C28:AC28))</f>
        <v/>
      </c>
      <c r="F28" s="13" t="str">
        <f t="shared" si="0"/>
        <v/>
      </c>
      <c r="G28" s="2"/>
      <c r="H28" s="2"/>
      <c r="I28" s="13" t="str">
        <f t="shared" si="1"/>
        <v/>
      </c>
    </row>
    <row r="29" spans="1:9">
      <c r="A29" s="37"/>
      <c r="B29" s="9">
        <v>12258</v>
      </c>
      <c r="C29" s="2" t="s">
        <v>24</v>
      </c>
      <c r="D29" s="2" t="str">
        <f>IF(Feuil3!C29=0,"",SUM(Feuil3!D34:J34))</f>
        <v/>
      </c>
      <c r="E29" s="2" t="str">
        <f>IF(Feuil4!C29="","",SUM(Feuil4!C29:AC29))</f>
        <v/>
      </c>
      <c r="F29" s="13" t="str">
        <f t="shared" si="0"/>
        <v/>
      </c>
      <c r="G29" s="2"/>
      <c r="H29" s="2"/>
      <c r="I29" s="13" t="str">
        <f t="shared" si="1"/>
        <v/>
      </c>
    </row>
    <row r="30" spans="1:9">
      <c r="A30" s="37"/>
      <c r="B30" s="9">
        <v>12260</v>
      </c>
      <c r="C30" s="2" t="s">
        <v>52</v>
      </c>
      <c r="D30" s="2" t="str">
        <f>IF(Feuil3!C30=0,"",SUM(Feuil3!D35:J35))</f>
        <v/>
      </c>
      <c r="E30" s="2" t="str">
        <f>IF(Feuil4!C30="","",SUM(Feuil4!C30:AC30))</f>
        <v/>
      </c>
      <c r="F30" s="13" t="str">
        <f t="shared" si="0"/>
        <v/>
      </c>
      <c r="G30" s="2"/>
      <c r="H30" s="2"/>
      <c r="I30" s="13" t="str">
        <f t="shared" si="1"/>
        <v/>
      </c>
    </row>
    <row r="31" spans="1:9">
      <c r="A31" s="37"/>
      <c r="B31" s="9">
        <v>12263</v>
      </c>
      <c r="C31" s="2" t="s">
        <v>53</v>
      </c>
      <c r="D31" s="2" t="str">
        <f>IF(Feuil3!C31=0,"",SUM(Feuil3!D36:J36))</f>
        <v/>
      </c>
      <c r="E31" s="2" t="str">
        <f>IF(Feuil4!C31="","",SUM(Feuil4!C31:AC31))</f>
        <v/>
      </c>
      <c r="F31" s="13" t="str">
        <f t="shared" si="0"/>
        <v/>
      </c>
      <c r="G31" s="2"/>
      <c r="H31" s="2"/>
      <c r="I31" s="13" t="str">
        <f t="shared" si="1"/>
        <v/>
      </c>
    </row>
    <row r="32" spans="1:9">
      <c r="A32" s="37"/>
      <c r="B32" s="9">
        <v>12264</v>
      </c>
      <c r="C32" s="2" t="s">
        <v>20</v>
      </c>
      <c r="D32" s="2" t="str">
        <f>IF(Feuil3!C32=0,"",SUM(Feuil3!D37:J37))</f>
        <v/>
      </c>
      <c r="E32" s="2" t="str">
        <f>IF(Feuil4!C32="","",SUM(Feuil4!C32:AC32))</f>
        <v/>
      </c>
      <c r="F32" s="13" t="str">
        <f t="shared" si="0"/>
        <v/>
      </c>
      <c r="G32" s="2"/>
      <c r="H32" s="2"/>
      <c r="I32" s="13" t="str">
        <f t="shared" si="1"/>
        <v/>
      </c>
    </row>
    <row r="33" spans="1:9">
      <c r="A33" s="37"/>
      <c r="B33" s="9">
        <v>12268</v>
      </c>
      <c r="C33" s="2" t="s">
        <v>54</v>
      </c>
      <c r="D33" s="2" t="str">
        <f>IF(Feuil3!C33=0,"",SUM(Feuil3!D38:J38))</f>
        <v/>
      </c>
      <c r="E33" s="2" t="str">
        <f>IF(Feuil4!C33="","",SUM(Feuil4!C33:AC33))</f>
        <v/>
      </c>
      <c r="F33" s="13" t="str">
        <f t="shared" si="0"/>
        <v/>
      </c>
      <c r="G33" s="2"/>
      <c r="H33" s="2"/>
      <c r="I33" s="13" t="str">
        <f t="shared" si="1"/>
        <v/>
      </c>
    </row>
    <row r="34" spans="1:9">
      <c r="A34" s="37"/>
      <c r="B34" s="9">
        <v>12272</v>
      </c>
      <c r="C34" s="2" t="s">
        <v>55</v>
      </c>
      <c r="D34" s="2" t="str">
        <f>IF(Feuil3!C34=0,"",SUM(Feuil3!D39:J39))</f>
        <v/>
      </c>
      <c r="E34" s="2" t="str">
        <f>IF(Feuil4!C34="","",SUM(Feuil4!C34:AC34))</f>
        <v/>
      </c>
      <c r="F34" s="13" t="str">
        <f t="shared" si="0"/>
        <v/>
      </c>
      <c r="G34" s="2"/>
      <c r="H34" s="2"/>
      <c r="I34" s="13" t="str">
        <f t="shared" si="1"/>
        <v/>
      </c>
    </row>
    <row r="35" spans="1:9">
      <c r="A35" s="37"/>
      <c r="B35" s="9">
        <v>12274</v>
      </c>
      <c r="C35" s="2" t="s">
        <v>56</v>
      </c>
      <c r="D35" s="2" t="str">
        <f>IF(Feuil3!C35=0,"",SUM(Feuil3!D40:J40))</f>
        <v/>
      </c>
      <c r="E35" s="2" t="str">
        <f>IF(Feuil4!C35="","",SUM(Feuil4!C35:AC35))</f>
        <v/>
      </c>
      <c r="F35" s="13" t="str">
        <f t="shared" ref="F35:F64" si="2">IF(D35="","",ROUND(E35/D35,2))</f>
        <v/>
      </c>
      <c r="G35" s="2"/>
      <c r="H35" s="2"/>
      <c r="I35" s="13" t="str">
        <f t="shared" ref="I35:I64" si="3">IF(G35="","",H35/G35)</f>
        <v/>
      </c>
    </row>
    <row r="36" spans="1:9">
      <c r="A36" s="37"/>
      <c r="B36" s="9">
        <v>12275</v>
      </c>
      <c r="C36" s="2" t="s">
        <v>57</v>
      </c>
      <c r="D36" s="2" t="str">
        <f>IF(Feuil3!C36=0,"",SUM(Feuil3!D41:J41))</f>
        <v/>
      </c>
      <c r="E36" s="2" t="str">
        <f>IF(Feuil4!C36="","",SUM(Feuil4!C36:AC36))</f>
        <v/>
      </c>
      <c r="F36" s="13" t="str">
        <f t="shared" si="2"/>
        <v/>
      </c>
      <c r="G36" s="2"/>
      <c r="H36" s="2"/>
      <c r="I36" s="13" t="str">
        <f t="shared" si="3"/>
        <v/>
      </c>
    </row>
    <row r="37" spans="1:9">
      <c r="A37" s="37"/>
      <c r="B37" s="9">
        <v>12276</v>
      </c>
      <c r="C37" s="2" t="s">
        <v>58</v>
      </c>
      <c r="D37" s="2" t="str">
        <f>IF(Feuil3!C37=0,"",SUM(Feuil3!D42:J42))</f>
        <v/>
      </c>
      <c r="E37" s="2" t="str">
        <f>IF(Feuil4!C37="","",SUM(Feuil4!C37:AC37))</f>
        <v/>
      </c>
      <c r="F37" s="13" t="str">
        <f t="shared" si="2"/>
        <v/>
      </c>
      <c r="G37" s="2"/>
      <c r="H37" s="2"/>
      <c r="I37" s="13" t="str">
        <f t="shared" si="3"/>
        <v/>
      </c>
    </row>
    <row r="38" spans="1:9" ht="15" customHeight="1">
      <c r="A38" s="37"/>
      <c r="B38" s="12">
        <v>12277</v>
      </c>
      <c r="C38" s="8" t="s">
        <v>59</v>
      </c>
      <c r="D38" s="2" t="str">
        <f>IF(Feuil3!C38=0,"",SUM(Feuil3!D43:J43))</f>
        <v/>
      </c>
      <c r="E38" s="2" t="str">
        <f>IF(Feuil4!C38="","",SUM(Feuil4!C38:AC38))</f>
        <v/>
      </c>
      <c r="F38" s="24" t="str">
        <f t="shared" si="2"/>
        <v/>
      </c>
      <c r="G38" s="8"/>
      <c r="H38" s="8"/>
      <c r="I38" s="24" t="str">
        <f t="shared" si="3"/>
        <v/>
      </c>
    </row>
    <row r="39" spans="1:9" ht="15" customHeight="1">
      <c r="A39" s="37"/>
      <c r="B39" s="15">
        <v>12280</v>
      </c>
      <c r="C39" s="2" t="s">
        <v>60</v>
      </c>
      <c r="D39" s="2" t="str">
        <f>IF(Feuil3!C39=0,"",SUM(Feuil3!D44:J44))</f>
        <v/>
      </c>
      <c r="E39" s="2" t="str">
        <f>IF(Feuil4!C39="","",SUM(Feuil4!C39:AC39))</f>
        <v/>
      </c>
      <c r="F39" s="30" t="str">
        <f t="shared" si="2"/>
        <v/>
      </c>
      <c r="G39" s="2"/>
      <c r="H39" s="2"/>
      <c r="I39" s="30" t="str">
        <f t="shared" si="3"/>
        <v/>
      </c>
    </row>
    <row r="40" spans="1:9">
      <c r="A40" s="37"/>
      <c r="B40" s="15">
        <v>12283</v>
      </c>
      <c r="C40" s="2" t="s">
        <v>61</v>
      </c>
      <c r="D40" s="2" t="str">
        <f>IF(Feuil3!C40=0,"",SUM(Feuil3!D45:J45))</f>
        <v/>
      </c>
      <c r="E40" s="2" t="str">
        <f>IF(Feuil4!C40="","",SUM(Feuil4!C40:AC40))</f>
        <v/>
      </c>
      <c r="F40" s="30" t="str">
        <f t="shared" si="2"/>
        <v/>
      </c>
      <c r="G40" s="2"/>
      <c r="H40" s="2"/>
      <c r="I40" s="30" t="str">
        <f t="shared" si="3"/>
        <v/>
      </c>
    </row>
    <row r="41" spans="1:9">
      <c r="A41" s="37"/>
      <c r="B41" s="15">
        <v>12284</v>
      </c>
      <c r="C41" s="2" t="s">
        <v>22</v>
      </c>
      <c r="D41" s="2" t="str">
        <f>IF(Feuil3!C41=0,"",SUM(Feuil3!D46:J46))</f>
        <v/>
      </c>
      <c r="E41" s="2" t="str">
        <f>IF(Feuil4!C41="","",SUM(Feuil4!C41:AC41))</f>
        <v/>
      </c>
      <c r="F41" s="30" t="str">
        <f t="shared" si="2"/>
        <v/>
      </c>
      <c r="G41" s="2"/>
      <c r="H41" s="2"/>
      <c r="I41" s="30" t="str">
        <f t="shared" si="3"/>
        <v/>
      </c>
    </row>
    <row r="42" spans="1:9">
      <c r="A42" s="37"/>
      <c r="B42" s="15">
        <v>12285</v>
      </c>
      <c r="C42" s="2" t="s">
        <v>62</v>
      </c>
      <c r="D42" s="2" t="str">
        <f>IF(Feuil3!C42=0,"",SUM(Feuil3!D47:J47))</f>
        <v/>
      </c>
      <c r="E42" s="2" t="str">
        <f>IF(Feuil4!C42="","",SUM(Feuil4!C42:AC42))</f>
        <v/>
      </c>
      <c r="F42" s="30" t="str">
        <f t="shared" si="2"/>
        <v/>
      </c>
      <c r="G42" s="2"/>
      <c r="H42" s="2"/>
      <c r="I42" s="30" t="str">
        <f t="shared" si="3"/>
        <v/>
      </c>
    </row>
    <row r="43" spans="1:9">
      <c r="A43" s="37"/>
      <c r="B43" s="15">
        <v>12286</v>
      </c>
      <c r="C43" s="2" t="s">
        <v>63</v>
      </c>
      <c r="D43" s="2" t="str">
        <f>IF(Feuil3!C43=0,"",SUM(Feuil3!D48:J48))</f>
        <v/>
      </c>
      <c r="E43" s="2" t="str">
        <f>IF(Feuil4!C43="","",SUM(Feuil4!C43:AC43))</f>
        <v/>
      </c>
      <c r="F43" s="30" t="str">
        <f t="shared" si="2"/>
        <v/>
      </c>
      <c r="G43" s="2"/>
      <c r="H43" s="2"/>
      <c r="I43" s="30" t="str">
        <f t="shared" si="3"/>
        <v/>
      </c>
    </row>
    <row r="44" spans="1:9">
      <c r="A44" s="37"/>
      <c r="B44" s="15">
        <v>12287</v>
      </c>
      <c r="C44" s="2" t="s">
        <v>64</v>
      </c>
      <c r="D44" s="2" t="str">
        <f>IF(Feuil3!C44=0,"",SUM(Feuil3!D49:J49))</f>
        <v/>
      </c>
      <c r="E44" s="2" t="str">
        <f>IF(Feuil4!C44="","",SUM(Feuil4!C44:AC44))</f>
        <v/>
      </c>
      <c r="F44" s="30" t="str">
        <f t="shared" si="2"/>
        <v/>
      </c>
      <c r="G44" s="2"/>
      <c r="H44" s="2"/>
      <c r="I44" s="30" t="str">
        <f t="shared" si="3"/>
        <v/>
      </c>
    </row>
    <row r="45" spans="1:9">
      <c r="A45" s="37"/>
      <c r="B45" s="15">
        <v>12289</v>
      </c>
      <c r="C45" s="2" t="s">
        <v>65</v>
      </c>
      <c r="D45" s="2" t="str">
        <f>IF(Feuil3!C45=0,"",SUM(Feuil3!D50:J50))</f>
        <v/>
      </c>
      <c r="E45" s="2" t="str">
        <f>IF(Feuil4!C45="","",SUM(Feuil4!C45:AC45))</f>
        <v/>
      </c>
      <c r="F45" s="30" t="str">
        <f t="shared" si="2"/>
        <v/>
      </c>
      <c r="G45" s="2"/>
      <c r="H45" s="2"/>
      <c r="I45" s="30" t="str">
        <f t="shared" si="3"/>
        <v/>
      </c>
    </row>
    <row r="46" spans="1:9">
      <c r="A46" s="37"/>
      <c r="B46" s="15">
        <v>12290</v>
      </c>
      <c r="C46" s="2" t="s">
        <v>66</v>
      </c>
      <c r="D46" s="2" t="str">
        <f>IF(Feuil3!C46=0,"",SUM(Feuil3!D51:J51))</f>
        <v/>
      </c>
      <c r="E46" s="2" t="str">
        <f>IF(Feuil4!C46="","",SUM(Feuil4!C46:AC46))</f>
        <v/>
      </c>
      <c r="F46" s="30" t="str">
        <f t="shared" si="2"/>
        <v/>
      </c>
      <c r="G46" s="2"/>
      <c r="H46" s="2"/>
      <c r="I46" s="30" t="str">
        <f t="shared" si="3"/>
        <v/>
      </c>
    </row>
    <row r="47" spans="1:9">
      <c r="A47" s="37"/>
      <c r="B47" s="15">
        <v>12294</v>
      </c>
      <c r="C47" s="2" t="s">
        <v>67</v>
      </c>
      <c r="D47" s="2" t="str">
        <f>IF(Feuil3!C47=0,"",SUM(Feuil3!D52:J52))</f>
        <v/>
      </c>
      <c r="E47" s="2" t="str">
        <f>IF(Feuil4!C47="","",SUM(Feuil4!C47:AC47))</f>
        <v/>
      </c>
      <c r="F47" s="30" t="str">
        <f t="shared" si="2"/>
        <v/>
      </c>
      <c r="G47" s="2"/>
      <c r="H47" s="2"/>
      <c r="I47" s="30" t="str">
        <f t="shared" si="3"/>
        <v/>
      </c>
    </row>
    <row r="48" spans="1:9">
      <c r="A48" s="37"/>
      <c r="B48" s="15">
        <v>12296</v>
      </c>
      <c r="C48" s="2" t="s">
        <v>19</v>
      </c>
      <c r="D48" s="2" t="str">
        <f>IF(Feuil3!C48=0,"",SUM(Feuil3!D53:J53))</f>
        <v/>
      </c>
      <c r="E48" s="2" t="str">
        <f>IF(Feuil4!C48="","",SUM(Feuil4!C48:AC48))</f>
        <v/>
      </c>
      <c r="F48" s="30" t="str">
        <f t="shared" si="2"/>
        <v/>
      </c>
      <c r="G48" s="2"/>
      <c r="H48" s="2"/>
      <c r="I48" s="30" t="str">
        <f t="shared" si="3"/>
        <v/>
      </c>
    </row>
    <row r="49" spans="1:9">
      <c r="A49" s="37"/>
      <c r="B49" s="15">
        <v>12305</v>
      </c>
      <c r="C49" s="2" t="s">
        <v>69</v>
      </c>
      <c r="D49" s="2" t="str">
        <f>IF(Feuil3!C49=0,"",SUM(Feuil3!D54:J54))</f>
        <v/>
      </c>
      <c r="E49" s="2" t="str">
        <f>IF(Feuil4!C49="","",SUM(Feuil4!C49:AC49))</f>
        <v/>
      </c>
      <c r="F49" s="30" t="str">
        <f t="shared" si="2"/>
        <v/>
      </c>
      <c r="G49" s="2"/>
      <c r="H49" s="2"/>
      <c r="I49" s="30" t="str">
        <f t="shared" si="3"/>
        <v/>
      </c>
    </row>
    <row r="50" spans="1:9">
      <c r="A50" s="37"/>
      <c r="B50" s="15">
        <v>12308</v>
      </c>
      <c r="C50" s="2" t="s">
        <v>70</v>
      </c>
      <c r="D50" s="2" t="str">
        <f>IF(Feuil3!C50=0,"",SUM(Feuil3!D55:J55))</f>
        <v/>
      </c>
      <c r="E50" s="2" t="str">
        <f>IF(Feuil4!C50="","",SUM(Feuil4!C50:AC50))</f>
        <v/>
      </c>
      <c r="F50" s="30" t="str">
        <f t="shared" si="2"/>
        <v/>
      </c>
      <c r="G50" s="2"/>
      <c r="H50" s="2"/>
      <c r="I50" s="30" t="str">
        <f t="shared" si="3"/>
        <v/>
      </c>
    </row>
    <row r="51" spans="1:9">
      <c r="A51" s="37"/>
      <c r="B51" s="15">
        <v>12309</v>
      </c>
      <c r="C51" s="2" t="s">
        <v>71</v>
      </c>
      <c r="D51" s="2" t="str">
        <f>IF(Feuil3!C51=0,"",SUM(Feuil3!D56:J56))</f>
        <v/>
      </c>
      <c r="E51" s="2" t="str">
        <f>IF(Feuil4!C51="","",SUM(Feuil4!C51:AC51))</f>
        <v/>
      </c>
      <c r="F51" s="30" t="str">
        <f t="shared" si="2"/>
        <v/>
      </c>
      <c r="G51" s="2"/>
      <c r="H51" s="2"/>
      <c r="I51" s="30" t="str">
        <f t="shared" si="3"/>
        <v/>
      </c>
    </row>
    <row r="52" spans="1:9">
      <c r="A52" s="37"/>
      <c r="B52" s="15">
        <v>12311</v>
      </c>
      <c r="C52" s="2" t="s">
        <v>72</v>
      </c>
      <c r="D52" s="2" t="str">
        <f>IF(Feuil3!C52=0,"",SUM(Feuil3!D57:J57))</f>
        <v/>
      </c>
      <c r="E52" s="2" t="str">
        <f>IF(Feuil4!C52="","",SUM(Feuil4!C52:AC52))</f>
        <v/>
      </c>
      <c r="F52" s="30" t="str">
        <f t="shared" si="2"/>
        <v/>
      </c>
      <c r="G52" s="2"/>
      <c r="H52" s="2"/>
      <c r="I52" s="30" t="str">
        <f t="shared" si="3"/>
        <v/>
      </c>
    </row>
    <row r="53" spans="1:9">
      <c r="A53" s="37"/>
      <c r="B53" s="15">
        <v>12312</v>
      </c>
      <c r="C53" s="2" t="s">
        <v>73</v>
      </c>
      <c r="D53" s="2" t="str">
        <f>IF(Feuil3!C53=0,"",SUM(Feuil3!D58:J58))</f>
        <v/>
      </c>
      <c r="E53" s="2" t="str">
        <f>IF(Feuil4!C53="","",SUM(Feuil4!C53:AC53))</f>
        <v/>
      </c>
      <c r="F53" s="30" t="str">
        <f t="shared" si="2"/>
        <v/>
      </c>
      <c r="G53" s="2"/>
      <c r="H53" s="2"/>
      <c r="I53" s="30" t="str">
        <f t="shared" si="3"/>
        <v/>
      </c>
    </row>
    <row r="54" spans="1:9">
      <c r="A54" s="37"/>
      <c r="B54" s="15">
        <v>12314</v>
      </c>
      <c r="C54" s="2" t="s">
        <v>74</v>
      </c>
      <c r="D54" s="2" t="str">
        <f>IF(Feuil3!C54=0,"",SUM(Feuil3!D59:J59))</f>
        <v/>
      </c>
      <c r="E54" s="2" t="str">
        <f>IF(Feuil4!C54="","",SUM(Feuil4!C54:AC54))</f>
        <v/>
      </c>
      <c r="F54" s="30" t="str">
        <f t="shared" si="2"/>
        <v/>
      </c>
      <c r="G54" s="2"/>
      <c r="H54" s="2"/>
      <c r="I54" s="30" t="str">
        <f t="shared" si="3"/>
        <v/>
      </c>
    </row>
    <row r="55" spans="1:9">
      <c r="A55" s="37"/>
      <c r="B55" s="15">
        <v>12316</v>
      </c>
      <c r="C55" s="2" t="s">
        <v>75</v>
      </c>
      <c r="D55" s="2" t="str">
        <f>IF(Feuil3!C55=0,"",SUM(Feuil3!D60:J60))</f>
        <v/>
      </c>
      <c r="E55" s="2" t="str">
        <f>IF(Feuil4!C55="","",SUM(Feuil4!C55:AC55))</f>
        <v/>
      </c>
      <c r="F55" s="13" t="str">
        <f t="shared" si="2"/>
        <v/>
      </c>
      <c r="G55" s="2"/>
      <c r="H55" s="2"/>
      <c r="I55" s="13" t="str">
        <f t="shared" si="3"/>
        <v/>
      </c>
    </row>
    <row r="56" spans="1:9">
      <c r="A56" s="37"/>
      <c r="B56" s="15">
        <v>12318</v>
      </c>
      <c r="C56" s="2" t="s">
        <v>76</v>
      </c>
      <c r="D56" s="2" t="str">
        <f>IF(Feuil3!C56=0,"",SUM(Feuil3!D61:J61))</f>
        <v/>
      </c>
      <c r="E56" s="2" t="str">
        <f>IF(Feuil4!C56="","",SUM(Feuil4!C56:AC56))</f>
        <v/>
      </c>
      <c r="F56" s="13" t="str">
        <f t="shared" si="2"/>
        <v/>
      </c>
      <c r="G56" s="2"/>
      <c r="H56" s="2"/>
      <c r="I56" s="13" t="str">
        <f t="shared" si="3"/>
        <v/>
      </c>
    </row>
    <row r="57" spans="1:9">
      <c r="A57" s="37"/>
      <c r="B57" s="15">
        <v>12321</v>
      </c>
      <c r="C57" s="2" t="s">
        <v>77</v>
      </c>
      <c r="D57" s="2" t="str">
        <f>IF(Feuil3!C57=0,"",SUM(Feuil3!D62:J62))</f>
        <v/>
      </c>
      <c r="E57" s="2" t="str">
        <f>IF(Feuil4!C57="","",SUM(Feuil4!C57:AC57))</f>
        <v/>
      </c>
      <c r="F57" s="13" t="str">
        <f t="shared" si="2"/>
        <v/>
      </c>
      <c r="G57" s="2"/>
      <c r="H57" s="2"/>
      <c r="I57" s="13" t="str">
        <f t="shared" si="3"/>
        <v/>
      </c>
    </row>
    <row r="58" spans="1:9">
      <c r="A58" s="37"/>
      <c r="B58" s="15">
        <v>12327</v>
      </c>
      <c r="C58" s="2" t="s">
        <v>78</v>
      </c>
      <c r="D58" s="2" t="str">
        <f>IF(Feuil3!C58=0,"",SUM(Feuil3!D63:J63))</f>
        <v/>
      </c>
      <c r="E58" s="2" t="str">
        <f>IF(Feuil4!C58="","",SUM(Feuil4!C58:AC58))</f>
        <v/>
      </c>
      <c r="F58" s="13" t="str">
        <f t="shared" si="2"/>
        <v/>
      </c>
      <c r="G58" s="2"/>
      <c r="H58" s="2"/>
      <c r="I58" s="13" t="str">
        <f t="shared" si="3"/>
        <v/>
      </c>
    </row>
    <row r="59" spans="1:9">
      <c r="A59" s="37"/>
      <c r="B59" s="15">
        <v>12328</v>
      </c>
      <c r="C59" s="2" t="s">
        <v>79</v>
      </c>
      <c r="D59" s="2" t="str">
        <f>IF(Feuil3!C59=0,"",SUM(Feuil3!D64:J64))</f>
        <v/>
      </c>
      <c r="E59" s="2" t="str">
        <f>IF(Feuil4!C59="","",SUM(Feuil4!C59:AC59))</f>
        <v/>
      </c>
      <c r="F59" s="13" t="str">
        <f t="shared" si="2"/>
        <v/>
      </c>
      <c r="G59" s="2"/>
      <c r="H59" s="2"/>
      <c r="I59" s="13" t="str">
        <f t="shared" si="3"/>
        <v/>
      </c>
    </row>
    <row r="60" spans="1:9">
      <c r="A60" s="37"/>
      <c r="B60" s="15">
        <v>12330</v>
      </c>
      <c r="C60" s="2" t="s">
        <v>80</v>
      </c>
      <c r="D60" s="2" t="str">
        <f>IF(Feuil3!C60=0,"",SUM(Feuil3!D65:J65))</f>
        <v/>
      </c>
      <c r="E60" s="2" t="str">
        <f>IF(Feuil4!C60="","",SUM(Feuil4!C60:AC60))</f>
        <v/>
      </c>
      <c r="F60" s="13" t="str">
        <f t="shared" si="2"/>
        <v/>
      </c>
      <c r="G60" s="2"/>
      <c r="H60" s="2"/>
      <c r="I60" s="13" t="str">
        <f t="shared" si="3"/>
        <v/>
      </c>
    </row>
    <row r="61" spans="1:9">
      <c r="A61" s="37"/>
      <c r="B61" s="15">
        <v>12332</v>
      </c>
      <c r="C61" s="2" t="s">
        <v>18</v>
      </c>
      <c r="D61" s="2" t="str">
        <f>IF(Feuil3!C61=0,"",SUM(Feuil3!D66:J66))</f>
        <v/>
      </c>
      <c r="E61" s="2" t="str">
        <f>IF(Feuil4!C61="","",SUM(Feuil4!C61:AC61))</f>
        <v/>
      </c>
      <c r="F61" s="30" t="str">
        <f t="shared" si="2"/>
        <v/>
      </c>
      <c r="G61" s="2"/>
      <c r="H61" s="2"/>
      <c r="I61" s="30" t="str">
        <f t="shared" si="3"/>
        <v/>
      </c>
    </row>
    <row r="62" spans="1:9">
      <c r="A62" s="37"/>
      <c r="B62" s="15">
        <v>12333</v>
      </c>
      <c r="C62" s="2" t="s">
        <v>81</v>
      </c>
      <c r="D62" s="2" t="str">
        <f>IF(Feuil3!C62=0,"",SUM(Feuil3!D67:J67))</f>
        <v/>
      </c>
      <c r="E62" s="2" t="str">
        <f>IF(Feuil4!C62="","",SUM(Feuil4!C62:AC62))</f>
        <v/>
      </c>
      <c r="F62" s="30" t="str">
        <f t="shared" si="2"/>
        <v/>
      </c>
      <c r="G62" s="2"/>
      <c r="H62" s="2"/>
      <c r="I62" s="30" t="str">
        <f t="shared" si="3"/>
        <v/>
      </c>
    </row>
    <row r="63" spans="1:9">
      <c r="A63" s="37"/>
      <c r="B63" s="15">
        <v>12334</v>
      </c>
      <c r="C63" s="2" t="s">
        <v>82</v>
      </c>
      <c r="D63" s="2" t="str">
        <f>IF(Feuil3!C63=0,"",SUM(Feuil3!D68:J68))</f>
        <v/>
      </c>
      <c r="E63" s="2" t="str">
        <f>IF(Feuil4!C63="","",SUM(Feuil4!C63:AC63))</f>
        <v/>
      </c>
      <c r="F63" s="30" t="str">
        <f t="shared" si="2"/>
        <v/>
      </c>
      <c r="G63" s="2"/>
      <c r="H63" s="2"/>
      <c r="I63" s="30" t="str">
        <f t="shared" si="3"/>
        <v/>
      </c>
    </row>
    <row r="64" spans="1:9">
      <c r="A64" s="37"/>
      <c r="B64" s="15">
        <v>12335</v>
      </c>
      <c r="C64" s="2" t="s">
        <v>83</v>
      </c>
      <c r="D64" s="2" t="str">
        <f>IF(Feuil3!C64=0,"",SUM(Feuil3!D69:J69))</f>
        <v/>
      </c>
      <c r="E64" s="2" t="str">
        <f>IF(Feuil4!C64="","",SUM(Feuil4!C64:AC64))</f>
        <v/>
      </c>
      <c r="F64" s="30" t="str">
        <f t="shared" si="2"/>
        <v/>
      </c>
      <c r="G64" s="2"/>
      <c r="H64" s="2"/>
      <c r="I64" s="30" t="str">
        <f t="shared" si="3"/>
        <v/>
      </c>
    </row>
    <row r="65" spans="1:9">
      <c r="A65" s="37"/>
      <c r="B65" s="15">
        <v>12336</v>
      </c>
      <c r="C65" s="2" t="s">
        <v>87</v>
      </c>
      <c r="D65" s="2" t="str">
        <f>IF(Feuil3!C65=0,"",SUM(Feuil3!D70:J70))</f>
        <v/>
      </c>
      <c r="E65" s="2" t="str">
        <f>IF(Feuil4!C65="","",SUM(Feuil4!C65:AC65))</f>
        <v/>
      </c>
      <c r="F65" s="2"/>
      <c r="G65" s="2"/>
      <c r="H65" s="2"/>
      <c r="I65" s="2"/>
    </row>
    <row r="66" spans="1:9">
      <c r="A66" s="37"/>
      <c r="B66" s="15">
        <v>12337</v>
      </c>
      <c r="C66" s="2" t="s">
        <v>84</v>
      </c>
      <c r="D66" s="2" t="str">
        <f>IF(Feuil3!C66=0,"",SUM(Feuil3!D71:J71))</f>
        <v/>
      </c>
      <c r="E66" s="2" t="str">
        <f>IF(Feuil4!C66="","",SUM(Feuil4!C66:AC66))</f>
        <v/>
      </c>
      <c r="F66" s="30" t="str">
        <f>IF(D66="","",ROUND(E66/D66,2))</f>
        <v/>
      </c>
      <c r="G66" s="2"/>
      <c r="H66" s="2"/>
      <c r="I66" s="30" t="str">
        <f>IF(G66="","",H66/G66)</f>
        <v/>
      </c>
    </row>
    <row r="67" spans="1:9">
      <c r="A67" s="37"/>
      <c r="B67" s="15">
        <v>12338</v>
      </c>
      <c r="C67" s="2" t="s">
        <v>85</v>
      </c>
      <c r="D67" s="2" t="str">
        <f>IF(Feuil3!C67=0,"",SUM(Feuil3!D72:J72))</f>
        <v/>
      </c>
      <c r="E67" s="2" t="str">
        <f>IF(Feuil4!C67="","",SUM(Feuil4!C67:AC67))</f>
        <v/>
      </c>
      <c r="F67" s="2"/>
      <c r="G67" s="2"/>
      <c r="H67" s="2"/>
      <c r="I67" s="2"/>
    </row>
    <row r="68" spans="1:9">
      <c r="A68" s="37"/>
      <c r="B68" s="15">
        <v>13205</v>
      </c>
      <c r="C68" s="2" t="s">
        <v>86</v>
      </c>
      <c r="D68" s="2" t="str">
        <f>IF(Feuil3!C68=0,"",SUM(Feuil3!D73:J73))</f>
        <v/>
      </c>
      <c r="E68" s="2" t="str">
        <f>IF(Feuil4!C68="","",SUM(Feuil4!C68:AC68))</f>
        <v/>
      </c>
      <c r="F68" s="2"/>
      <c r="G68" s="2"/>
      <c r="H68" s="2"/>
      <c r="I68" s="2"/>
    </row>
    <row r="69" spans="1:9">
      <c r="A69" s="37"/>
      <c r="B69" s="15">
        <v>13222</v>
      </c>
      <c r="C69" s="2" t="s">
        <v>29</v>
      </c>
      <c r="D69" s="2" t="str">
        <f>IF(Feuil3!C69=0,"",SUM(Feuil3!D74:J74))</f>
        <v/>
      </c>
      <c r="E69" s="2" t="str">
        <f>IF(Feuil4!C69="","",SUM(Feuil4!C69:AC69))</f>
        <v/>
      </c>
      <c r="F69" s="30" t="str">
        <f>IF(D69="","",ROUND(E69/D69,2))</f>
        <v/>
      </c>
      <c r="G69" s="2"/>
      <c r="H69" s="2"/>
      <c r="I69" s="30" t="str">
        <f>IF(G69="","",H69/G69)</f>
        <v/>
      </c>
    </row>
    <row r="70" spans="1:9" ht="12.75" customHeight="1" thickBot="1">
      <c r="A70" s="37"/>
      <c r="B70" s="31">
        <v>13224</v>
      </c>
      <c r="C70" s="32" t="s">
        <v>68</v>
      </c>
      <c r="D70" s="2" t="str">
        <f>IF(Feuil3!C70=0,"",SUM(Feuil3!D75:J75))</f>
        <v/>
      </c>
      <c r="E70" s="2" t="str">
        <f>IF(Feuil4!C70="","",SUM(Feuil4!C70:AC70))</f>
        <v/>
      </c>
      <c r="F70" s="33" t="str">
        <f>IF(D70="","",ROUND(E70/D70,2))</f>
        <v/>
      </c>
      <c r="G70" s="32"/>
      <c r="H70" s="32"/>
      <c r="I70" s="33" t="str">
        <f>IF(G70="","",H70/G70)</f>
        <v/>
      </c>
    </row>
    <row r="71" spans="1:9" ht="15.75" thickTop="1">
      <c r="A71" s="67" t="s">
        <v>113</v>
      </c>
      <c r="B71" s="16">
        <v>50012</v>
      </c>
      <c r="C71" s="17" t="s">
        <v>26</v>
      </c>
      <c r="D71" s="2" t="str">
        <f>IF(Feuil3!C71=0,"",SUM(Feuil3!D76:J76))</f>
        <v/>
      </c>
      <c r="E71" s="2" t="str">
        <f>IF(Feuil4!C71="","",SUM(Feuil4!C71:AC71))</f>
        <v/>
      </c>
      <c r="F71" s="17"/>
      <c r="G71" s="17"/>
      <c r="H71" s="17"/>
      <c r="I71" s="17"/>
    </row>
    <row r="72" spans="1:9">
      <c r="A72" s="65"/>
      <c r="B72" s="15">
        <v>50013</v>
      </c>
      <c r="C72" s="2" t="s">
        <v>27</v>
      </c>
      <c r="D72" s="2" t="str">
        <f>IF(Feuil3!C72=0,"",SUM(Feuil3!D77:J77))</f>
        <v/>
      </c>
      <c r="E72" s="2" t="str">
        <f>IF(Feuil4!C72="","",SUM(Feuil4!C72:AC72))</f>
        <v/>
      </c>
      <c r="F72" s="2"/>
      <c r="G72" s="2"/>
      <c r="H72" s="2"/>
      <c r="I72" s="2"/>
    </row>
    <row r="73" spans="1:9">
      <c r="A73" s="65"/>
      <c r="B73" s="15">
        <v>50014</v>
      </c>
      <c r="C73" s="2" t="s">
        <v>25</v>
      </c>
      <c r="D73" s="2" t="str">
        <f>IF(Feuil3!C73=0,"",SUM(Feuil3!D78:J78))</f>
        <v/>
      </c>
      <c r="E73" s="2" t="str">
        <f>IF(Feuil4!C73="","",SUM(Feuil4!C73:AC73))</f>
        <v/>
      </c>
      <c r="F73" s="2"/>
      <c r="G73" s="2"/>
      <c r="H73" s="2"/>
      <c r="I73" s="2"/>
    </row>
    <row r="74" spans="1:9" ht="16.5" customHeight="1" thickBot="1">
      <c r="A74" s="68"/>
      <c r="B74" s="64">
        <v>50015</v>
      </c>
      <c r="C74" s="8" t="s">
        <v>28</v>
      </c>
      <c r="D74" s="2" t="str">
        <f>IF(Feuil3!C74=0,"",SUM(Feuil3!D79:J79))</f>
        <v/>
      </c>
      <c r="E74" s="2" t="str">
        <f>IF(Feuil4!C74="","",SUM(Feuil4!C74:AC74))</f>
        <v/>
      </c>
      <c r="F74" s="8"/>
      <c r="G74" s="8"/>
      <c r="H74" s="8"/>
      <c r="I74" s="8"/>
    </row>
    <row r="75" spans="1:9" ht="15.75" thickTop="1">
      <c r="A75" s="66" t="s">
        <v>114</v>
      </c>
      <c r="B75" s="16">
        <v>73005</v>
      </c>
      <c r="C75" s="17" t="s">
        <v>107</v>
      </c>
      <c r="D75" s="2" t="str">
        <f>IF(Feuil3!C75=0,"",SUM(Feuil3!D80:J80))</f>
        <v/>
      </c>
      <c r="E75" s="2" t="str">
        <f>IF(Feuil4!C75="","",SUM(Feuil4!C75:AC75))</f>
        <v/>
      </c>
      <c r="F75" s="17"/>
      <c r="G75" s="17"/>
      <c r="H75" s="17"/>
      <c r="I75" s="17"/>
    </row>
    <row r="76" spans="1:9">
      <c r="A76" s="66"/>
      <c r="B76" s="15">
        <v>73007</v>
      </c>
      <c r="C76" s="2" t="s">
        <v>108</v>
      </c>
      <c r="D76" s="2" t="str">
        <f>IF(Feuil3!C76=0,"",SUM(Feuil3!D81:J81))</f>
        <v/>
      </c>
      <c r="E76" s="2" t="str">
        <f>IF(Feuil4!C76="","",SUM(Feuil4!C76:AC76))</f>
        <v/>
      </c>
      <c r="F76" s="2"/>
      <c r="G76" s="2"/>
      <c r="H76" s="2"/>
      <c r="I76" s="2"/>
    </row>
    <row r="77" spans="1:9">
      <c r="A77" s="66"/>
      <c r="B77" s="15">
        <v>73010</v>
      </c>
      <c r="C77" s="2" t="s">
        <v>100</v>
      </c>
      <c r="D77" s="2" t="str">
        <f>IF(Feuil3!C77=0,"",SUM(Feuil3!D82:J82))</f>
        <v/>
      </c>
      <c r="E77" s="2" t="str">
        <f>IF(Feuil4!C77="","",SUM(Feuil4!C77:AC77))</f>
        <v/>
      </c>
      <c r="F77" s="2"/>
      <c r="G77" s="2"/>
      <c r="H77" s="2"/>
      <c r="I77" s="2"/>
    </row>
    <row r="78" spans="1:9">
      <c r="A78" s="66"/>
      <c r="B78" s="15">
        <v>74414</v>
      </c>
      <c r="C78" s="2" t="s">
        <v>104</v>
      </c>
      <c r="D78" s="2" t="str">
        <f>IF(Feuil3!C78=0,"",SUM(Feuil3!D83:J83))</f>
        <v/>
      </c>
      <c r="E78" s="2" t="str">
        <f>IF(Feuil4!C78="","",SUM(Feuil4!C78:AC78))</f>
        <v/>
      </c>
      <c r="F78" s="2"/>
      <c r="G78" s="2"/>
      <c r="H78" s="2"/>
      <c r="I78" s="2"/>
    </row>
    <row r="79" spans="1:9">
      <c r="A79" s="66"/>
      <c r="B79" s="15">
        <v>74415</v>
      </c>
      <c r="C79" s="2" t="s">
        <v>93</v>
      </c>
      <c r="D79" s="2" t="str">
        <f>IF(Feuil3!C79=0,"",SUM(Feuil3!D84:J84))</f>
        <v/>
      </c>
      <c r="E79" s="2" t="str">
        <f>IF(Feuil4!C79="","",SUM(Feuil4!C79:AC79))</f>
        <v/>
      </c>
      <c r="F79" s="2"/>
      <c r="G79" s="2"/>
      <c r="H79" s="2"/>
      <c r="I79" s="2"/>
    </row>
    <row r="80" spans="1:9">
      <c r="A80" s="66"/>
      <c r="B80" s="15">
        <v>74419</v>
      </c>
      <c r="C80" s="2" t="s">
        <v>103</v>
      </c>
      <c r="D80" s="2" t="str">
        <f>IF(Feuil3!C80=0,"",SUM(Feuil3!D85:J85))</f>
        <v/>
      </c>
      <c r="E80" s="2" t="str">
        <f>IF(Feuil4!C80="","",SUM(Feuil4!C80:AC80))</f>
        <v/>
      </c>
      <c r="F80" s="2"/>
      <c r="G80" s="2"/>
      <c r="H80" s="2"/>
      <c r="I80" s="2"/>
    </row>
    <row r="81" spans="1:9">
      <c r="A81" s="66"/>
      <c r="B81" s="15">
        <v>75516</v>
      </c>
      <c r="C81" s="2" t="s">
        <v>90</v>
      </c>
      <c r="D81" s="2" t="str">
        <f>IF(Feuil3!C81=0,"",SUM(Feuil3!D86:J86))</f>
        <v/>
      </c>
      <c r="E81" s="2" t="str">
        <f>IF(Feuil4!C81="","",SUM(Feuil4!C81:AC81))</f>
        <v/>
      </c>
      <c r="F81" s="2"/>
      <c r="G81" s="2"/>
      <c r="H81" s="2"/>
      <c r="I81" s="2"/>
    </row>
    <row r="82" spans="1:9">
      <c r="A82" s="66"/>
      <c r="B82" s="15">
        <v>75518</v>
      </c>
      <c r="C82" s="2" t="s">
        <v>91</v>
      </c>
      <c r="D82" s="2" t="str">
        <f>IF(Feuil3!C82=0,"",SUM(Feuil3!D87:J87))</f>
        <v/>
      </c>
      <c r="E82" s="2" t="str">
        <f>IF(Feuil4!C82="","",SUM(Feuil4!C82:AC82))</f>
        <v/>
      </c>
      <c r="F82" s="2"/>
      <c r="G82" s="2"/>
      <c r="H82" s="2"/>
      <c r="I82" s="2"/>
    </row>
    <row r="83" spans="1:9">
      <c r="A83" s="66"/>
      <c r="B83" s="15">
        <v>75524</v>
      </c>
      <c r="C83" s="2" t="s">
        <v>92</v>
      </c>
      <c r="D83" s="2" t="str">
        <f>IF(Feuil3!C83=0,"",SUM(Feuil3!D88:J88))</f>
        <v/>
      </c>
      <c r="E83" s="2" t="str">
        <f>IF(Feuil4!C83="","",SUM(Feuil4!C83:AC83))</f>
        <v/>
      </c>
      <c r="F83" s="2"/>
      <c r="G83" s="2"/>
      <c r="H83" s="2"/>
      <c r="I83" s="2"/>
    </row>
    <row r="84" spans="1:9">
      <c r="A84" s="66"/>
      <c r="B84" s="15">
        <v>75525</v>
      </c>
      <c r="C84" s="2" t="s">
        <v>101</v>
      </c>
      <c r="D84" s="2" t="str">
        <f>IF(Feuil3!C84=0,"",SUM(Feuil3!D89:J89))</f>
        <v/>
      </c>
      <c r="E84" s="2" t="str">
        <f>IF(Feuil4!C84="","",SUM(Feuil4!C84:AC84))</f>
        <v/>
      </c>
      <c r="F84" s="2"/>
      <c r="G84" s="2"/>
      <c r="H84" s="2"/>
      <c r="I84" s="2"/>
    </row>
    <row r="85" spans="1:9">
      <c r="A85" s="66"/>
      <c r="B85" s="15">
        <v>75535</v>
      </c>
      <c r="C85" s="2" t="s">
        <v>102</v>
      </c>
      <c r="D85" s="2" t="str">
        <f>IF(Feuil3!C85=0,"",SUM(Feuil3!D90:J90))</f>
        <v/>
      </c>
      <c r="E85" s="2" t="str">
        <f>IF(Feuil4!C85="","",SUM(Feuil4!C85:AC85))</f>
        <v/>
      </c>
      <c r="F85" s="2"/>
      <c r="G85" s="2"/>
      <c r="H85" s="2"/>
      <c r="I85" s="2"/>
    </row>
    <row r="86" spans="1:9">
      <c r="A86" s="66"/>
      <c r="B86" s="15">
        <v>76604</v>
      </c>
      <c r="C86" s="2" t="s">
        <v>97</v>
      </c>
      <c r="D86" s="2" t="str">
        <f>IF(Feuil3!C86=0,"",SUM(Feuil3!D91:J91))</f>
        <v/>
      </c>
      <c r="E86" s="2" t="str">
        <f>IF(Feuil4!C86="","",SUM(Feuil4!C86:AC86))</f>
        <v/>
      </c>
      <c r="F86" s="2"/>
      <c r="G86" s="2"/>
      <c r="H86" s="2"/>
      <c r="I86" s="2"/>
    </row>
    <row r="87" spans="1:9">
      <c r="A87" s="66"/>
      <c r="B87" s="15">
        <v>76606</v>
      </c>
      <c r="C87" s="2" t="s">
        <v>109</v>
      </c>
      <c r="D87" s="2" t="str">
        <f>IF(Feuil3!C87=0,"",SUM(Feuil3!D92:J92))</f>
        <v/>
      </c>
      <c r="E87" s="2" t="str">
        <f>IF(Feuil4!C87="","",SUM(Feuil4!C87:AC87))</f>
        <v/>
      </c>
      <c r="F87" s="2"/>
      <c r="G87" s="2"/>
      <c r="H87" s="2"/>
      <c r="I87" s="2"/>
    </row>
    <row r="88" spans="1:9">
      <c r="A88" s="66"/>
      <c r="B88" s="15">
        <v>76614</v>
      </c>
      <c r="C88" s="2" t="s">
        <v>96</v>
      </c>
      <c r="D88" s="2" t="str">
        <f>IF(Feuil3!C88=0,"",SUM(Feuil3!D93:J93))</f>
        <v/>
      </c>
      <c r="E88" s="2" t="str">
        <f>IF(Feuil4!C88="","",SUM(Feuil4!C88:AC88))</f>
        <v/>
      </c>
      <c r="F88" s="2"/>
      <c r="G88" s="2"/>
      <c r="H88" s="2"/>
      <c r="I88" s="2"/>
    </row>
    <row r="89" spans="1:9">
      <c r="A89" s="66"/>
      <c r="B89" s="15">
        <v>76617</v>
      </c>
      <c r="C89" s="2" t="s">
        <v>98</v>
      </c>
      <c r="D89" s="2" t="str">
        <f>IF(Feuil3!C89=0,"",SUM(Feuil3!D94:J94))</f>
        <v/>
      </c>
      <c r="E89" s="2" t="str">
        <f>IF(Feuil4!C89="","",SUM(Feuil4!C89:AC89))</f>
        <v/>
      </c>
      <c r="F89" s="2"/>
      <c r="G89" s="2"/>
      <c r="H89" s="2"/>
      <c r="I89" s="2"/>
    </row>
    <row r="90" spans="1:9">
      <c r="A90" s="66"/>
      <c r="B90" s="15">
        <v>76620</v>
      </c>
      <c r="C90" s="2" t="s">
        <v>110</v>
      </c>
      <c r="D90" s="2" t="str">
        <f>IF(Feuil3!C90=0,"",SUM(Feuil3!D95:J95))</f>
        <v/>
      </c>
      <c r="E90" s="2" t="str">
        <f>IF(Feuil4!C90="","",SUM(Feuil4!C90:AC90))</f>
        <v/>
      </c>
      <c r="F90" s="2"/>
      <c r="G90" s="2"/>
      <c r="H90" s="2"/>
      <c r="I90" s="2"/>
    </row>
    <row r="91" spans="1:9">
      <c r="A91" s="66"/>
      <c r="B91" s="15">
        <v>76631</v>
      </c>
      <c r="C91" s="2" t="s">
        <v>94</v>
      </c>
      <c r="D91" s="2" t="str">
        <f>IF(Feuil3!C91=0,"",SUM(Feuil3!D96:J96))</f>
        <v/>
      </c>
      <c r="E91" s="2" t="str">
        <f>IF(Feuil4!C91="","",SUM(Feuil4!C91:AC91))</f>
        <v/>
      </c>
      <c r="F91" s="2"/>
      <c r="G91" s="2"/>
      <c r="H91" s="2"/>
      <c r="I91" s="2"/>
    </row>
    <row r="92" spans="1:9">
      <c r="A92" s="66"/>
      <c r="B92" s="15">
        <v>77713</v>
      </c>
      <c r="C92" s="2" t="s">
        <v>106</v>
      </c>
      <c r="D92" s="2" t="str">
        <f>IF(Feuil3!C92=0,"",SUM(Feuil3!D97:J97))</f>
        <v/>
      </c>
      <c r="E92" s="2" t="str">
        <f>IF(Feuil4!C92="","",SUM(Feuil4!C92:AC92))</f>
        <v/>
      </c>
      <c r="F92" s="2"/>
      <c r="G92" s="2"/>
      <c r="H92" s="2"/>
      <c r="I92" s="2"/>
    </row>
    <row r="93" spans="1:9">
      <c r="A93" s="66"/>
      <c r="B93" s="15">
        <v>77720</v>
      </c>
      <c r="C93" s="2" t="s">
        <v>105</v>
      </c>
      <c r="D93" s="2" t="str">
        <f>IF(Feuil3!C93=0,"",SUM(Feuil3!D98:J98))</f>
        <v/>
      </c>
      <c r="E93" s="2" t="str">
        <f>IF(Feuil4!C93="","",SUM(Feuil4!C93:AC93))</f>
        <v/>
      </c>
      <c r="F93" s="2"/>
      <c r="G93" s="2"/>
      <c r="H93" s="2"/>
      <c r="I93" s="2"/>
    </row>
    <row r="94" spans="1:9">
      <c r="A94" s="66"/>
      <c r="B94" s="15">
        <v>77721</v>
      </c>
      <c r="C94" s="2" t="s">
        <v>95</v>
      </c>
      <c r="D94" s="2" t="str">
        <f>IF(Feuil3!C94=0,"",SUM(Feuil3!D99:J99))</f>
        <v/>
      </c>
      <c r="E94" s="2" t="str">
        <f>IF(Feuil4!C94="","",SUM(Feuil4!C94:AC94))</f>
        <v/>
      </c>
      <c r="F94" s="2"/>
      <c r="G94" s="2"/>
      <c r="H94" s="2"/>
      <c r="I94" s="2"/>
    </row>
    <row r="95" spans="1:9">
      <c r="A95" s="66"/>
      <c r="B95" s="15">
        <v>77723</v>
      </c>
      <c r="C95" s="2" t="s">
        <v>99</v>
      </c>
      <c r="D95" s="2" t="str">
        <f>IF(Feuil3!C95=0,"",SUM(Feuil3!D100:J100))</f>
        <v/>
      </c>
      <c r="E95" s="2" t="str">
        <f>IF(Feuil4!C95="","",SUM(Feuil4!C95:AC95))</f>
        <v/>
      </c>
      <c r="F95" s="2"/>
      <c r="G95" s="2"/>
      <c r="H95" s="2"/>
      <c r="I95" s="2"/>
    </row>
    <row r="96" spans="1:9">
      <c r="A96" s="66"/>
      <c r="B96" s="15">
        <v>77724</v>
      </c>
      <c r="C96" s="2" t="s">
        <v>89</v>
      </c>
      <c r="D96" s="2" t="str">
        <f>IF(Feuil3!C96=0,"",SUM(Feuil3!D101:J101))</f>
        <v/>
      </c>
      <c r="E96" s="2" t="str">
        <f>IF(Feuil4!C96="","",SUM(Feuil4!C96:AC96))</f>
        <v/>
      </c>
      <c r="F96" s="2"/>
      <c r="G96" s="2"/>
      <c r="H96" s="2"/>
      <c r="I96" s="2"/>
    </row>
    <row r="97" spans="1:9">
      <c r="A97" s="66"/>
      <c r="B97" s="15">
        <v>77727</v>
      </c>
      <c r="C97" s="2" t="s">
        <v>111</v>
      </c>
      <c r="D97" s="2" t="str">
        <f>IF(Feuil3!C97=0,"",SUM(Feuil3!D102:J102))</f>
        <v/>
      </c>
      <c r="E97" s="2" t="str">
        <f>IF(Feuil4!C97="","",SUM(Feuil4!C97:AC97))</f>
        <v/>
      </c>
      <c r="F97" s="2"/>
      <c r="G97" s="2"/>
      <c r="H97" s="2"/>
      <c r="I97" s="2"/>
    </row>
    <row r="98" spans="1:9">
      <c r="A98" s="66"/>
      <c r="B98" s="15">
        <v>77728</v>
      </c>
      <c r="C98" s="2" t="s">
        <v>112</v>
      </c>
      <c r="D98" s="2" t="str">
        <f>IF(Feuil3!C98=0,"",SUM(Feuil3!D103:J103))</f>
        <v/>
      </c>
      <c r="E98" s="2" t="str">
        <f>IF(Feuil4!C98="","",SUM(Feuil4!C98:AC98))</f>
        <v/>
      </c>
      <c r="F98" s="2"/>
      <c r="G98" s="2"/>
      <c r="H98" s="2"/>
      <c r="I98" s="2"/>
    </row>
    <row r="99" spans="1:9">
      <c r="B99" s="18"/>
      <c r="C99" s="2"/>
      <c r="D99" s="2"/>
      <c r="E99" s="2" t="str">
        <f>IF(Feuil4!C99="","",SUM(Feuil4!C99:AC99))</f>
        <v/>
      </c>
      <c r="F99" s="2"/>
      <c r="G99" s="2"/>
      <c r="H99" s="2"/>
      <c r="I99" s="2"/>
    </row>
    <row r="100" spans="1:9">
      <c r="B100" s="18"/>
      <c r="C100" s="2"/>
      <c r="D100" s="2"/>
      <c r="E100" s="2" t="str">
        <f>IF(Feuil4!C100="","",SUM(Feuil4!C100:AC100))</f>
        <v/>
      </c>
      <c r="F100" s="2"/>
      <c r="G100" s="2"/>
      <c r="H100" s="2"/>
      <c r="I100" s="2"/>
    </row>
    <row r="101" spans="1:9">
      <c r="B101" s="18"/>
      <c r="C101" s="2"/>
      <c r="D101" s="2"/>
      <c r="E101" s="2" t="str">
        <f>IF(Feuil4!C101="","",SUM(Feuil4!C101:AC101))</f>
        <v/>
      </c>
      <c r="F101" s="2"/>
      <c r="G101" s="2"/>
      <c r="H101" s="2"/>
      <c r="I101" s="2"/>
    </row>
    <row r="102" spans="1:9">
      <c r="B102" s="18"/>
      <c r="C102" s="2"/>
      <c r="D102" s="2"/>
      <c r="E102" s="2" t="str">
        <f>IF(Feuil4!C102="","",SUM(Feuil4!C102:AC102))</f>
        <v/>
      </c>
      <c r="F102" s="2"/>
      <c r="G102" s="2"/>
      <c r="H102" s="2"/>
      <c r="I102" s="2"/>
    </row>
  </sheetData>
  <sortState ref="B3:C98">
    <sortCondition ref="B3:B98"/>
  </sortState>
  <mergeCells count="8">
    <mergeCell ref="A71:A74"/>
    <mergeCell ref="A75:A98"/>
    <mergeCell ref="A1:A2"/>
    <mergeCell ref="B1:B2"/>
    <mergeCell ref="C1:C2"/>
    <mergeCell ref="D1:F1"/>
    <mergeCell ref="G1:I1"/>
    <mergeCell ref="A3:A70"/>
  </mergeCells>
  <conditionalFormatting sqref="I39:I45">
    <cfRule type="colorScale" priority="9">
      <colorScale>
        <cfvo type="num" val="#REF!"/>
        <cfvo type="num" val="#REF!"/>
        <color rgb="FF92D050"/>
        <color theme="9" tint="-0.249977111117893"/>
      </colorScale>
    </cfRule>
    <cfRule type="colorScale" priority="10">
      <colorScale>
        <cfvo type="num" val="&quot;0+$J$39&quot;"/>
        <cfvo type="num" val="&quot;0+$J$39&quot;"/>
        <color rgb="FF92D050"/>
        <color theme="9" tint="-0.249977111117893"/>
      </colorScale>
    </cfRule>
    <cfRule type="colorScale" priority="11">
      <colorScale>
        <cfvo type="num" val="#REF!"/>
        <cfvo type="num" val="#REF!"/>
        <color rgb="FF00B050"/>
        <color rgb="FFFF0000"/>
      </colorScale>
    </cfRule>
  </conditionalFormatting>
  <conditionalFormatting sqref="I39:I45">
    <cfRule type="colorScale" priority="12">
      <colorScale>
        <cfvo type="num" val="#REF!"/>
        <cfvo type="num" val="#REF!"/>
        <color theme="3" tint="0.39997558519241921"/>
        <color theme="0" tint="-0.34998626667073579"/>
      </colorScale>
    </cfRule>
    <cfRule type="colorScale" priority="13">
      <colorScale>
        <cfvo type="num" val="#REF!"/>
        <cfvo type="num" val="#REF!"/>
        <color theme="3" tint="0.39997558519241921"/>
        <color theme="0" tint="-0.34998626667073579"/>
      </colorScale>
    </cfRule>
  </conditionalFormatting>
  <conditionalFormatting sqref="I3:I67">
    <cfRule type="colorScale" priority="14">
      <colorScale>
        <cfvo type="num" val="#REF!"/>
        <cfvo type="num" val="#REF!"/>
        <color rgb="FF00B050"/>
        <color rgb="FFFF0000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G25"/>
  <sheetViews>
    <sheetView tabSelected="1" workbookViewId="0">
      <selection activeCell="J8" sqref="J8"/>
    </sheetView>
  </sheetViews>
  <sheetFormatPr baseColWidth="10" defaultRowHeight="15"/>
  <cols>
    <col min="6" max="6" width="8.140625" customWidth="1"/>
    <col min="7" max="7" width="19.140625" customWidth="1"/>
  </cols>
  <sheetData>
    <row r="2" spans="2:7" ht="15.75" thickBot="1"/>
    <row r="3" spans="2:7" ht="15.75" thickTop="1">
      <c r="B3" s="44" t="s">
        <v>14</v>
      </c>
      <c r="C3" s="45"/>
      <c r="D3" s="46"/>
    </row>
    <row r="4" spans="2:7">
      <c r="B4" s="47"/>
      <c r="C4" s="48"/>
      <c r="D4" s="49"/>
    </row>
    <row r="5" spans="2:7" ht="15.75" thickBot="1">
      <c r="B5" s="3"/>
      <c r="C5" s="4"/>
      <c r="D5" s="5"/>
    </row>
    <row r="6" spans="2:7" ht="15.75" thickBot="1">
      <c r="B6" s="41" t="s">
        <v>11</v>
      </c>
      <c r="C6" s="42"/>
      <c r="D6" s="43"/>
      <c r="G6" s="1" t="s">
        <v>117</v>
      </c>
    </row>
    <row r="7" spans="2:7" ht="15.75" thickBot="1">
      <c r="B7" s="38" t="s">
        <v>7</v>
      </c>
      <c r="C7" s="39"/>
      <c r="D7" s="40" t="s">
        <v>8</v>
      </c>
      <c r="G7" s="83">
        <v>12202</v>
      </c>
    </row>
    <row r="8" spans="2:7">
      <c r="B8" s="6" t="s">
        <v>9</v>
      </c>
      <c r="C8" s="2" t="s">
        <v>10</v>
      </c>
      <c r="D8" s="40"/>
    </row>
    <row r="9" spans="2:7">
      <c r="B9" s="6">
        <f>SUM(Feuil1!G3:G67)</f>
        <v>0</v>
      </c>
      <c r="C9" s="2">
        <f>SUM(Feuil1!H3:H67)</f>
        <v>0</v>
      </c>
      <c r="D9" s="7">
        <f>ROUND(AVERAGE(Feuil1!I3:I45,),2)</f>
        <v>0</v>
      </c>
    </row>
    <row r="10" spans="2:7">
      <c r="B10" s="3"/>
      <c r="C10" s="4"/>
      <c r="D10" s="5"/>
    </row>
    <row r="11" spans="2:7">
      <c r="B11" s="3"/>
      <c r="C11" s="4"/>
      <c r="D11" s="5"/>
    </row>
    <row r="12" spans="2:7">
      <c r="B12" s="3"/>
      <c r="C12" s="4"/>
      <c r="D12" s="5"/>
    </row>
    <row r="13" spans="2:7">
      <c r="B13" s="3"/>
      <c r="C13" s="4"/>
      <c r="D13" s="5"/>
    </row>
    <row r="14" spans="2:7">
      <c r="B14" s="41" t="s">
        <v>12</v>
      </c>
      <c r="C14" s="42"/>
      <c r="D14" s="43"/>
    </row>
    <row r="15" spans="2:7">
      <c r="B15" s="50" t="s">
        <v>7</v>
      </c>
      <c r="C15" s="51"/>
      <c r="D15" s="52" t="s">
        <v>8</v>
      </c>
    </row>
    <row r="16" spans="2:7">
      <c r="B16" s="6" t="s">
        <v>9</v>
      </c>
      <c r="C16" s="2" t="s">
        <v>10</v>
      </c>
      <c r="D16" s="53"/>
    </row>
    <row r="17" spans="2:4">
      <c r="B17" s="6">
        <f>SUM(Feuil1!G3:G38)</f>
        <v>0</v>
      </c>
      <c r="C17" s="2">
        <f>SUM(Feuil1!H3:H38)</f>
        <v>0</v>
      </c>
      <c r="D17" s="7" t="e">
        <f>ROUND(AVERAGE(Feuil1!I3:I38),2)</f>
        <v>#DIV/0!</v>
      </c>
    </row>
    <row r="18" spans="2:4">
      <c r="B18" s="3"/>
      <c r="C18" s="4"/>
      <c r="D18" s="5"/>
    </row>
    <row r="19" spans="2:4">
      <c r="B19" s="3"/>
      <c r="C19" s="4"/>
      <c r="D19" s="5"/>
    </row>
    <row r="20" spans="2:4">
      <c r="B20" s="41" t="s">
        <v>13</v>
      </c>
      <c r="C20" s="42"/>
      <c r="D20" s="43"/>
    </row>
    <row r="21" spans="2:4">
      <c r="B21" s="38" t="s">
        <v>7</v>
      </c>
      <c r="C21" s="39"/>
      <c r="D21" s="40" t="s">
        <v>8</v>
      </c>
    </row>
    <row r="22" spans="2:4">
      <c r="B22" s="6" t="s">
        <v>9</v>
      </c>
      <c r="C22" s="2" t="s">
        <v>10</v>
      </c>
      <c r="D22" s="40"/>
    </row>
    <row r="23" spans="2:4">
      <c r="B23" s="6">
        <f>SUM(Feuil1!G39:G67)</f>
        <v>0</v>
      </c>
      <c r="C23" s="2">
        <f>SUM(Feuil1!H39:H67)</f>
        <v>0</v>
      </c>
      <c r="D23" s="7" t="e">
        <f>ROUND(AVERAGE(Feuil1!I39:I45),2)</f>
        <v>#DIV/0!</v>
      </c>
    </row>
    <row r="24" spans="2:4" ht="15.75" thickBot="1">
      <c r="B24" s="19"/>
      <c r="C24" s="20"/>
      <c r="D24" s="21"/>
    </row>
    <row r="25" spans="2:4" ht="15.75" thickTop="1"/>
  </sheetData>
  <mergeCells count="10">
    <mergeCell ref="B3:D4"/>
    <mergeCell ref="B14:D14"/>
    <mergeCell ref="B15:C15"/>
    <mergeCell ref="D15:D16"/>
    <mergeCell ref="B20:D20"/>
    <mergeCell ref="B21:C21"/>
    <mergeCell ref="D21:D22"/>
    <mergeCell ref="B6:D6"/>
    <mergeCell ref="B7:C7"/>
    <mergeCell ref="D7:D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F98"/>
  <sheetViews>
    <sheetView zoomScale="80" zoomScaleNormal="80" workbookViewId="0">
      <selection activeCell="E2" sqref="E2"/>
    </sheetView>
  </sheetViews>
  <sheetFormatPr baseColWidth="10" defaultColWidth="9.140625" defaultRowHeight="15"/>
  <cols>
    <col min="1" max="1" width="12.5703125" customWidth="1"/>
    <col min="2" max="2" width="25.28515625" customWidth="1"/>
  </cols>
  <sheetData>
    <row r="1" spans="1:32">
      <c r="A1" s="54" t="s">
        <v>0</v>
      </c>
      <c r="B1" s="56" t="s">
        <v>1</v>
      </c>
      <c r="C1" s="72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  <c r="AD1" s="73"/>
      <c r="AE1" s="73"/>
      <c r="AF1" s="74"/>
    </row>
    <row r="2" spans="1:32" ht="15.75" thickBot="1">
      <c r="A2" s="55"/>
      <c r="B2" s="57"/>
      <c r="C2" s="80">
        <v>40637</v>
      </c>
      <c r="D2" s="27">
        <f>C2+1</f>
        <v>40638</v>
      </c>
      <c r="E2" s="27">
        <f>D2+1</f>
        <v>40639</v>
      </c>
      <c r="F2" s="27">
        <f t="shared" ref="F2:AC2" si="0">E2+1</f>
        <v>40640</v>
      </c>
      <c r="G2" s="27">
        <f t="shared" si="0"/>
        <v>40641</v>
      </c>
      <c r="H2" s="27">
        <f t="shared" si="0"/>
        <v>40642</v>
      </c>
      <c r="I2" s="27">
        <f t="shared" si="0"/>
        <v>40643</v>
      </c>
      <c r="J2" s="27">
        <f t="shared" si="0"/>
        <v>40644</v>
      </c>
      <c r="K2" s="27">
        <f t="shared" si="0"/>
        <v>40645</v>
      </c>
      <c r="L2" s="27">
        <f t="shared" si="0"/>
        <v>40646</v>
      </c>
      <c r="M2" s="27">
        <f t="shared" si="0"/>
        <v>40647</v>
      </c>
      <c r="N2" s="27">
        <f t="shared" si="0"/>
        <v>40648</v>
      </c>
      <c r="O2" s="27">
        <f t="shared" si="0"/>
        <v>40649</v>
      </c>
      <c r="P2" s="27">
        <f t="shared" si="0"/>
        <v>40650</v>
      </c>
      <c r="Q2" s="27">
        <f t="shared" si="0"/>
        <v>40651</v>
      </c>
      <c r="R2" s="27">
        <f t="shared" si="0"/>
        <v>40652</v>
      </c>
      <c r="S2" s="27">
        <f t="shared" si="0"/>
        <v>40653</v>
      </c>
      <c r="T2" s="27">
        <f t="shared" si="0"/>
        <v>40654</v>
      </c>
      <c r="U2" s="27">
        <f t="shared" si="0"/>
        <v>40655</v>
      </c>
      <c r="V2" s="27">
        <f t="shared" si="0"/>
        <v>40656</v>
      </c>
      <c r="W2" s="27">
        <f t="shared" si="0"/>
        <v>40657</v>
      </c>
      <c r="X2" s="27">
        <f t="shared" si="0"/>
        <v>40658</v>
      </c>
      <c r="Y2" s="27">
        <f t="shared" si="0"/>
        <v>40659</v>
      </c>
      <c r="Z2" s="27">
        <f t="shared" si="0"/>
        <v>40660</v>
      </c>
      <c r="AA2" s="27">
        <f t="shared" si="0"/>
        <v>40661</v>
      </c>
      <c r="AB2" s="27">
        <f t="shared" si="0"/>
        <v>40662</v>
      </c>
      <c r="AC2" s="27">
        <f t="shared" si="0"/>
        <v>40663</v>
      </c>
    </row>
    <row r="3" spans="1:32" ht="15.75" thickBot="1">
      <c r="A3" s="9">
        <v>12202</v>
      </c>
      <c r="B3" s="25" t="s">
        <v>21</v>
      </c>
      <c r="C3" s="78">
        <v>15</v>
      </c>
      <c r="D3" s="28">
        <v>4</v>
      </c>
      <c r="E3" s="22">
        <v>5</v>
      </c>
      <c r="F3" s="22">
        <v>15</v>
      </c>
      <c r="G3" s="22">
        <v>8</v>
      </c>
      <c r="H3" s="22">
        <v>9</v>
      </c>
      <c r="I3" s="22">
        <v>14</v>
      </c>
      <c r="J3" s="22">
        <v>13</v>
      </c>
      <c r="K3" s="22">
        <v>9</v>
      </c>
      <c r="L3" s="22">
        <v>10</v>
      </c>
      <c r="M3" s="22">
        <v>15</v>
      </c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</row>
    <row r="4" spans="1:32" ht="15.75" thickBot="1">
      <c r="A4" s="9">
        <v>12207</v>
      </c>
      <c r="B4" s="10" t="s">
        <v>30</v>
      </c>
      <c r="C4" s="79"/>
      <c r="D4" s="28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</row>
    <row r="5" spans="1:32" ht="15.75" thickBot="1">
      <c r="A5" s="9">
        <v>12208</v>
      </c>
      <c r="B5" s="10" t="s">
        <v>31</v>
      </c>
      <c r="C5" s="79"/>
      <c r="D5" s="28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</row>
    <row r="6" spans="1:32" ht="15.75" thickBot="1">
      <c r="A6" s="9">
        <v>12210</v>
      </c>
      <c r="B6" s="10" t="s">
        <v>32</v>
      </c>
      <c r="C6" s="79"/>
      <c r="D6" s="28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</row>
    <row r="7" spans="1:32" ht="15.75" thickBot="1">
      <c r="A7" s="9">
        <v>12211</v>
      </c>
      <c r="B7" s="10" t="s">
        <v>23</v>
      </c>
      <c r="C7" s="79"/>
      <c r="D7" s="28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</row>
    <row r="8" spans="1:32" ht="15.75" thickBot="1">
      <c r="A8" s="9">
        <v>12212</v>
      </c>
      <c r="B8" s="10" t="s">
        <v>33</v>
      </c>
      <c r="C8" s="79"/>
      <c r="D8" s="28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</row>
    <row r="9" spans="1:32" ht="15.75" thickBot="1">
      <c r="A9" s="9">
        <v>12214</v>
      </c>
      <c r="B9" s="10" t="s">
        <v>17</v>
      </c>
      <c r="C9" s="79"/>
      <c r="D9" s="28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</row>
    <row r="10" spans="1:32" ht="15.75" thickBot="1">
      <c r="A10" s="9">
        <v>12215</v>
      </c>
      <c r="B10" s="10" t="s">
        <v>35</v>
      </c>
      <c r="C10" s="79"/>
      <c r="D10" s="28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</row>
    <row r="11" spans="1:32" ht="15.75" thickBot="1">
      <c r="A11" s="9">
        <v>12218</v>
      </c>
      <c r="B11" s="10" t="s">
        <v>34</v>
      </c>
      <c r="C11" s="79"/>
      <c r="D11" s="28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</row>
    <row r="12" spans="1:32" ht="15.75" thickBot="1">
      <c r="A12" s="9">
        <v>12219</v>
      </c>
      <c r="B12" s="10" t="s">
        <v>36</v>
      </c>
      <c r="C12" s="79"/>
      <c r="D12" s="28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</row>
    <row r="13" spans="1:32" ht="15.75" thickBot="1">
      <c r="A13" s="9">
        <v>12220</v>
      </c>
      <c r="B13" s="10" t="s">
        <v>37</v>
      </c>
      <c r="C13" s="79"/>
      <c r="D13" s="28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</row>
    <row r="14" spans="1:32" ht="15.75" thickBot="1">
      <c r="A14" s="9">
        <v>12221</v>
      </c>
      <c r="B14" s="10" t="s">
        <v>38</v>
      </c>
      <c r="C14" s="79"/>
      <c r="D14" s="28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</row>
    <row r="15" spans="1:32" ht="15.75" thickBot="1">
      <c r="A15" s="9">
        <v>12222</v>
      </c>
      <c r="B15" s="10" t="s">
        <v>39</v>
      </c>
      <c r="C15" s="79"/>
      <c r="D15" s="28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</row>
    <row r="16" spans="1:32" ht="15.75" thickBot="1">
      <c r="A16" s="9">
        <v>12223</v>
      </c>
      <c r="B16" s="10" t="s">
        <v>41</v>
      </c>
      <c r="C16" s="79"/>
      <c r="D16" s="28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</row>
    <row r="17" spans="1:29" ht="15.75" thickBot="1">
      <c r="A17" s="9">
        <v>12224</v>
      </c>
      <c r="B17" s="10" t="s">
        <v>40</v>
      </c>
      <c r="C17" s="79"/>
      <c r="D17" s="28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</row>
    <row r="18" spans="1:29" ht="15.75" thickBot="1">
      <c r="A18" s="9">
        <v>12225</v>
      </c>
      <c r="B18" s="10" t="s">
        <v>42</v>
      </c>
      <c r="C18" s="79"/>
      <c r="D18" s="28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</row>
    <row r="19" spans="1:29" ht="15.75" thickBot="1">
      <c r="A19" s="9">
        <v>12226</v>
      </c>
      <c r="B19" s="10" t="s">
        <v>43</v>
      </c>
      <c r="C19" s="79"/>
      <c r="D19" s="28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</row>
    <row r="20" spans="1:29" ht="15.75" thickBot="1">
      <c r="A20" s="29">
        <v>12230</v>
      </c>
      <c r="B20" s="25" t="s">
        <v>44</v>
      </c>
      <c r="C20" s="78"/>
      <c r="D20" s="28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</row>
    <row r="21" spans="1:29" ht="15.75" thickBot="1">
      <c r="A21" s="9">
        <v>12231</v>
      </c>
      <c r="B21" s="10" t="s">
        <v>45</v>
      </c>
      <c r="C21" s="79"/>
      <c r="D21" s="28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</row>
    <row r="22" spans="1:29" ht="15.75" thickBot="1">
      <c r="A22" s="9">
        <v>12233</v>
      </c>
      <c r="B22" s="10" t="s">
        <v>46</v>
      </c>
      <c r="C22" s="79"/>
      <c r="D22" s="28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</row>
    <row r="23" spans="1:29" ht="15.75" thickBot="1">
      <c r="A23" s="9">
        <v>12239</v>
      </c>
      <c r="B23" s="10" t="s">
        <v>47</v>
      </c>
      <c r="C23" s="79"/>
      <c r="D23" s="28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</row>
    <row r="24" spans="1:29" ht="15.75" thickBot="1">
      <c r="A24" s="9">
        <v>12243</v>
      </c>
      <c r="B24" s="10" t="s">
        <v>16</v>
      </c>
      <c r="C24" s="79"/>
      <c r="D24" s="28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</row>
    <row r="25" spans="1:29" ht="15.75" thickBot="1">
      <c r="A25" s="9">
        <v>12244</v>
      </c>
      <c r="B25" s="25" t="s">
        <v>48</v>
      </c>
      <c r="C25" s="78"/>
      <c r="D25" s="28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</row>
    <row r="26" spans="1:29" ht="15.75" thickBot="1">
      <c r="A26" s="9">
        <v>12247</v>
      </c>
      <c r="B26" s="10" t="s">
        <v>49</v>
      </c>
      <c r="C26" s="79"/>
      <c r="D26" s="28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</row>
    <row r="27" spans="1:29" ht="15.75" thickBot="1">
      <c r="A27" s="9">
        <v>12252</v>
      </c>
      <c r="B27" s="25" t="s">
        <v>50</v>
      </c>
      <c r="C27" s="78"/>
      <c r="D27" s="28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</row>
    <row r="28" spans="1:29" ht="15.75" thickBot="1">
      <c r="A28" s="9">
        <v>12254</v>
      </c>
      <c r="B28" s="10" t="s">
        <v>51</v>
      </c>
      <c r="C28" s="79"/>
      <c r="D28" s="28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</row>
    <row r="29" spans="1:29" ht="15.75" thickBot="1">
      <c r="A29" s="9">
        <v>12258</v>
      </c>
      <c r="B29" s="10" t="s">
        <v>24</v>
      </c>
      <c r="C29" s="79"/>
      <c r="D29" s="28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</row>
    <row r="30" spans="1:29" ht="15.75" thickBot="1">
      <c r="A30" s="9">
        <v>12260</v>
      </c>
      <c r="B30" s="10" t="s">
        <v>52</v>
      </c>
      <c r="C30" s="79"/>
      <c r="D30" s="28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</row>
    <row r="31" spans="1:29" ht="15.75" thickBot="1">
      <c r="A31" s="9">
        <v>12263</v>
      </c>
      <c r="B31" s="10" t="s">
        <v>53</v>
      </c>
      <c r="C31" s="79"/>
      <c r="D31" s="28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</row>
    <row r="32" spans="1:29" ht="15.75" thickBot="1">
      <c r="A32" s="9">
        <v>12264</v>
      </c>
      <c r="B32" s="10" t="s">
        <v>20</v>
      </c>
      <c r="C32" s="79"/>
      <c r="D32" s="28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</row>
    <row r="33" spans="1:29" ht="15.75" thickBot="1">
      <c r="A33" s="9">
        <v>12268</v>
      </c>
      <c r="B33" s="10" t="s">
        <v>54</v>
      </c>
      <c r="C33" s="79"/>
      <c r="D33" s="28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</row>
    <row r="34" spans="1:29" ht="15.75" thickBot="1">
      <c r="A34" s="9">
        <v>12272</v>
      </c>
      <c r="B34" s="10" t="s">
        <v>55</v>
      </c>
      <c r="C34" s="79"/>
      <c r="D34" s="28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</row>
    <row r="35" spans="1:29" ht="15.75" thickBot="1">
      <c r="A35" s="9">
        <v>12274</v>
      </c>
      <c r="B35" s="10" t="s">
        <v>56</v>
      </c>
      <c r="C35" s="79"/>
      <c r="D35" s="28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</row>
    <row r="36" spans="1:29" ht="15.75" thickBot="1">
      <c r="A36" s="9">
        <v>12275</v>
      </c>
      <c r="B36" s="10" t="s">
        <v>57</v>
      </c>
      <c r="C36" s="79"/>
      <c r="D36" s="28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</row>
    <row r="37" spans="1:29" ht="15.75" thickBot="1">
      <c r="A37" s="9">
        <v>12276</v>
      </c>
      <c r="B37" s="10" t="s">
        <v>58</v>
      </c>
      <c r="C37" s="79"/>
      <c r="D37" s="28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</row>
    <row r="38" spans="1:29" ht="15.75" thickBot="1">
      <c r="A38" s="12">
        <v>12277</v>
      </c>
      <c r="B38" s="75" t="s">
        <v>59</v>
      </c>
      <c r="C38" s="79"/>
      <c r="D38" s="28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</row>
    <row r="39" spans="1:29" ht="15.75" thickBot="1">
      <c r="A39" s="15">
        <v>12280</v>
      </c>
      <c r="B39" s="10" t="s">
        <v>60</v>
      </c>
      <c r="C39" s="79"/>
      <c r="D39" s="28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</row>
    <row r="40" spans="1:29" ht="15.75" thickBot="1">
      <c r="A40" s="15">
        <v>12283</v>
      </c>
      <c r="B40" s="10" t="s">
        <v>61</v>
      </c>
      <c r="C40" s="79"/>
      <c r="D40" s="28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</row>
    <row r="41" spans="1:29" ht="15.75" thickBot="1">
      <c r="A41" s="15">
        <v>12284</v>
      </c>
      <c r="B41" s="10" t="s">
        <v>22</v>
      </c>
      <c r="C41" s="79"/>
      <c r="D41" s="28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</row>
    <row r="42" spans="1:29" ht="15.75" thickBot="1">
      <c r="A42" s="15">
        <v>12285</v>
      </c>
      <c r="B42" s="10" t="s">
        <v>62</v>
      </c>
      <c r="C42" s="79"/>
      <c r="D42" s="28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</row>
    <row r="43" spans="1:29" ht="15.75" thickBot="1">
      <c r="A43" s="15">
        <v>12286</v>
      </c>
      <c r="B43" s="10" t="s">
        <v>63</v>
      </c>
      <c r="C43" s="79"/>
      <c r="D43" s="28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</row>
    <row r="44" spans="1:29" ht="15.75" thickBot="1">
      <c r="A44" s="15">
        <v>12287</v>
      </c>
      <c r="B44" s="10" t="s">
        <v>64</v>
      </c>
      <c r="C44" s="79"/>
      <c r="D44" s="28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</row>
    <row r="45" spans="1:29" ht="15.75" thickBot="1">
      <c r="A45" s="15">
        <v>12289</v>
      </c>
      <c r="B45" s="10" t="s">
        <v>65</v>
      </c>
      <c r="C45" s="79"/>
      <c r="D45" s="28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</row>
    <row r="46" spans="1:29" ht="15.75" thickBot="1">
      <c r="A46" s="15">
        <v>12290</v>
      </c>
      <c r="B46" s="10" t="s">
        <v>66</v>
      </c>
      <c r="C46" s="79"/>
      <c r="D46" s="77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</row>
    <row r="47" spans="1:29" ht="15.75" thickBot="1">
      <c r="A47" s="15">
        <v>12294</v>
      </c>
      <c r="B47" s="10" t="s">
        <v>67</v>
      </c>
      <c r="C47" s="79"/>
      <c r="D47" s="77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</row>
    <row r="48" spans="1:29" ht="15.75" thickBot="1">
      <c r="A48" s="15">
        <v>12296</v>
      </c>
      <c r="B48" s="10" t="s">
        <v>19</v>
      </c>
      <c r="C48" s="79"/>
      <c r="D48" s="77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</row>
    <row r="49" spans="1:29" ht="15.75" thickBot="1">
      <c r="A49" s="15">
        <v>12305</v>
      </c>
      <c r="B49" s="10" t="s">
        <v>69</v>
      </c>
      <c r="C49" s="79"/>
      <c r="D49" s="77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</row>
    <row r="50" spans="1:29" ht="15.75" thickBot="1">
      <c r="A50" s="15">
        <v>12308</v>
      </c>
      <c r="B50" s="10" t="s">
        <v>70</v>
      </c>
      <c r="C50" s="79"/>
      <c r="D50" s="77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</row>
    <row r="51" spans="1:29" ht="15.75" thickBot="1">
      <c r="A51" s="15">
        <v>12309</v>
      </c>
      <c r="B51" s="10" t="s">
        <v>71</v>
      </c>
      <c r="C51" s="79"/>
      <c r="D51" s="77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</row>
    <row r="52" spans="1:29" ht="15.75" thickBot="1">
      <c r="A52" s="15">
        <v>12311</v>
      </c>
      <c r="B52" s="10" t="s">
        <v>72</v>
      </c>
      <c r="C52" s="79"/>
      <c r="D52" s="77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</row>
    <row r="53" spans="1:29" ht="15.75" thickBot="1">
      <c r="A53" s="15">
        <v>12312</v>
      </c>
      <c r="B53" s="10" t="s">
        <v>73</v>
      </c>
      <c r="C53" s="79"/>
      <c r="D53" s="77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</row>
    <row r="54" spans="1:29" ht="15.75" thickBot="1">
      <c r="A54" s="15">
        <v>12314</v>
      </c>
      <c r="B54" s="10" t="s">
        <v>74</v>
      </c>
      <c r="C54" s="79"/>
      <c r="D54" s="77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</row>
    <row r="55" spans="1:29" ht="15.75" thickBot="1">
      <c r="A55" s="15">
        <v>12316</v>
      </c>
      <c r="B55" s="10" t="s">
        <v>75</v>
      </c>
      <c r="C55" s="79"/>
      <c r="D55" s="77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</row>
    <row r="56" spans="1:29" ht="15.75" thickBot="1">
      <c r="A56" s="15">
        <v>12318</v>
      </c>
      <c r="B56" s="10" t="s">
        <v>76</v>
      </c>
      <c r="C56" s="79"/>
      <c r="D56" s="77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</row>
    <row r="57" spans="1:29" ht="15.75" thickBot="1">
      <c r="A57" s="15">
        <v>12321</v>
      </c>
      <c r="B57" s="10" t="s">
        <v>77</v>
      </c>
      <c r="C57" s="79"/>
      <c r="D57" s="77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</row>
    <row r="58" spans="1:29" ht="15.75" thickBot="1">
      <c r="A58" s="15">
        <v>12327</v>
      </c>
      <c r="B58" s="10" t="s">
        <v>78</v>
      </c>
      <c r="C58" s="79"/>
      <c r="D58" s="77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</row>
    <row r="59" spans="1:29" ht="15.75" thickBot="1">
      <c r="A59" s="15">
        <v>12328</v>
      </c>
      <c r="B59" s="10" t="s">
        <v>79</v>
      </c>
      <c r="C59" s="79"/>
      <c r="D59" s="77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</row>
    <row r="60" spans="1:29" ht="15.75" thickBot="1">
      <c r="A60" s="15">
        <v>12330</v>
      </c>
      <c r="B60" s="10" t="s">
        <v>80</v>
      </c>
      <c r="C60" s="79"/>
      <c r="D60" s="77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</row>
    <row r="61" spans="1:29" ht="15.75" thickBot="1">
      <c r="A61" s="15">
        <v>12332</v>
      </c>
      <c r="B61" s="10" t="s">
        <v>18</v>
      </c>
      <c r="C61" s="79"/>
      <c r="D61" s="77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</row>
    <row r="62" spans="1:29" ht="15.75" thickBot="1">
      <c r="A62" s="15">
        <v>12333</v>
      </c>
      <c r="B62" s="10" t="s">
        <v>81</v>
      </c>
      <c r="C62" s="79"/>
      <c r="D62" s="77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</row>
    <row r="63" spans="1:29" ht="15.75" thickBot="1">
      <c r="A63" s="15">
        <v>12334</v>
      </c>
      <c r="B63" s="10" t="s">
        <v>82</v>
      </c>
      <c r="C63" s="79"/>
      <c r="D63" s="77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</row>
    <row r="64" spans="1:29" ht="15.75" thickBot="1">
      <c r="A64" s="15">
        <v>12335</v>
      </c>
      <c r="B64" s="10" t="s">
        <v>83</v>
      </c>
      <c r="C64" s="79"/>
      <c r="D64" s="77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</row>
    <row r="65" spans="1:29" ht="15.75" thickBot="1">
      <c r="A65" s="15">
        <v>12336</v>
      </c>
      <c r="B65" s="10" t="s">
        <v>87</v>
      </c>
      <c r="C65" s="79"/>
      <c r="D65" s="77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</row>
    <row r="66" spans="1:29" ht="15.75" thickBot="1">
      <c r="A66" s="15">
        <v>12337</v>
      </c>
      <c r="B66" s="10" t="s">
        <v>84</v>
      </c>
      <c r="C66" s="79"/>
      <c r="D66" s="77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</row>
    <row r="67" spans="1:29" ht="15.75" thickBot="1">
      <c r="A67" s="15">
        <v>12338</v>
      </c>
      <c r="B67" s="10" t="s">
        <v>85</v>
      </c>
      <c r="C67" s="79"/>
      <c r="D67" s="77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</row>
    <row r="68" spans="1:29" ht="15.75" thickBot="1">
      <c r="A68" s="15">
        <v>13205</v>
      </c>
      <c r="B68" s="10" t="s">
        <v>86</v>
      </c>
      <c r="C68" s="79"/>
      <c r="D68" s="77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</row>
    <row r="69" spans="1:29" ht="15.75" thickBot="1">
      <c r="A69" s="15">
        <v>13222</v>
      </c>
      <c r="B69" s="10" t="s">
        <v>29</v>
      </c>
      <c r="C69" s="79"/>
      <c r="D69" s="77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</row>
    <row r="70" spans="1:29" ht="15.75" thickBot="1">
      <c r="A70" s="64">
        <v>13224</v>
      </c>
      <c r="B70" s="75" t="s">
        <v>68</v>
      </c>
      <c r="C70" s="79"/>
      <c r="D70" s="77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</row>
    <row r="71" spans="1:29" ht="15.75" thickBot="1">
      <c r="A71" s="9">
        <v>50012</v>
      </c>
      <c r="B71" s="10" t="s">
        <v>26</v>
      </c>
      <c r="C71" s="79"/>
      <c r="D71" s="77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</row>
    <row r="72" spans="1:29" ht="15.75" thickBot="1">
      <c r="A72" s="9">
        <v>50013</v>
      </c>
      <c r="B72" s="10" t="s">
        <v>27</v>
      </c>
      <c r="C72" s="79"/>
      <c r="D72" s="77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</row>
    <row r="73" spans="1:29" ht="15.75" thickBot="1">
      <c r="A73" s="9">
        <v>50014</v>
      </c>
      <c r="B73" s="10" t="s">
        <v>25</v>
      </c>
      <c r="C73" s="79"/>
      <c r="D73" s="77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</row>
    <row r="74" spans="1:29" ht="15.75" thickBot="1">
      <c r="A74" s="9">
        <v>50015</v>
      </c>
      <c r="B74" s="10" t="s">
        <v>28</v>
      </c>
      <c r="C74" s="79"/>
      <c r="D74" s="77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</row>
    <row r="75" spans="1:29" ht="15.75" thickBot="1">
      <c r="A75" s="63">
        <v>73005</v>
      </c>
      <c r="B75" s="76" t="s">
        <v>107</v>
      </c>
      <c r="C75" s="79"/>
      <c r="D75" s="77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</row>
    <row r="76" spans="1:29" ht="15.75" thickBot="1">
      <c r="A76" s="15">
        <v>73007</v>
      </c>
      <c r="B76" s="10" t="s">
        <v>108</v>
      </c>
      <c r="C76" s="79"/>
      <c r="D76" s="77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</row>
    <row r="77" spans="1:29" ht="15.75" thickBot="1">
      <c r="A77" s="15">
        <v>73010</v>
      </c>
      <c r="B77" s="10" t="s">
        <v>100</v>
      </c>
      <c r="C77" s="79"/>
      <c r="D77" s="77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</row>
    <row r="78" spans="1:29" ht="15.75" thickBot="1">
      <c r="A78" s="15">
        <v>74414</v>
      </c>
      <c r="B78" s="10" t="s">
        <v>104</v>
      </c>
      <c r="C78" s="79"/>
      <c r="D78" s="77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</row>
    <row r="79" spans="1:29" ht="15.75" thickBot="1">
      <c r="A79" s="15">
        <v>74415</v>
      </c>
      <c r="B79" s="10" t="s">
        <v>93</v>
      </c>
      <c r="C79" s="79"/>
      <c r="D79" s="77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</row>
    <row r="80" spans="1:29" ht="15.75" thickBot="1">
      <c r="A80" s="15">
        <v>74419</v>
      </c>
      <c r="B80" s="10" t="s">
        <v>103</v>
      </c>
      <c r="C80" s="79"/>
      <c r="D80" s="77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</row>
    <row r="81" spans="1:29" ht="15.75" thickBot="1">
      <c r="A81" s="15">
        <v>75516</v>
      </c>
      <c r="B81" s="10" t="s">
        <v>90</v>
      </c>
      <c r="C81" s="79"/>
      <c r="D81" s="77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</row>
    <row r="82" spans="1:29" ht="15.75" thickBot="1">
      <c r="A82" s="15">
        <v>75518</v>
      </c>
      <c r="B82" s="10" t="s">
        <v>91</v>
      </c>
      <c r="C82" s="79"/>
      <c r="D82" s="77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</row>
    <row r="83" spans="1:29" ht="15.75" thickBot="1">
      <c r="A83" s="15">
        <v>75524</v>
      </c>
      <c r="B83" s="10" t="s">
        <v>92</v>
      </c>
      <c r="C83" s="79"/>
      <c r="D83" s="77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</row>
    <row r="84" spans="1:29" ht="15.75" thickBot="1">
      <c r="A84" s="15">
        <v>75525</v>
      </c>
      <c r="B84" s="10" t="s">
        <v>101</v>
      </c>
      <c r="C84" s="79"/>
      <c r="D84" s="77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</row>
    <row r="85" spans="1:29" ht="15.75" thickBot="1">
      <c r="A85" s="15">
        <v>75535</v>
      </c>
      <c r="B85" s="10" t="s">
        <v>102</v>
      </c>
      <c r="C85" s="79"/>
      <c r="D85" s="77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</row>
    <row r="86" spans="1:29" ht="15.75" thickBot="1">
      <c r="A86" s="15">
        <v>76604</v>
      </c>
      <c r="B86" s="10" t="s">
        <v>97</v>
      </c>
      <c r="C86" s="79"/>
      <c r="D86" s="77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</row>
    <row r="87" spans="1:29" ht="15.75" thickBot="1">
      <c r="A87" s="15">
        <v>76606</v>
      </c>
      <c r="B87" s="10" t="s">
        <v>109</v>
      </c>
      <c r="C87" s="79"/>
      <c r="D87" s="77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</row>
    <row r="88" spans="1:29" ht="15.75" thickBot="1">
      <c r="A88" s="15">
        <v>76614</v>
      </c>
      <c r="B88" s="10" t="s">
        <v>96</v>
      </c>
      <c r="C88" s="79"/>
      <c r="D88" s="77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</row>
    <row r="89" spans="1:29" ht="15.75" thickBot="1">
      <c r="A89" s="15">
        <v>76617</v>
      </c>
      <c r="B89" s="10" t="s">
        <v>98</v>
      </c>
      <c r="C89" s="79"/>
      <c r="D89" s="77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</row>
    <row r="90" spans="1:29" ht="15.75" thickBot="1">
      <c r="A90" s="15">
        <v>76620</v>
      </c>
      <c r="B90" s="10" t="s">
        <v>110</v>
      </c>
      <c r="C90" s="79"/>
      <c r="D90" s="77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</row>
    <row r="91" spans="1:29" ht="15.75" thickBot="1">
      <c r="A91" s="15">
        <v>76631</v>
      </c>
      <c r="B91" s="10" t="s">
        <v>94</v>
      </c>
      <c r="C91" s="79"/>
      <c r="D91" s="77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</row>
    <row r="92" spans="1:29" ht="15.75" thickBot="1">
      <c r="A92" s="15">
        <v>77713</v>
      </c>
      <c r="B92" s="10" t="s">
        <v>106</v>
      </c>
      <c r="C92" s="79"/>
      <c r="D92" s="77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</row>
    <row r="93" spans="1:29" ht="15.75" thickBot="1">
      <c r="A93" s="15">
        <v>77720</v>
      </c>
      <c r="B93" s="10" t="s">
        <v>105</v>
      </c>
      <c r="C93" s="79"/>
      <c r="D93" s="77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</row>
    <row r="94" spans="1:29" ht="15.75" thickBot="1">
      <c r="A94" s="15">
        <v>77721</v>
      </c>
      <c r="B94" s="10" t="s">
        <v>95</v>
      </c>
      <c r="C94" s="79"/>
      <c r="D94" s="77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</row>
    <row r="95" spans="1:29" ht="15.75" thickBot="1">
      <c r="A95" s="15">
        <v>77723</v>
      </c>
      <c r="B95" s="10" t="s">
        <v>99</v>
      </c>
      <c r="C95" s="79"/>
      <c r="D95" s="77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</row>
    <row r="96" spans="1:29" ht="15.75" thickBot="1">
      <c r="A96" s="15">
        <v>77724</v>
      </c>
      <c r="B96" s="10" t="s">
        <v>89</v>
      </c>
      <c r="C96" s="79"/>
      <c r="D96" s="77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</row>
    <row r="97" spans="1:29" ht="15.75" thickBot="1">
      <c r="A97" s="15">
        <v>77727</v>
      </c>
      <c r="B97" s="10" t="s">
        <v>111</v>
      </c>
      <c r="C97" s="79"/>
      <c r="D97" s="77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</row>
    <row r="98" spans="1:29" ht="15.75" thickBot="1">
      <c r="A98" s="15">
        <v>77728</v>
      </c>
      <c r="B98" s="10" t="s">
        <v>112</v>
      </c>
      <c r="C98" s="79"/>
      <c r="D98" s="77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</row>
  </sheetData>
  <mergeCells count="3">
    <mergeCell ref="A1:A2"/>
    <mergeCell ref="B1:B2"/>
    <mergeCell ref="C1:A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C98"/>
  <sheetViews>
    <sheetView zoomScale="80" zoomScaleNormal="80" workbookViewId="0">
      <selection activeCell="L4" sqref="L4"/>
    </sheetView>
  </sheetViews>
  <sheetFormatPr baseColWidth="10" defaultColWidth="9.7109375" defaultRowHeight="15"/>
  <cols>
    <col min="1" max="1" width="11.7109375" customWidth="1"/>
    <col min="2" max="2" width="21.5703125" customWidth="1"/>
    <col min="3" max="3" width="12.28515625" customWidth="1"/>
  </cols>
  <sheetData>
    <row r="1" spans="1:29">
      <c r="A1" s="2"/>
      <c r="B1" s="2"/>
      <c r="C1" s="81" t="s">
        <v>115</v>
      </c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</row>
    <row r="2" spans="1:29" ht="33" customHeight="1" thickBot="1">
      <c r="A2" s="8" t="s">
        <v>0</v>
      </c>
      <c r="B2" s="8" t="s">
        <v>1</v>
      </c>
      <c r="C2" s="27">
        <f ca="1">TODAY()</f>
        <v>40637</v>
      </c>
      <c r="D2" s="27">
        <f ca="1">C2+1</f>
        <v>40638</v>
      </c>
      <c r="E2" s="27">
        <f t="shared" ref="E2:AC2" ca="1" si="0">D2+1</f>
        <v>40639</v>
      </c>
      <c r="F2" s="27">
        <f t="shared" ca="1" si="0"/>
        <v>40640</v>
      </c>
      <c r="G2" s="27">
        <f t="shared" ca="1" si="0"/>
        <v>40641</v>
      </c>
      <c r="H2" s="27">
        <f t="shared" ca="1" si="0"/>
        <v>40642</v>
      </c>
      <c r="I2" s="27">
        <f t="shared" ca="1" si="0"/>
        <v>40643</v>
      </c>
      <c r="J2" s="27">
        <f t="shared" ca="1" si="0"/>
        <v>40644</v>
      </c>
      <c r="K2" s="27">
        <f t="shared" ca="1" si="0"/>
        <v>40645</v>
      </c>
      <c r="L2" s="27">
        <f t="shared" ca="1" si="0"/>
        <v>40646</v>
      </c>
      <c r="M2" s="27">
        <f t="shared" ca="1" si="0"/>
        <v>40647</v>
      </c>
      <c r="N2" s="27">
        <f t="shared" ca="1" si="0"/>
        <v>40648</v>
      </c>
      <c r="O2" s="27">
        <f t="shared" ca="1" si="0"/>
        <v>40649</v>
      </c>
      <c r="P2" s="27">
        <f t="shared" ca="1" si="0"/>
        <v>40650</v>
      </c>
      <c r="Q2" s="27">
        <f t="shared" ca="1" si="0"/>
        <v>40651</v>
      </c>
      <c r="R2" s="27">
        <f t="shared" ca="1" si="0"/>
        <v>40652</v>
      </c>
      <c r="S2" s="27">
        <f t="shared" ca="1" si="0"/>
        <v>40653</v>
      </c>
      <c r="T2" s="27">
        <f t="shared" ca="1" si="0"/>
        <v>40654</v>
      </c>
      <c r="U2" s="27">
        <f t="shared" ca="1" si="0"/>
        <v>40655</v>
      </c>
      <c r="V2" s="27">
        <f t="shared" ca="1" si="0"/>
        <v>40656</v>
      </c>
      <c r="W2" s="27">
        <f t="shared" ca="1" si="0"/>
        <v>40657</v>
      </c>
      <c r="X2" s="27">
        <f t="shared" ca="1" si="0"/>
        <v>40658</v>
      </c>
      <c r="Y2" s="27">
        <f t="shared" ca="1" si="0"/>
        <v>40659</v>
      </c>
      <c r="Z2" s="27">
        <f t="shared" ca="1" si="0"/>
        <v>40660</v>
      </c>
      <c r="AA2" s="27">
        <f t="shared" ca="1" si="0"/>
        <v>40661</v>
      </c>
      <c r="AB2" s="27">
        <f t="shared" ca="1" si="0"/>
        <v>40662</v>
      </c>
      <c r="AC2" s="27">
        <f t="shared" ca="1" si="0"/>
        <v>40663</v>
      </c>
    </row>
    <row r="3" spans="1:29" ht="15.75" thickBot="1">
      <c r="A3" s="9">
        <v>12202</v>
      </c>
      <c r="B3" s="10" t="s">
        <v>116</v>
      </c>
      <c r="C3" s="71">
        <v>150</v>
      </c>
      <c r="D3" s="23">
        <v>28</v>
      </c>
      <c r="E3" s="22">
        <v>45</v>
      </c>
      <c r="F3" s="22">
        <v>165</v>
      </c>
      <c r="G3" s="22">
        <v>96</v>
      </c>
      <c r="H3" s="22">
        <v>81</v>
      </c>
      <c r="I3" s="22">
        <v>140</v>
      </c>
      <c r="J3" s="22">
        <v>169</v>
      </c>
      <c r="K3" s="22">
        <v>95</v>
      </c>
      <c r="L3" s="22">
        <v>135</v>
      </c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</row>
    <row r="4" spans="1:29" ht="15.75" thickBot="1">
      <c r="A4" s="9">
        <v>12207</v>
      </c>
      <c r="B4" s="10" t="s">
        <v>30</v>
      </c>
      <c r="C4" s="71"/>
      <c r="D4" s="23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</row>
    <row r="5" spans="1:29" ht="15.75" thickBot="1">
      <c r="A5" s="9">
        <v>12208</v>
      </c>
      <c r="B5" s="10" t="s">
        <v>31</v>
      </c>
      <c r="C5" s="71"/>
      <c r="D5" s="23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</row>
    <row r="6" spans="1:29" ht="15.75" thickBot="1">
      <c r="A6" s="9">
        <v>12210</v>
      </c>
      <c r="B6" s="10" t="s">
        <v>32</v>
      </c>
      <c r="C6" s="71"/>
      <c r="D6" s="23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</row>
    <row r="7" spans="1:29" ht="15.75" thickBot="1">
      <c r="A7" s="9">
        <v>12211</v>
      </c>
      <c r="B7" s="10" t="s">
        <v>23</v>
      </c>
      <c r="C7" s="71"/>
      <c r="D7" s="23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</row>
    <row r="8" spans="1:29" ht="15.75" thickBot="1">
      <c r="A8" s="9">
        <v>12212</v>
      </c>
      <c r="B8" s="10" t="s">
        <v>33</v>
      </c>
      <c r="C8" s="71"/>
      <c r="D8" s="23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</row>
    <row r="9" spans="1:29" ht="15.75" thickBot="1">
      <c r="A9" s="9">
        <v>12214</v>
      </c>
      <c r="B9" s="10" t="s">
        <v>17</v>
      </c>
      <c r="C9" s="71"/>
      <c r="D9" s="23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</row>
    <row r="10" spans="1:29" ht="15.75" thickBot="1">
      <c r="A10" s="9">
        <v>12215</v>
      </c>
      <c r="B10" s="10" t="s">
        <v>35</v>
      </c>
      <c r="C10" s="71"/>
      <c r="D10" s="23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</row>
    <row r="11" spans="1:29" ht="15.75" thickBot="1">
      <c r="A11" s="9">
        <v>12218</v>
      </c>
      <c r="B11" s="10" t="s">
        <v>34</v>
      </c>
      <c r="C11" s="71"/>
      <c r="D11" s="23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</row>
    <row r="12" spans="1:29" ht="15.75" thickBot="1">
      <c r="A12" s="9">
        <v>12219</v>
      </c>
      <c r="B12" s="10" t="s">
        <v>36</v>
      </c>
      <c r="C12" s="71"/>
      <c r="D12" s="23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</row>
    <row r="13" spans="1:29" ht="15.75" thickBot="1">
      <c r="A13" s="9">
        <v>12220</v>
      </c>
      <c r="B13" s="10" t="s">
        <v>37</v>
      </c>
      <c r="C13" s="71"/>
      <c r="D13" s="23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</row>
    <row r="14" spans="1:29" ht="15.75" thickBot="1">
      <c r="A14" s="9">
        <v>12221</v>
      </c>
      <c r="B14" s="10" t="s">
        <v>38</v>
      </c>
      <c r="C14" s="71"/>
      <c r="D14" s="23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</row>
    <row r="15" spans="1:29" ht="15.75" thickBot="1">
      <c r="A15" s="9">
        <v>12222</v>
      </c>
      <c r="B15" s="10" t="s">
        <v>39</v>
      </c>
      <c r="C15" s="71"/>
      <c r="D15" s="23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</row>
    <row r="16" spans="1:29" ht="15.75" thickBot="1">
      <c r="A16" s="9">
        <v>12223</v>
      </c>
      <c r="B16" s="10" t="s">
        <v>41</v>
      </c>
      <c r="C16" s="71"/>
      <c r="D16" s="23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</row>
    <row r="17" spans="1:29" ht="15.75" thickBot="1">
      <c r="A17" s="9">
        <v>12224</v>
      </c>
      <c r="B17" s="10" t="s">
        <v>40</v>
      </c>
      <c r="C17" s="71"/>
      <c r="D17" s="23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</row>
    <row r="18" spans="1:29" ht="15.75" thickBot="1">
      <c r="A18" s="9">
        <v>12225</v>
      </c>
      <c r="B18" s="10" t="s">
        <v>42</v>
      </c>
      <c r="C18" s="71"/>
      <c r="D18" s="23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</row>
    <row r="19" spans="1:29" ht="15.75" thickBot="1">
      <c r="A19" s="9">
        <v>12226</v>
      </c>
      <c r="B19" s="10" t="s">
        <v>43</v>
      </c>
      <c r="C19" s="82"/>
      <c r="D19" s="23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</row>
    <row r="20" spans="1:29" ht="15.75" thickBot="1">
      <c r="A20" s="29">
        <v>12230</v>
      </c>
      <c r="B20" s="25" t="s">
        <v>44</v>
      </c>
      <c r="C20" s="71"/>
      <c r="D20" s="23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</row>
    <row r="21" spans="1:29" ht="15.75" thickBot="1">
      <c r="A21" s="9">
        <v>12231</v>
      </c>
      <c r="B21" s="10" t="s">
        <v>45</v>
      </c>
      <c r="C21" s="71"/>
      <c r="D21" s="23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</row>
    <row r="22" spans="1:29" ht="15.75" thickBot="1">
      <c r="A22" s="9">
        <v>12233</v>
      </c>
      <c r="B22" s="10" t="s">
        <v>46</v>
      </c>
      <c r="C22" s="71"/>
      <c r="D22" s="23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</row>
    <row r="23" spans="1:29" ht="15.75" thickBot="1">
      <c r="A23" s="9">
        <v>12239</v>
      </c>
      <c r="B23" s="10" t="s">
        <v>47</v>
      </c>
      <c r="C23" s="71"/>
      <c r="D23" s="23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</row>
    <row r="24" spans="1:29" ht="15.75" thickBot="1">
      <c r="A24" s="9">
        <v>12243</v>
      </c>
      <c r="B24" s="10" t="s">
        <v>16</v>
      </c>
      <c r="C24" s="82"/>
      <c r="D24" s="23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</row>
    <row r="25" spans="1:29" ht="15.75" thickBot="1">
      <c r="A25" s="9">
        <v>12244</v>
      </c>
      <c r="B25" s="25" t="s">
        <v>48</v>
      </c>
      <c r="C25" s="71"/>
      <c r="D25" s="23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</row>
    <row r="26" spans="1:29" ht="15.75" thickBot="1">
      <c r="A26" s="9">
        <v>12247</v>
      </c>
      <c r="B26" s="10" t="s">
        <v>49</v>
      </c>
      <c r="C26" s="82"/>
      <c r="D26" s="23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</row>
    <row r="27" spans="1:29" ht="15.75" thickBot="1">
      <c r="A27" s="9">
        <v>12252</v>
      </c>
      <c r="B27" s="25" t="s">
        <v>50</v>
      </c>
      <c r="C27" s="71"/>
      <c r="D27" s="23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</row>
    <row r="28" spans="1:29" ht="15.75" thickBot="1">
      <c r="A28" s="9">
        <v>12254</v>
      </c>
      <c r="B28" s="10" t="s">
        <v>51</v>
      </c>
      <c r="C28" s="71"/>
      <c r="D28" s="23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</row>
    <row r="29" spans="1:29" ht="15.75" thickBot="1">
      <c r="A29" s="9">
        <v>12258</v>
      </c>
      <c r="B29" s="10" t="s">
        <v>24</v>
      </c>
      <c r="C29" s="71"/>
      <c r="D29" s="23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</row>
    <row r="30" spans="1:29" ht="15.75" thickBot="1">
      <c r="A30" s="9">
        <v>12260</v>
      </c>
      <c r="B30" s="10" t="s">
        <v>52</v>
      </c>
      <c r="C30" s="71"/>
      <c r="D30" s="23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</row>
    <row r="31" spans="1:29" ht="15.75" thickBot="1">
      <c r="A31" s="9">
        <v>12263</v>
      </c>
      <c r="B31" s="10" t="s">
        <v>53</v>
      </c>
      <c r="C31" s="71"/>
      <c r="D31" s="23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</row>
    <row r="32" spans="1:29" ht="15.75" thickBot="1">
      <c r="A32" s="9">
        <v>12264</v>
      </c>
      <c r="B32" s="10" t="s">
        <v>20</v>
      </c>
      <c r="C32" s="71"/>
      <c r="D32" s="23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</row>
    <row r="33" spans="1:29" ht="15.75" thickBot="1">
      <c r="A33" s="9">
        <v>12268</v>
      </c>
      <c r="B33" s="10" t="s">
        <v>54</v>
      </c>
      <c r="C33" s="71"/>
      <c r="D33" s="23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</row>
    <row r="34" spans="1:29" ht="15.75" thickBot="1">
      <c r="A34" s="9">
        <v>12272</v>
      </c>
      <c r="B34" s="10" t="s">
        <v>55</v>
      </c>
      <c r="C34" s="71"/>
      <c r="D34" s="23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</row>
    <row r="35" spans="1:29" ht="15.75" thickBot="1">
      <c r="A35" s="9">
        <v>12274</v>
      </c>
      <c r="B35" s="10" t="s">
        <v>56</v>
      </c>
      <c r="C35" s="71"/>
      <c r="D35" s="23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</row>
    <row r="36" spans="1:29" ht="15.75" thickBot="1">
      <c r="A36" s="9">
        <v>12275</v>
      </c>
      <c r="B36" s="10" t="s">
        <v>57</v>
      </c>
      <c r="C36" s="71"/>
      <c r="D36" s="23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</row>
    <row r="37" spans="1:29" ht="15.75" thickBot="1">
      <c r="A37" s="12">
        <v>12276</v>
      </c>
      <c r="B37" s="75" t="s">
        <v>58</v>
      </c>
      <c r="C37" s="71"/>
      <c r="D37" s="23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</row>
    <row r="38" spans="1:29" ht="15.75" thickBot="1">
      <c r="A38" s="15">
        <v>12277</v>
      </c>
      <c r="B38" s="10" t="s">
        <v>59</v>
      </c>
      <c r="C38" s="71"/>
      <c r="D38" s="23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</row>
    <row r="39" spans="1:29" ht="15.75" thickBot="1">
      <c r="A39" s="15">
        <v>12280</v>
      </c>
      <c r="B39" s="10" t="s">
        <v>60</v>
      </c>
      <c r="C39" s="71"/>
      <c r="D39" s="23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</row>
    <row r="40" spans="1:29" ht="15.75" thickBot="1">
      <c r="A40" s="15">
        <v>12283</v>
      </c>
      <c r="B40" s="10" t="s">
        <v>61</v>
      </c>
      <c r="C40" s="71"/>
      <c r="D40" s="23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</row>
    <row r="41" spans="1:29" ht="15.75" thickBot="1">
      <c r="A41" s="15">
        <v>12284</v>
      </c>
      <c r="B41" s="10" t="s">
        <v>22</v>
      </c>
      <c r="C41" s="71"/>
      <c r="D41" s="23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</row>
    <row r="42" spans="1:29" ht="15.75" thickBot="1">
      <c r="A42" s="15">
        <v>12285</v>
      </c>
      <c r="B42" s="10" t="s">
        <v>62</v>
      </c>
      <c r="C42" s="71"/>
      <c r="D42" s="23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</row>
    <row r="43" spans="1:29" ht="15.75" thickBot="1">
      <c r="A43" s="15">
        <v>12286</v>
      </c>
      <c r="B43" s="10" t="s">
        <v>63</v>
      </c>
      <c r="C43" s="71"/>
      <c r="D43" s="23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</row>
    <row r="44" spans="1:29" ht="15.75" thickBot="1">
      <c r="A44" s="15">
        <v>12287</v>
      </c>
      <c r="B44" s="10" t="s">
        <v>64</v>
      </c>
      <c r="C44" s="71"/>
      <c r="D44" s="23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</row>
    <row r="45" spans="1:29" ht="15.75" thickBot="1">
      <c r="A45" s="15">
        <v>12289</v>
      </c>
      <c r="B45" s="10" t="s">
        <v>65</v>
      </c>
      <c r="C45" s="71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</row>
    <row r="46" spans="1:29" ht="15.75" thickBot="1">
      <c r="A46" s="15">
        <v>12290</v>
      </c>
      <c r="B46" s="10" t="s">
        <v>66</v>
      </c>
      <c r="C46" s="71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</row>
    <row r="47" spans="1:29" ht="15.75" thickBot="1">
      <c r="A47" s="15">
        <v>12294</v>
      </c>
      <c r="B47" s="10" t="s">
        <v>67</v>
      </c>
      <c r="C47" s="71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</row>
    <row r="48" spans="1:29" ht="15.75" thickBot="1">
      <c r="A48" s="15">
        <v>12296</v>
      </c>
      <c r="B48" s="10" t="s">
        <v>19</v>
      </c>
      <c r="C48" s="71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</row>
    <row r="49" spans="1:29" ht="15.75" thickBot="1">
      <c r="A49" s="15">
        <v>12305</v>
      </c>
      <c r="B49" s="10" t="s">
        <v>69</v>
      </c>
      <c r="C49" s="71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</row>
    <row r="50" spans="1:29" ht="15.75" thickBot="1">
      <c r="A50" s="15">
        <v>12308</v>
      </c>
      <c r="B50" s="10" t="s">
        <v>70</v>
      </c>
      <c r="C50" s="71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</row>
    <row r="51" spans="1:29" ht="15.75" thickBot="1">
      <c r="A51" s="15">
        <v>12309</v>
      </c>
      <c r="B51" s="10" t="s">
        <v>71</v>
      </c>
      <c r="C51" s="71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</row>
    <row r="52" spans="1:29" ht="15.75" thickBot="1">
      <c r="A52" s="15">
        <v>12311</v>
      </c>
      <c r="B52" s="10" t="s">
        <v>72</v>
      </c>
      <c r="C52" s="71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</row>
    <row r="53" spans="1:29" ht="15.75" thickBot="1">
      <c r="A53" s="15">
        <v>12312</v>
      </c>
      <c r="B53" s="10" t="s">
        <v>73</v>
      </c>
      <c r="C53" s="71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</row>
    <row r="54" spans="1:29" ht="15.75" thickBot="1">
      <c r="A54" s="15">
        <v>12314</v>
      </c>
      <c r="B54" s="10" t="s">
        <v>74</v>
      </c>
      <c r="C54" s="71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</row>
    <row r="55" spans="1:29" ht="15.75" thickBot="1">
      <c r="A55" s="15">
        <v>12316</v>
      </c>
      <c r="B55" s="10" t="s">
        <v>75</v>
      </c>
      <c r="C55" s="71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</row>
    <row r="56" spans="1:29" ht="15.75" thickBot="1">
      <c r="A56" s="15">
        <v>12318</v>
      </c>
      <c r="B56" s="10" t="s">
        <v>76</v>
      </c>
      <c r="C56" s="71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</row>
    <row r="57" spans="1:29" ht="15.75" thickBot="1">
      <c r="A57" s="15">
        <v>12321</v>
      </c>
      <c r="B57" s="10" t="s">
        <v>77</v>
      </c>
      <c r="C57" s="71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</row>
    <row r="58" spans="1:29" ht="15.75" thickBot="1">
      <c r="A58" s="15">
        <v>12327</v>
      </c>
      <c r="B58" s="10" t="s">
        <v>78</v>
      </c>
      <c r="C58" s="71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</row>
    <row r="59" spans="1:29" ht="15.75" thickBot="1">
      <c r="A59" s="15">
        <v>12328</v>
      </c>
      <c r="B59" s="10" t="s">
        <v>79</v>
      </c>
      <c r="C59" s="71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</row>
    <row r="60" spans="1:29" ht="15.75" thickBot="1">
      <c r="A60" s="15">
        <v>12330</v>
      </c>
      <c r="B60" s="10" t="s">
        <v>80</v>
      </c>
      <c r="C60" s="71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</row>
    <row r="61" spans="1:29" ht="15.75" thickBot="1">
      <c r="A61" s="15">
        <v>12332</v>
      </c>
      <c r="B61" s="10" t="s">
        <v>18</v>
      </c>
      <c r="C61" s="71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</row>
    <row r="62" spans="1:29" ht="15.75" thickBot="1">
      <c r="A62" s="15">
        <v>12333</v>
      </c>
      <c r="B62" s="10" t="s">
        <v>81</v>
      </c>
      <c r="C62" s="71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</row>
    <row r="63" spans="1:29" ht="15.75" thickBot="1">
      <c r="A63" s="15">
        <v>12334</v>
      </c>
      <c r="B63" s="10" t="s">
        <v>82</v>
      </c>
      <c r="C63" s="71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</row>
    <row r="64" spans="1:29" ht="15.75" thickBot="1">
      <c r="A64" s="15">
        <v>12335</v>
      </c>
      <c r="B64" s="10" t="s">
        <v>83</v>
      </c>
      <c r="C64" s="71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</row>
    <row r="65" spans="1:29" ht="15.75" thickBot="1">
      <c r="A65" s="15">
        <v>12336</v>
      </c>
      <c r="B65" s="10" t="s">
        <v>87</v>
      </c>
      <c r="C65" s="71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</row>
    <row r="66" spans="1:29" ht="15.75" thickBot="1">
      <c r="A66" s="15">
        <v>12337</v>
      </c>
      <c r="B66" s="10" t="s">
        <v>84</v>
      </c>
      <c r="C66" s="71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</row>
    <row r="67" spans="1:29" ht="15.75" thickBot="1">
      <c r="A67" s="15">
        <v>12338</v>
      </c>
      <c r="B67" s="10" t="s">
        <v>85</v>
      </c>
      <c r="C67" s="71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</row>
    <row r="68" spans="1:29" ht="15.75" thickBot="1">
      <c r="A68" s="15">
        <v>13205</v>
      </c>
      <c r="B68" s="10" t="s">
        <v>86</v>
      </c>
      <c r="C68" s="71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</row>
    <row r="69" spans="1:29" ht="15.75" thickBot="1">
      <c r="A69" s="64">
        <v>13222</v>
      </c>
      <c r="B69" s="75" t="s">
        <v>29</v>
      </c>
      <c r="C69" s="71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</row>
    <row r="70" spans="1:29" ht="15.75" thickBot="1">
      <c r="A70" s="9">
        <v>13224</v>
      </c>
      <c r="B70" s="10" t="s">
        <v>68</v>
      </c>
      <c r="C70" s="71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</row>
    <row r="71" spans="1:29" ht="15.75" thickBot="1">
      <c r="A71" s="9">
        <v>50012</v>
      </c>
      <c r="B71" s="10" t="s">
        <v>26</v>
      </c>
      <c r="C71" s="71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</row>
    <row r="72" spans="1:29" ht="15.75" thickBot="1">
      <c r="A72" s="9">
        <v>50013</v>
      </c>
      <c r="B72" s="10" t="s">
        <v>27</v>
      </c>
      <c r="C72" s="71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</row>
    <row r="73" spans="1:29" ht="15.75" thickBot="1">
      <c r="A73" s="9">
        <v>50014</v>
      </c>
      <c r="B73" s="10" t="s">
        <v>25</v>
      </c>
      <c r="C73" s="71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</row>
    <row r="74" spans="1:29" ht="15.75" thickBot="1">
      <c r="A74" s="63">
        <v>50015</v>
      </c>
      <c r="B74" s="76" t="s">
        <v>28</v>
      </c>
      <c r="C74" s="71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</row>
    <row r="75" spans="1:29" ht="15.75" thickBot="1">
      <c r="A75" s="15">
        <v>73005</v>
      </c>
      <c r="B75" s="10" t="s">
        <v>107</v>
      </c>
      <c r="C75" s="71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</row>
    <row r="76" spans="1:29" ht="15.75" thickBot="1">
      <c r="A76" s="15">
        <v>73007</v>
      </c>
      <c r="B76" s="10" t="s">
        <v>108</v>
      </c>
      <c r="C76" s="71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</row>
    <row r="77" spans="1:29" ht="15.75" thickBot="1">
      <c r="A77" s="15">
        <v>73010</v>
      </c>
      <c r="B77" s="10" t="s">
        <v>100</v>
      </c>
      <c r="C77" s="71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</row>
    <row r="78" spans="1:29" ht="15.75" thickBot="1">
      <c r="A78" s="15">
        <v>74414</v>
      </c>
      <c r="B78" s="10" t="s">
        <v>104</v>
      </c>
      <c r="C78" s="71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</row>
    <row r="79" spans="1:29" ht="15.75" thickBot="1">
      <c r="A79" s="15">
        <v>74415</v>
      </c>
      <c r="B79" s="10" t="s">
        <v>93</v>
      </c>
      <c r="C79" s="71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</row>
    <row r="80" spans="1:29" ht="15.75" thickBot="1">
      <c r="A80" s="15">
        <v>74419</v>
      </c>
      <c r="B80" s="10" t="s">
        <v>103</v>
      </c>
      <c r="C80" s="71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</row>
    <row r="81" spans="1:29" ht="15.75" thickBot="1">
      <c r="A81" s="15">
        <v>75516</v>
      </c>
      <c r="B81" s="10" t="s">
        <v>90</v>
      </c>
      <c r="C81" s="71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</row>
    <row r="82" spans="1:29" ht="15.75" thickBot="1">
      <c r="A82" s="15">
        <v>75518</v>
      </c>
      <c r="B82" s="10" t="s">
        <v>91</v>
      </c>
      <c r="C82" s="71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</row>
    <row r="83" spans="1:29" ht="15.75" thickBot="1">
      <c r="A83" s="15">
        <v>75524</v>
      </c>
      <c r="B83" s="10" t="s">
        <v>92</v>
      </c>
      <c r="C83" s="71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</row>
    <row r="84" spans="1:29" ht="15.75" thickBot="1">
      <c r="A84" s="15">
        <v>75525</v>
      </c>
      <c r="B84" s="10" t="s">
        <v>101</v>
      </c>
      <c r="C84" s="71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</row>
    <row r="85" spans="1:29" ht="15.75" thickBot="1">
      <c r="A85" s="15">
        <v>75535</v>
      </c>
      <c r="B85" s="10" t="s">
        <v>102</v>
      </c>
      <c r="C85" s="71"/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</row>
    <row r="86" spans="1:29" ht="15.75" thickBot="1">
      <c r="A86" s="15">
        <v>76604</v>
      </c>
      <c r="B86" s="10" t="s">
        <v>97</v>
      </c>
      <c r="C86" s="71"/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</row>
    <row r="87" spans="1:29" ht="15.75" thickBot="1">
      <c r="A87" s="15">
        <v>76606</v>
      </c>
      <c r="B87" s="10" t="s">
        <v>109</v>
      </c>
      <c r="C87" s="71"/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</row>
    <row r="88" spans="1:29" ht="15.75" thickBot="1">
      <c r="A88" s="15">
        <v>76614</v>
      </c>
      <c r="B88" s="10" t="s">
        <v>96</v>
      </c>
      <c r="C88" s="71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</row>
    <row r="89" spans="1:29" ht="15.75" thickBot="1">
      <c r="A89" s="15">
        <v>76617</v>
      </c>
      <c r="B89" s="10" t="s">
        <v>98</v>
      </c>
      <c r="C89" s="71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</row>
    <row r="90" spans="1:29" ht="15.75" thickBot="1">
      <c r="A90" s="15">
        <v>76620</v>
      </c>
      <c r="B90" s="10" t="s">
        <v>110</v>
      </c>
      <c r="C90" s="71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</row>
    <row r="91" spans="1:29" ht="15.75" thickBot="1">
      <c r="A91" s="15">
        <v>76631</v>
      </c>
      <c r="B91" s="10" t="s">
        <v>94</v>
      </c>
      <c r="C91" s="71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</row>
    <row r="92" spans="1:29" ht="15.75" thickBot="1">
      <c r="A92" s="15">
        <v>77713</v>
      </c>
      <c r="B92" s="10" t="s">
        <v>106</v>
      </c>
      <c r="C92" s="71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</row>
    <row r="93" spans="1:29" ht="15.75" thickBot="1">
      <c r="A93" s="15">
        <v>77720</v>
      </c>
      <c r="B93" s="10" t="s">
        <v>105</v>
      </c>
      <c r="C93" s="71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</row>
    <row r="94" spans="1:29" ht="15.75" thickBot="1">
      <c r="A94" s="15">
        <v>77721</v>
      </c>
      <c r="B94" s="10" t="s">
        <v>95</v>
      </c>
      <c r="C94" s="71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</row>
    <row r="95" spans="1:29" ht="15.75" thickBot="1">
      <c r="A95" s="15">
        <v>77723</v>
      </c>
      <c r="B95" s="10" t="s">
        <v>99</v>
      </c>
      <c r="C95" s="71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</row>
    <row r="96" spans="1:29" ht="15.75" thickBot="1">
      <c r="A96" s="15">
        <v>77724</v>
      </c>
      <c r="B96" s="10" t="s">
        <v>89</v>
      </c>
      <c r="C96" s="71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</row>
    <row r="97" spans="1:29" ht="15.75" thickBot="1">
      <c r="A97" s="15">
        <v>77727</v>
      </c>
      <c r="B97" s="10" t="s">
        <v>111</v>
      </c>
      <c r="C97" s="71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</row>
    <row r="98" spans="1:29" ht="15.75" thickBot="1">
      <c r="A98" s="9">
        <v>77728</v>
      </c>
      <c r="B98" s="2" t="s">
        <v>112</v>
      </c>
      <c r="C98" s="77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</row>
  </sheetData>
  <sortState ref="A3:B98">
    <sortCondition ref="A3"/>
  </sortState>
  <mergeCells count="1">
    <mergeCell ref="C1:AC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F98"/>
  <sheetViews>
    <sheetView zoomScale="80" zoomScaleNormal="80" workbookViewId="0">
      <selection activeCell="C3" sqref="C3:C98"/>
    </sheetView>
  </sheetViews>
  <sheetFormatPr baseColWidth="10" defaultColWidth="8.5703125" defaultRowHeight="13.5" customHeight="1"/>
  <cols>
    <col min="1" max="1" width="11.7109375" customWidth="1"/>
    <col min="2" max="2" width="21.42578125" customWidth="1"/>
  </cols>
  <sheetData>
    <row r="1" spans="1:32" ht="13.5" customHeight="1">
      <c r="A1" s="57" t="s">
        <v>0</v>
      </c>
      <c r="B1" s="57" t="s">
        <v>1</v>
      </c>
      <c r="C1" s="60" t="s">
        <v>15</v>
      </c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58"/>
      <c r="V1" s="58"/>
      <c r="W1" s="58"/>
      <c r="X1" s="58"/>
      <c r="Y1" s="58"/>
      <c r="Z1" s="58"/>
      <c r="AA1" s="58"/>
      <c r="AB1" s="58"/>
      <c r="AC1" s="58"/>
      <c r="AD1" s="58"/>
      <c r="AE1" s="58"/>
      <c r="AF1" s="59"/>
    </row>
    <row r="2" spans="1:32" ht="24" customHeight="1" thickBot="1">
      <c r="A2" s="61"/>
      <c r="B2" s="61"/>
      <c r="C2" s="27">
        <f ca="1">TODAY()</f>
        <v>40637</v>
      </c>
      <c r="D2" s="27">
        <f ca="1">C2+1</f>
        <v>40638</v>
      </c>
      <c r="E2" s="27">
        <f t="shared" ref="E2:AF2" ca="1" si="0">D2+1</f>
        <v>40639</v>
      </c>
      <c r="F2" s="27">
        <f t="shared" ca="1" si="0"/>
        <v>40640</v>
      </c>
      <c r="G2" s="27">
        <f t="shared" ca="1" si="0"/>
        <v>40641</v>
      </c>
      <c r="H2" s="27">
        <f t="shared" ca="1" si="0"/>
        <v>40642</v>
      </c>
      <c r="I2" s="27">
        <f t="shared" ca="1" si="0"/>
        <v>40643</v>
      </c>
      <c r="J2" s="27">
        <f t="shared" ca="1" si="0"/>
        <v>40644</v>
      </c>
      <c r="K2" s="27">
        <f t="shared" ca="1" si="0"/>
        <v>40645</v>
      </c>
      <c r="L2" s="27">
        <f t="shared" ca="1" si="0"/>
        <v>40646</v>
      </c>
      <c r="M2" s="27">
        <f t="shared" ca="1" si="0"/>
        <v>40647</v>
      </c>
      <c r="N2" s="27">
        <f t="shared" ca="1" si="0"/>
        <v>40648</v>
      </c>
      <c r="O2" s="27">
        <f t="shared" ca="1" si="0"/>
        <v>40649</v>
      </c>
      <c r="P2" s="27">
        <f t="shared" ca="1" si="0"/>
        <v>40650</v>
      </c>
      <c r="Q2" s="27">
        <f t="shared" ca="1" si="0"/>
        <v>40651</v>
      </c>
      <c r="R2" s="27">
        <f t="shared" ca="1" si="0"/>
        <v>40652</v>
      </c>
      <c r="S2" s="27">
        <f t="shared" ca="1" si="0"/>
        <v>40653</v>
      </c>
      <c r="T2" s="27">
        <f t="shared" ca="1" si="0"/>
        <v>40654</v>
      </c>
      <c r="U2" s="27">
        <f t="shared" ca="1" si="0"/>
        <v>40655</v>
      </c>
      <c r="V2" s="27">
        <f t="shared" ca="1" si="0"/>
        <v>40656</v>
      </c>
      <c r="W2" s="27">
        <f t="shared" ca="1" si="0"/>
        <v>40657</v>
      </c>
      <c r="X2" s="27">
        <f t="shared" ca="1" si="0"/>
        <v>40658</v>
      </c>
      <c r="Y2" s="27">
        <f t="shared" ca="1" si="0"/>
        <v>40659</v>
      </c>
      <c r="Z2" s="27">
        <f t="shared" ca="1" si="0"/>
        <v>40660</v>
      </c>
      <c r="AA2" s="27">
        <f t="shared" ca="1" si="0"/>
        <v>40661</v>
      </c>
      <c r="AB2" s="27">
        <f t="shared" ca="1" si="0"/>
        <v>40662</v>
      </c>
      <c r="AC2" s="27">
        <f t="shared" ca="1" si="0"/>
        <v>40663</v>
      </c>
      <c r="AD2" s="27">
        <f t="shared" ca="1" si="0"/>
        <v>40664</v>
      </c>
      <c r="AE2" s="27">
        <f t="shared" ca="1" si="0"/>
        <v>40665</v>
      </c>
      <c r="AF2" s="27">
        <f t="shared" ca="1" si="0"/>
        <v>40666</v>
      </c>
    </row>
    <row r="3" spans="1:32" ht="13.5" customHeight="1" thickBot="1">
      <c r="A3" s="9">
        <v>12202</v>
      </c>
      <c r="B3" s="25" t="s">
        <v>21</v>
      </c>
      <c r="C3" s="22">
        <f>IF(Feuil3!C3=0,"",Feuil4!C3/Feuil3!C3)</f>
        <v>10</v>
      </c>
      <c r="D3" s="22">
        <f>IF(Feuil3!D3=0,"",Feuil4!D3/Feuil3!D3)</f>
        <v>7</v>
      </c>
      <c r="E3" s="22">
        <f>IF(Feuil3!E3=0,"",Feuil4!E3/Feuil3!E3)</f>
        <v>9</v>
      </c>
      <c r="F3" s="22">
        <f>IF(Feuil3!F3=0,"",Feuil4!F3/Feuil3!F3)</f>
        <v>11</v>
      </c>
      <c r="G3" s="22">
        <f>IF(Feuil3!G3=0,"",Feuil4!G3/Feuil3!G3)</f>
        <v>12</v>
      </c>
      <c r="H3" s="22">
        <f>IF(Feuil3!H3=0,"",Feuil4!H3/Feuil3!H3)</f>
        <v>9</v>
      </c>
      <c r="I3" s="22">
        <f>IF(Feuil3!I3=0,"",Feuil4!I3/Feuil3!I3)</f>
        <v>10</v>
      </c>
      <c r="J3" s="22">
        <f>IF(Feuil3!J3=0,"",Feuil4!J3/Feuil3!J3)</f>
        <v>13</v>
      </c>
      <c r="K3" s="22">
        <f>IF(Feuil3!K3=0,"",Feuil4!K3/Feuil3!K3)</f>
        <v>10.555555555555555</v>
      </c>
      <c r="L3" s="22">
        <f>IF(Feuil3!L3=0,"",Feuil4!L3/Feuil3!L3)</f>
        <v>13.5</v>
      </c>
      <c r="M3" s="22">
        <f>IF(Feuil3!M3=0,"",Feuil4!M3/Feuil3!M3)</f>
        <v>0</v>
      </c>
      <c r="N3" s="22" t="str">
        <f>IF(Feuil3!N3=0,"",Feuil4!N3/Feuil3!N3)</f>
        <v/>
      </c>
      <c r="O3" s="22" t="str">
        <f>IF(Feuil3!O3=0,"",Feuil4!O3/Feuil3!O3)</f>
        <v/>
      </c>
      <c r="P3" s="22" t="str">
        <f>IF(Feuil3!P3=0,"",Feuil4!P3/Feuil3!P3)</f>
        <v/>
      </c>
      <c r="Q3" s="22" t="str">
        <f>IF(Feuil3!Q3=0,"",Feuil4!Q3/Feuil3!Q3)</f>
        <v/>
      </c>
      <c r="R3" s="22" t="str">
        <f>IF(Feuil3!R3=0,"",Feuil4!R3/Feuil3!R3)</f>
        <v/>
      </c>
      <c r="S3" s="22" t="str">
        <f>IF(Feuil3!S3=0,"",Feuil4!S3/Feuil3!S3)</f>
        <v/>
      </c>
      <c r="T3" s="22" t="str">
        <f>IF(Feuil3!T3=0,"",Feuil4!T3/Feuil3!T3)</f>
        <v/>
      </c>
      <c r="U3" s="22" t="str">
        <f>IF(Feuil3!U3=0,"",Feuil4!U3/Feuil3!U3)</f>
        <v/>
      </c>
      <c r="V3" s="22" t="str">
        <f>IF(Feuil3!V3=0,"",Feuil4!V3/Feuil3!V3)</f>
        <v/>
      </c>
      <c r="W3" s="22" t="str">
        <f>IF(Feuil3!W3=0,"",Feuil4!W3/Feuil3!W3)</f>
        <v/>
      </c>
      <c r="X3" s="22" t="str">
        <f>IF(Feuil3!X3=0,"",Feuil4!X3/Feuil3!X3)</f>
        <v/>
      </c>
      <c r="Y3" s="22" t="str">
        <f>IF(Feuil3!Y3=0,"",Feuil4!Y3/Feuil3!Y3)</f>
        <v/>
      </c>
      <c r="Z3" s="22" t="str">
        <f>IF(Feuil3!Z3=0,"",Feuil4!Z3/Feuil3!Z3)</f>
        <v/>
      </c>
      <c r="AA3" s="22" t="str">
        <f>IF(Feuil3!AA3=0,"",Feuil4!AA3/Feuil3!AA3)</f>
        <v/>
      </c>
      <c r="AB3" s="22" t="str">
        <f>IF(Feuil3!AB3=0,"",Feuil4!AB3/Feuil3!AB3)</f>
        <v/>
      </c>
      <c r="AC3" s="22" t="str">
        <f>IF(Feuil3!AC3=0,"",Feuil4!AC3/Feuil3!AC3)</f>
        <v/>
      </c>
      <c r="AD3" s="22" t="str">
        <f>IF(Feuil3!AD3=0,"",Feuil4!AD3/Feuil3!AD3)</f>
        <v/>
      </c>
      <c r="AE3" s="22" t="str">
        <f>IF(Feuil3!AE3=0,"",Feuil4!AE3/Feuil3!AE3)</f>
        <v/>
      </c>
      <c r="AF3" s="22" t="str">
        <f>IF(Feuil3!AF3=0,"",Feuil4!AF3/Feuil3!AF3)</f>
        <v/>
      </c>
    </row>
    <row r="4" spans="1:32" ht="13.5" customHeight="1" thickBot="1">
      <c r="A4" s="9">
        <v>12207</v>
      </c>
      <c r="B4" s="10" t="s">
        <v>30</v>
      </c>
      <c r="C4" s="22" t="str">
        <f>IF(Feuil3!C4=0,"",Feuil4!C4/Feuil3!C4)</f>
        <v/>
      </c>
      <c r="D4" s="22" t="str">
        <f>IF(Feuil3!D4=0,"",Feuil4!D3/Feuil3!D4)</f>
        <v/>
      </c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</row>
    <row r="5" spans="1:32" ht="13.5" customHeight="1" thickBot="1">
      <c r="A5" s="9">
        <v>12208</v>
      </c>
      <c r="B5" s="2" t="s">
        <v>31</v>
      </c>
      <c r="C5" s="22" t="str">
        <f>IF(Feuil3!C5=0,"",Feuil4!C5/Feuil3!C5)</f>
        <v/>
      </c>
      <c r="D5" s="22" t="str">
        <f>IF(Feuil3!D5=0,"",Feuil4!D4/Feuil3!D5)</f>
        <v/>
      </c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</row>
    <row r="6" spans="1:32" ht="13.5" customHeight="1" thickBot="1">
      <c r="A6" s="9">
        <v>12210</v>
      </c>
      <c r="B6" s="2" t="s">
        <v>32</v>
      </c>
      <c r="C6" s="22" t="str">
        <f>IF(Feuil3!C6=0,"",Feuil4!C6/Feuil3!C6)</f>
        <v/>
      </c>
      <c r="D6" s="22" t="str">
        <f>IF(Feuil3!D6=0,"",Feuil4!D5/Feuil3!D6)</f>
        <v/>
      </c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</row>
    <row r="7" spans="1:32" ht="13.5" customHeight="1" thickBot="1">
      <c r="A7" s="9">
        <v>12211</v>
      </c>
      <c r="B7" s="2" t="s">
        <v>23</v>
      </c>
      <c r="C7" s="22" t="str">
        <f>IF(Feuil3!C7=0,"",Feuil4!C7/Feuil3!C7)</f>
        <v/>
      </c>
      <c r="D7" s="22" t="str">
        <f>IF(Feuil3!D7=0,"",Feuil4!D6/Feuil3!D7)</f>
        <v/>
      </c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</row>
    <row r="8" spans="1:32" ht="13.5" customHeight="1" thickBot="1">
      <c r="A8" s="9">
        <v>12212</v>
      </c>
      <c r="B8" s="2" t="s">
        <v>33</v>
      </c>
      <c r="C8" s="22" t="str">
        <f>IF(Feuil3!C8=0,"",Feuil4!C8/Feuil3!C8)</f>
        <v/>
      </c>
      <c r="D8" s="22" t="str">
        <f>IF(Feuil3!D8=0,"",Feuil4!D7/Feuil3!D8)</f>
        <v/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</row>
    <row r="9" spans="1:32" ht="13.5" customHeight="1" thickBot="1">
      <c r="A9" s="9">
        <v>12214</v>
      </c>
      <c r="B9" s="2" t="s">
        <v>17</v>
      </c>
      <c r="C9" s="22" t="str">
        <f>IF(Feuil3!C9=0,"",Feuil4!C9/Feuil3!C9)</f>
        <v/>
      </c>
      <c r="D9" s="22" t="str">
        <f>IF(Feuil3!D9=0,"",Feuil4!D8/Feuil3!D9)</f>
        <v/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</row>
    <row r="10" spans="1:32" ht="13.5" customHeight="1" thickBot="1">
      <c r="A10" s="9">
        <v>12215</v>
      </c>
      <c r="B10" s="2" t="s">
        <v>35</v>
      </c>
      <c r="C10" s="22" t="str">
        <f>IF(Feuil3!C10=0,"",Feuil4!C10/Feuil3!C10)</f>
        <v/>
      </c>
      <c r="D10" s="22" t="str">
        <f>IF(Feuil3!D10=0,"",Feuil4!D9/Feuil3!D10)</f>
        <v/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</row>
    <row r="11" spans="1:32" ht="13.5" customHeight="1" thickBot="1">
      <c r="A11" s="9">
        <v>12218</v>
      </c>
      <c r="B11" s="2" t="s">
        <v>34</v>
      </c>
      <c r="C11" s="22" t="str">
        <f>IF(Feuil3!C11=0,"",Feuil4!C11/Feuil3!C11)</f>
        <v/>
      </c>
      <c r="D11" s="22" t="str">
        <f>IF(Feuil3!D11=0,"",Feuil4!D10/Feuil3!D11)</f>
        <v/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</row>
    <row r="12" spans="1:32" ht="13.5" customHeight="1" thickBot="1">
      <c r="A12" s="9">
        <v>12219</v>
      </c>
      <c r="B12" s="2" t="s">
        <v>36</v>
      </c>
      <c r="C12" s="22" t="str">
        <f>IF(Feuil3!C12=0,"",Feuil4!C12/Feuil3!C12)</f>
        <v/>
      </c>
      <c r="D12" s="22" t="str">
        <f>IF(Feuil3!D12=0,"",Feuil4!D11/Feuil3!D12)</f>
        <v/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</row>
    <row r="13" spans="1:32" ht="13.5" customHeight="1" thickBot="1">
      <c r="A13" s="9">
        <v>12220</v>
      </c>
      <c r="B13" s="2" t="s">
        <v>37</v>
      </c>
      <c r="C13" s="22" t="str">
        <f>IF(Feuil3!C13=0,"",Feuil4!C13/Feuil3!C13)</f>
        <v/>
      </c>
      <c r="D13" s="22" t="str">
        <f>IF(Feuil3!D13=0,"",Feuil4!D12/Feuil3!D13)</f>
        <v/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</row>
    <row r="14" spans="1:32" ht="13.5" customHeight="1" thickBot="1">
      <c r="A14" s="9">
        <v>12221</v>
      </c>
      <c r="B14" s="2" t="s">
        <v>38</v>
      </c>
      <c r="C14" s="22" t="str">
        <f>IF(Feuil3!C14=0,"",Feuil4!C14/Feuil3!C14)</f>
        <v/>
      </c>
      <c r="D14" s="22" t="str">
        <f>IF(Feuil3!D14=0,"",Feuil4!D13/Feuil3!D14)</f>
        <v/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</row>
    <row r="15" spans="1:32" ht="13.5" customHeight="1" thickBot="1">
      <c r="A15" s="9">
        <v>12222</v>
      </c>
      <c r="B15" s="2" t="s">
        <v>39</v>
      </c>
      <c r="C15" s="22" t="str">
        <f>IF(Feuil3!C15=0,"",Feuil4!C15/Feuil3!C15)</f>
        <v/>
      </c>
      <c r="D15" s="22" t="str">
        <f>IF(Feuil3!D15=0,"",Feuil4!D14/Feuil3!D15)</f>
        <v/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</row>
    <row r="16" spans="1:32" ht="13.5" customHeight="1" thickBot="1">
      <c r="A16" s="9">
        <v>12223</v>
      </c>
      <c r="B16" s="2" t="s">
        <v>41</v>
      </c>
      <c r="C16" s="22" t="str">
        <f>IF(Feuil3!C16=0,"",Feuil4!C16/Feuil3!C16)</f>
        <v/>
      </c>
      <c r="D16" s="22" t="str">
        <f>IF(Feuil3!D16=0,"",Feuil4!D15/Feuil3!D16)</f>
        <v/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</row>
    <row r="17" spans="1:32" ht="13.5" customHeight="1" thickBot="1">
      <c r="A17" s="9">
        <v>12224</v>
      </c>
      <c r="B17" s="2" t="s">
        <v>40</v>
      </c>
      <c r="C17" s="22" t="str">
        <f>IF(Feuil3!C17=0,"",Feuil4!C17/Feuil3!C17)</f>
        <v/>
      </c>
      <c r="D17" s="22" t="str">
        <f>IF(Feuil3!D17=0,"",Feuil4!D16/Feuil3!D17)</f>
        <v/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</row>
    <row r="18" spans="1:32" ht="13.5" customHeight="1" thickBot="1">
      <c r="A18" s="9">
        <v>12225</v>
      </c>
      <c r="B18" s="2" t="s">
        <v>42</v>
      </c>
      <c r="C18" s="22" t="str">
        <f>IF(Feuil3!C18=0,"",Feuil4!C18/Feuil3!C18)</f>
        <v/>
      </c>
      <c r="D18" s="22" t="str">
        <f>IF(Feuil3!D18=0,"",Feuil4!D17/Feuil3!D18)</f>
        <v/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</row>
    <row r="19" spans="1:32" ht="13.5" customHeight="1" thickBot="1">
      <c r="A19" s="9">
        <v>12226</v>
      </c>
      <c r="B19" s="2" t="s">
        <v>43</v>
      </c>
      <c r="C19" s="22" t="str">
        <f>IF(Feuil3!C19=0,"",Feuil4!C19/Feuil3!C19)</f>
        <v/>
      </c>
      <c r="D19" s="22" t="str">
        <f>IF(Feuil3!D19=0,"",Feuil4!D18/Feuil3!D19)</f>
        <v/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</row>
    <row r="20" spans="1:32" ht="13.5" customHeight="1" thickBot="1">
      <c r="A20" s="29">
        <v>12230</v>
      </c>
      <c r="B20" s="11" t="s">
        <v>44</v>
      </c>
      <c r="C20" s="22" t="str">
        <f>IF(Feuil3!C20=0,"",Feuil4!C20/Feuil3!C20)</f>
        <v/>
      </c>
      <c r="D20" s="22" t="str">
        <f>IF(Feuil3!D20=0,"",Feuil4!D19/Feuil3!D20)</f>
        <v/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</row>
    <row r="21" spans="1:32" ht="13.5" customHeight="1" thickBot="1">
      <c r="A21" s="9">
        <v>12231</v>
      </c>
      <c r="B21" s="2" t="s">
        <v>45</v>
      </c>
      <c r="C21" s="22" t="str">
        <f>IF(Feuil3!C21=0,"",Feuil4!C21/Feuil3!C21)</f>
        <v/>
      </c>
      <c r="D21" s="22" t="str">
        <f>IF(Feuil3!D21=0,"",Feuil4!D20/Feuil3!D21)</f>
        <v/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</row>
    <row r="22" spans="1:32" ht="13.5" customHeight="1" thickBot="1">
      <c r="A22" s="9">
        <v>12233</v>
      </c>
      <c r="B22" s="2" t="s">
        <v>46</v>
      </c>
      <c r="C22" s="22" t="str">
        <f>IF(Feuil3!C22=0,"",Feuil4!C22/Feuil3!C22)</f>
        <v/>
      </c>
      <c r="D22" s="22" t="str">
        <f>IF(Feuil3!D22=0,"",Feuil4!D21/Feuil3!D22)</f>
        <v/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</row>
    <row r="23" spans="1:32" ht="13.5" customHeight="1" thickBot="1">
      <c r="A23" s="9">
        <v>12239</v>
      </c>
      <c r="B23" s="2" t="s">
        <v>47</v>
      </c>
      <c r="C23" s="22" t="str">
        <f>IF(Feuil3!C23=0,"",Feuil4!C23/Feuil3!C23)</f>
        <v/>
      </c>
      <c r="D23" s="22" t="str">
        <f>IF(Feuil3!D23=0,"",Feuil4!D22/Feuil3!D23)</f>
        <v/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</row>
    <row r="24" spans="1:32" ht="13.5" customHeight="1" thickBot="1">
      <c r="A24" s="9">
        <v>12243</v>
      </c>
      <c r="B24" s="2" t="s">
        <v>16</v>
      </c>
      <c r="C24" s="22" t="str">
        <f>IF(Feuil3!C24=0,"",Feuil4!C24/Feuil3!C24)</f>
        <v/>
      </c>
      <c r="D24" s="22" t="str">
        <f>IF(Feuil3!D24=0,"",Feuil4!D23/Feuil3!D24)</f>
        <v/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</row>
    <row r="25" spans="1:32" ht="13.5" customHeight="1" thickBot="1">
      <c r="A25" s="9">
        <v>12244</v>
      </c>
      <c r="B25" s="11" t="s">
        <v>48</v>
      </c>
      <c r="C25" s="22" t="str">
        <f>IF(Feuil3!C25=0,"",Feuil4!C25/Feuil3!C25)</f>
        <v/>
      </c>
      <c r="D25" s="22" t="str">
        <f>IF(Feuil3!D25=0,"",Feuil4!D24/Feuil3!D25)</f>
        <v/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</row>
    <row r="26" spans="1:32" ht="13.5" customHeight="1" thickBot="1">
      <c r="A26" s="9">
        <v>12247</v>
      </c>
      <c r="B26" s="2" t="s">
        <v>49</v>
      </c>
      <c r="C26" s="22" t="str">
        <f>IF(Feuil3!C26=0,"",Feuil4!C26/Feuil3!C26)</f>
        <v/>
      </c>
      <c r="D26" s="22" t="str">
        <f>IF(Feuil3!D26=0,"",Feuil4!D25/Feuil3!D26)</f>
        <v/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</row>
    <row r="27" spans="1:32" ht="13.5" customHeight="1" thickBot="1">
      <c r="A27" s="9">
        <v>12252</v>
      </c>
      <c r="B27" s="11" t="s">
        <v>50</v>
      </c>
      <c r="C27" s="22" t="str">
        <f>IF(Feuil3!C27=0,"",Feuil4!C27/Feuil3!C27)</f>
        <v/>
      </c>
      <c r="D27" s="22" t="str">
        <f>IF(Feuil3!D27=0,"",Feuil4!D26/Feuil3!D27)</f>
        <v/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</row>
    <row r="28" spans="1:32" ht="13.5" customHeight="1" thickBot="1">
      <c r="A28" s="9">
        <v>12254</v>
      </c>
      <c r="B28" s="2" t="s">
        <v>51</v>
      </c>
      <c r="C28" s="22" t="str">
        <f>IF(Feuil3!C28=0,"",Feuil4!C28/Feuil3!C28)</f>
        <v/>
      </c>
      <c r="D28" s="22" t="str">
        <f>IF(Feuil3!D28=0,"",Feuil4!D27/Feuil3!D28)</f>
        <v/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</row>
    <row r="29" spans="1:32" ht="13.5" customHeight="1" thickBot="1">
      <c r="A29" s="9">
        <v>12258</v>
      </c>
      <c r="B29" s="2" t="s">
        <v>24</v>
      </c>
      <c r="C29" s="22" t="str">
        <f>IF(Feuil3!C29=0,"",Feuil4!C29/Feuil3!C29)</f>
        <v/>
      </c>
      <c r="D29" s="22" t="str">
        <f>IF(Feuil3!D29=0,"",Feuil4!D28/Feuil3!D29)</f>
        <v/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</row>
    <row r="30" spans="1:32" ht="13.5" customHeight="1" thickBot="1">
      <c r="A30" s="9">
        <v>12260</v>
      </c>
      <c r="B30" s="2" t="s">
        <v>52</v>
      </c>
      <c r="C30" s="22" t="str">
        <f>IF(Feuil3!C30=0,"",Feuil4!C30/Feuil3!C30)</f>
        <v/>
      </c>
      <c r="D30" s="22" t="str">
        <f>IF(Feuil3!D30=0,"",Feuil4!D29/Feuil3!D30)</f>
        <v/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</row>
    <row r="31" spans="1:32" ht="13.5" customHeight="1" thickBot="1">
      <c r="A31" s="9">
        <v>12263</v>
      </c>
      <c r="B31" s="2" t="s">
        <v>53</v>
      </c>
      <c r="C31" s="22" t="str">
        <f>IF(Feuil3!C31=0,"",Feuil4!C31/Feuil3!C31)</f>
        <v/>
      </c>
      <c r="D31" s="22" t="str">
        <f>IF(Feuil3!D31=0,"",Feuil4!D30/Feuil3!D31)</f>
        <v/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</row>
    <row r="32" spans="1:32" ht="13.5" customHeight="1" thickBot="1">
      <c r="A32" s="9">
        <v>12264</v>
      </c>
      <c r="B32" s="2" t="s">
        <v>20</v>
      </c>
      <c r="C32" s="22" t="str">
        <f>IF(Feuil3!C32=0,"",Feuil4!C32/Feuil3!C32)</f>
        <v/>
      </c>
      <c r="D32" s="22" t="str">
        <f>IF(Feuil3!D32=0,"",Feuil4!D31/Feuil3!D32)</f>
        <v/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</row>
    <row r="33" spans="1:32" ht="13.5" customHeight="1" thickBot="1">
      <c r="A33" s="9">
        <v>12268</v>
      </c>
      <c r="B33" s="2" t="s">
        <v>54</v>
      </c>
      <c r="C33" s="22" t="str">
        <f>IF(Feuil3!C33=0,"",Feuil4!C33/Feuil3!C33)</f>
        <v/>
      </c>
      <c r="D33" s="22" t="str">
        <f>IF(Feuil3!D33=0,"",Feuil4!D32/Feuil3!D33)</f>
        <v/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</row>
    <row r="34" spans="1:32" ht="13.5" customHeight="1" thickBot="1">
      <c r="A34" s="9">
        <v>12272</v>
      </c>
      <c r="B34" s="2" t="s">
        <v>55</v>
      </c>
      <c r="C34" s="22" t="str">
        <f>IF(Feuil3!C34=0,"",Feuil4!C34/Feuil3!C34)</f>
        <v/>
      </c>
      <c r="D34" s="22" t="str">
        <f>IF(Feuil3!D34=0,"",Feuil4!D33/Feuil3!D34)</f>
        <v/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</row>
    <row r="35" spans="1:32" ht="13.5" customHeight="1" thickBot="1">
      <c r="A35" s="9">
        <v>12274</v>
      </c>
      <c r="B35" s="2" t="s">
        <v>56</v>
      </c>
      <c r="C35" s="22" t="str">
        <f>IF(Feuil3!C35=0,"",Feuil4!C35/Feuil3!C35)</f>
        <v/>
      </c>
      <c r="D35" s="22" t="str">
        <f>IF(Feuil3!D35=0,"",Feuil4!D34/Feuil3!D35)</f>
        <v/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</row>
    <row r="36" spans="1:32" ht="13.5" customHeight="1" thickBot="1">
      <c r="A36" s="9">
        <v>12275</v>
      </c>
      <c r="B36" s="2" t="s">
        <v>57</v>
      </c>
      <c r="C36" s="22" t="str">
        <f>IF(Feuil3!C36=0,"",Feuil4!C36/Feuil3!C36)</f>
        <v/>
      </c>
      <c r="D36" s="22" t="str">
        <f>IF(Feuil3!D36=0,"",Feuil4!D35/Feuil3!D36)</f>
        <v/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</row>
    <row r="37" spans="1:32" ht="13.5" customHeight="1" thickBot="1">
      <c r="A37" s="9">
        <v>12276</v>
      </c>
      <c r="B37" s="2" t="s">
        <v>58</v>
      </c>
      <c r="C37" s="22" t="str">
        <f>IF(Feuil3!C37=0,"",Feuil4!C37/Feuil3!C37)</f>
        <v/>
      </c>
      <c r="D37" s="22" t="str">
        <f>IF(Feuil3!D37=0,"",Feuil4!D36/Feuil3!D37)</f>
        <v/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</row>
    <row r="38" spans="1:32" ht="13.5" customHeight="1" thickBot="1">
      <c r="A38" s="12">
        <v>12277</v>
      </c>
      <c r="B38" s="8" t="s">
        <v>59</v>
      </c>
      <c r="C38" s="22" t="str">
        <f>IF(Feuil3!C38=0,"",Feuil4!C38/Feuil3!C38)</f>
        <v/>
      </c>
      <c r="D38" s="22" t="str">
        <f>IF(Feuil3!D38=0,"",Feuil4!D37/Feuil3!D38)</f>
        <v/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</row>
    <row r="39" spans="1:32" ht="13.5" customHeight="1" thickBot="1">
      <c r="A39" s="15">
        <v>12280</v>
      </c>
      <c r="B39" s="2" t="s">
        <v>60</v>
      </c>
      <c r="C39" s="22" t="str">
        <f>IF(Feuil3!C39=0,"",Feuil4!C39/Feuil3!C39)</f>
        <v/>
      </c>
      <c r="D39" s="22" t="str">
        <f>IF(Feuil3!D39=0,"",Feuil4!D38/Feuil3!D39)</f>
        <v/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</row>
    <row r="40" spans="1:32" ht="13.5" customHeight="1" thickBot="1">
      <c r="A40" s="15">
        <v>12283</v>
      </c>
      <c r="B40" s="2" t="s">
        <v>61</v>
      </c>
      <c r="C40" s="22" t="str">
        <f>IF(Feuil3!C40=0,"",Feuil4!C40/Feuil3!C40)</f>
        <v/>
      </c>
      <c r="D40" s="22" t="str">
        <f>IF(Feuil3!D40=0,"",Feuil4!D39/Feuil3!D40)</f>
        <v/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</row>
    <row r="41" spans="1:32" ht="13.5" customHeight="1" thickBot="1">
      <c r="A41" s="15">
        <v>12284</v>
      </c>
      <c r="B41" s="2" t="s">
        <v>22</v>
      </c>
      <c r="C41" s="22" t="str">
        <f>IF(Feuil3!C41=0,"",Feuil4!C41/Feuil3!C41)</f>
        <v/>
      </c>
      <c r="D41" s="22" t="str">
        <f>IF(Feuil3!D41=0,"",Feuil4!D40/Feuil3!D41)</f>
        <v/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</row>
    <row r="42" spans="1:32" ht="13.5" customHeight="1" thickBot="1">
      <c r="A42" s="15">
        <v>12285</v>
      </c>
      <c r="B42" s="2" t="s">
        <v>62</v>
      </c>
      <c r="C42" s="22" t="str">
        <f>IF(Feuil3!C42=0,"",Feuil4!C42/Feuil3!C42)</f>
        <v/>
      </c>
      <c r="D42" s="22" t="str">
        <f>IF(Feuil3!D42=0,"",Feuil4!D41/Feuil3!D42)</f>
        <v/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</row>
    <row r="43" spans="1:32" ht="13.5" customHeight="1" thickBot="1">
      <c r="A43" s="15">
        <v>12286</v>
      </c>
      <c r="B43" s="2" t="s">
        <v>63</v>
      </c>
      <c r="C43" s="22" t="str">
        <f>IF(Feuil3!C43=0,"",Feuil4!C43/Feuil3!C43)</f>
        <v/>
      </c>
      <c r="D43" s="22" t="str">
        <f>IF(Feuil3!D43=0,"",Feuil4!D42/Feuil3!D43)</f>
        <v/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</row>
    <row r="44" spans="1:32" ht="13.5" customHeight="1" thickBot="1">
      <c r="A44" s="15">
        <v>12287</v>
      </c>
      <c r="B44" s="2" t="s">
        <v>64</v>
      </c>
      <c r="C44" s="22" t="str">
        <f>IF(Feuil3!C44=0,"",Feuil4!C44/Feuil3!C44)</f>
        <v/>
      </c>
      <c r="D44" s="22" t="str">
        <f>IF(Feuil3!D44=0,"",Feuil4!D43/Feuil3!D44)</f>
        <v/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</row>
    <row r="45" spans="1:32" ht="13.5" customHeight="1" thickBot="1">
      <c r="A45" s="15">
        <v>12289</v>
      </c>
      <c r="B45" s="2" t="s">
        <v>65</v>
      </c>
      <c r="C45" s="22" t="str">
        <f>IF(Feuil3!C45=0,"",Feuil4!C45/Feuil3!C45)</f>
        <v/>
      </c>
      <c r="D45" s="22" t="str">
        <f>IF(Feuil3!D45=0,"",Feuil4!D44/Feuil3!D45)</f>
        <v/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</row>
    <row r="46" spans="1:32" ht="13.5" customHeight="1" thickBot="1">
      <c r="A46" s="15">
        <v>12290</v>
      </c>
      <c r="B46" s="2" t="s">
        <v>66</v>
      </c>
      <c r="C46" s="22" t="str">
        <f>IF(Feuil3!C46=0,"",Feuil4!C46/Feuil3!C46)</f>
        <v/>
      </c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</row>
    <row r="47" spans="1:32" ht="13.5" customHeight="1" thickBot="1">
      <c r="A47" s="15">
        <v>12294</v>
      </c>
      <c r="B47" s="2" t="s">
        <v>67</v>
      </c>
      <c r="C47" s="22" t="str">
        <f>IF(Feuil3!C47=0,"",Feuil4!C47/Feuil3!C47)</f>
        <v/>
      </c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</row>
    <row r="48" spans="1:32" ht="13.5" customHeight="1" thickBot="1">
      <c r="A48" s="15">
        <v>12296</v>
      </c>
      <c r="B48" s="2" t="s">
        <v>19</v>
      </c>
      <c r="C48" s="22" t="str">
        <f>IF(Feuil3!C48=0,"",Feuil4!C48/Feuil3!C48)</f>
        <v/>
      </c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</row>
    <row r="49" spans="1:32" ht="13.5" customHeight="1" thickBot="1">
      <c r="A49" s="15">
        <v>12305</v>
      </c>
      <c r="B49" s="2" t="s">
        <v>69</v>
      </c>
      <c r="C49" s="22" t="str">
        <f>IF(Feuil3!C49=0,"",Feuil4!C49/Feuil3!C49)</f>
        <v/>
      </c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</row>
    <row r="50" spans="1:32" ht="13.5" customHeight="1" thickBot="1">
      <c r="A50" s="15">
        <v>12308</v>
      </c>
      <c r="B50" s="2" t="s">
        <v>70</v>
      </c>
      <c r="C50" s="22" t="str">
        <f>IF(Feuil3!C50=0,"",Feuil4!C50/Feuil3!C50)</f>
        <v/>
      </c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</row>
    <row r="51" spans="1:32" ht="13.5" customHeight="1" thickBot="1">
      <c r="A51" s="15">
        <v>12309</v>
      </c>
      <c r="B51" s="2" t="s">
        <v>71</v>
      </c>
      <c r="C51" s="22" t="str">
        <f>IF(Feuil3!C51=0,"",Feuil4!C51/Feuil3!C51)</f>
        <v/>
      </c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</row>
    <row r="52" spans="1:32" ht="13.5" customHeight="1" thickBot="1">
      <c r="A52" s="15">
        <v>12311</v>
      </c>
      <c r="B52" s="2" t="s">
        <v>72</v>
      </c>
      <c r="C52" s="22" t="str">
        <f>IF(Feuil3!C52=0,"",Feuil4!C52/Feuil3!C52)</f>
        <v/>
      </c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</row>
    <row r="53" spans="1:32" ht="13.5" customHeight="1" thickBot="1">
      <c r="A53" s="15">
        <v>12312</v>
      </c>
      <c r="B53" s="2" t="s">
        <v>73</v>
      </c>
      <c r="C53" s="22" t="str">
        <f>IF(Feuil3!C53=0,"",Feuil4!C53/Feuil3!C53)</f>
        <v/>
      </c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</row>
    <row r="54" spans="1:32" ht="13.5" customHeight="1" thickBot="1">
      <c r="A54" s="15">
        <v>12314</v>
      </c>
      <c r="B54" s="2" t="s">
        <v>74</v>
      </c>
      <c r="C54" s="22" t="str">
        <f>IF(Feuil3!C54=0,"",Feuil4!C54/Feuil3!C54)</f>
        <v/>
      </c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</row>
    <row r="55" spans="1:32" ht="13.5" customHeight="1" thickBot="1">
      <c r="A55" s="15">
        <v>12316</v>
      </c>
      <c r="B55" s="2" t="s">
        <v>75</v>
      </c>
      <c r="C55" s="22" t="str">
        <f>IF(Feuil3!C55=0,"",Feuil4!C55/Feuil3!C55)</f>
        <v/>
      </c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</row>
    <row r="56" spans="1:32" ht="13.5" customHeight="1" thickBot="1">
      <c r="A56" s="15">
        <v>12318</v>
      </c>
      <c r="B56" s="2" t="s">
        <v>76</v>
      </c>
      <c r="C56" s="22" t="str">
        <f>IF(Feuil3!C56=0,"",Feuil4!C56/Feuil3!C56)</f>
        <v/>
      </c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</row>
    <row r="57" spans="1:32" ht="13.5" customHeight="1" thickBot="1">
      <c r="A57" s="15">
        <v>12321</v>
      </c>
      <c r="B57" s="2" t="s">
        <v>77</v>
      </c>
      <c r="C57" s="22" t="str">
        <f>IF(Feuil3!C57=0,"",Feuil4!C57/Feuil3!C57)</f>
        <v/>
      </c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</row>
    <row r="58" spans="1:32" ht="13.5" customHeight="1" thickBot="1">
      <c r="A58" s="15">
        <v>12327</v>
      </c>
      <c r="B58" s="2" t="s">
        <v>78</v>
      </c>
      <c r="C58" s="22" t="str">
        <f>IF(Feuil3!C58=0,"",Feuil4!C58/Feuil3!C58)</f>
        <v/>
      </c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  <c r="AD58" s="22"/>
      <c r="AE58" s="22"/>
      <c r="AF58" s="22"/>
    </row>
    <row r="59" spans="1:32" ht="13.5" customHeight="1" thickBot="1">
      <c r="A59" s="15">
        <v>12328</v>
      </c>
      <c r="B59" s="2" t="s">
        <v>79</v>
      </c>
      <c r="C59" s="22" t="str">
        <f>IF(Feuil3!C59=0,"",Feuil4!C59/Feuil3!C59)</f>
        <v/>
      </c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  <c r="AD59" s="22"/>
      <c r="AE59" s="22"/>
      <c r="AF59" s="22"/>
    </row>
    <row r="60" spans="1:32" ht="13.5" customHeight="1" thickBot="1">
      <c r="A60" s="15">
        <v>12330</v>
      </c>
      <c r="B60" s="2" t="s">
        <v>80</v>
      </c>
      <c r="C60" s="22" t="str">
        <f>IF(Feuil3!C60=0,"",Feuil4!C60/Feuil3!C60)</f>
        <v/>
      </c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  <c r="AD60" s="22"/>
      <c r="AE60" s="22"/>
      <c r="AF60" s="22"/>
    </row>
    <row r="61" spans="1:32" ht="13.5" customHeight="1" thickBot="1">
      <c r="A61" s="15">
        <v>12332</v>
      </c>
      <c r="B61" s="2" t="s">
        <v>18</v>
      </c>
      <c r="C61" s="22" t="str">
        <f>IF(Feuil3!C61=0,"",Feuil4!C61/Feuil3!C61)</f>
        <v/>
      </c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  <c r="AF61" s="22"/>
    </row>
    <row r="62" spans="1:32" ht="13.5" customHeight="1" thickBot="1">
      <c r="A62" s="15">
        <v>12333</v>
      </c>
      <c r="B62" s="2" t="s">
        <v>81</v>
      </c>
      <c r="C62" s="22" t="str">
        <f>IF(Feuil3!C62=0,"",Feuil4!C62/Feuil3!C62)</f>
        <v/>
      </c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22"/>
      <c r="AF62" s="22"/>
    </row>
    <row r="63" spans="1:32" ht="13.5" customHeight="1" thickBot="1">
      <c r="A63" s="15">
        <v>12334</v>
      </c>
      <c r="B63" s="2" t="s">
        <v>82</v>
      </c>
      <c r="C63" s="22" t="str">
        <f>IF(Feuil3!C63=0,"",Feuil4!C63/Feuil3!C63)</f>
        <v/>
      </c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</row>
    <row r="64" spans="1:32" ht="13.5" customHeight="1" thickBot="1">
      <c r="A64" s="15">
        <v>12335</v>
      </c>
      <c r="B64" s="2" t="s">
        <v>83</v>
      </c>
      <c r="C64" s="22" t="str">
        <f>IF(Feuil3!C64=0,"",Feuil4!C64/Feuil3!C64)</f>
        <v/>
      </c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  <c r="AD64" s="22"/>
      <c r="AE64" s="22"/>
      <c r="AF64" s="22"/>
    </row>
    <row r="65" spans="1:32" ht="13.5" customHeight="1" thickBot="1">
      <c r="A65" s="15">
        <v>12336</v>
      </c>
      <c r="B65" s="2" t="s">
        <v>87</v>
      </c>
      <c r="C65" s="22" t="str">
        <f>IF(Feuil3!C65=0,"",Feuil4!C65/Feuil3!C65)</f>
        <v/>
      </c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</row>
    <row r="66" spans="1:32" ht="13.5" customHeight="1" thickBot="1">
      <c r="A66" s="15">
        <v>12337</v>
      </c>
      <c r="B66" s="2" t="s">
        <v>84</v>
      </c>
      <c r="C66" s="22" t="str">
        <f>IF(Feuil3!C66=0,"",Feuil4!C66/Feuil3!C66)</f>
        <v/>
      </c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</row>
    <row r="67" spans="1:32" ht="13.5" customHeight="1" thickBot="1">
      <c r="A67" s="15">
        <v>12338</v>
      </c>
      <c r="B67" s="2" t="s">
        <v>85</v>
      </c>
      <c r="C67" s="22" t="str">
        <f>IF(Feuil3!C67=0,"",Feuil4!C67/Feuil3!C67)</f>
        <v/>
      </c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</row>
    <row r="68" spans="1:32" ht="13.5" customHeight="1" thickBot="1">
      <c r="A68" s="15">
        <v>13205</v>
      </c>
      <c r="B68" s="2" t="s">
        <v>86</v>
      </c>
      <c r="C68" s="22" t="str">
        <f>IF(Feuil3!C68=0,"",Feuil4!C68/Feuil3!C68)</f>
        <v/>
      </c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</row>
    <row r="69" spans="1:32" ht="13.5" customHeight="1" thickBot="1">
      <c r="A69" s="15">
        <v>13222</v>
      </c>
      <c r="B69" s="2" t="s">
        <v>29</v>
      </c>
      <c r="C69" s="22" t="str">
        <f>IF(Feuil3!C69=0,"",Feuil4!C69/Feuil3!C69)</f>
        <v/>
      </c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</row>
    <row r="70" spans="1:32" ht="13.5" customHeight="1" thickBot="1">
      <c r="A70" s="64">
        <v>13224</v>
      </c>
      <c r="B70" s="8" t="s">
        <v>68</v>
      </c>
      <c r="C70" s="22" t="str">
        <f>IF(Feuil3!C70=0,"",Feuil4!C70/Feuil3!C70)</f>
        <v/>
      </c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</row>
    <row r="71" spans="1:32" ht="13.5" customHeight="1" thickBot="1">
      <c r="A71" s="9">
        <v>50012</v>
      </c>
      <c r="B71" s="2" t="s">
        <v>26</v>
      </c>
      <c r="C71" s="22" t="str">
        <f>IF(Feuil3!C71=0,"",Feuil4!C71/Feuil3!C71)</f>
        <v/>
      </c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</row>
    <row r="72" spans="1:32" ht="13.5" customHeight="1" thickBot="1">
      <c r="A72" s="9">
        <v>50013</v>
      </c>
      <c r="B72" s="2" t="s">
        <v>27</v>
      </c>
      <c r="C72" s="22" t="str">
        <f>IF(Feuil3!C72=0,"",Feuil4!C72/Feuil3!C72)</f>
        <v/>
      </c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</row>
    <row r="73" spans="1:32" ht="13.5" customHeight="1" thickBot="1">
      <c r="A73" s="9">
        <v>50014</v>
      </c>
      <c r="B73" s="2" t="s">
        <v>25</v>
      </c>
      <c r="C73" s="22" t="str">
        <f>IF(Feuil3!C73=0,"",Feuil4!C73/Feuil3!C73)</f>
        <v/>
      </c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</row>
    <row r="74" spans="1:32" ht="13.5" customHeight="1" thickBot="1">
      <c r="A74" s="9">
        <v>50015</v>
      </c>
      <c r="B74" s="2" t="s">
        <v>28</v>
      </c>
      <c r="C74" s="22" t="str">
        <f>IF(Feuil3!C74=0,"",Feuil4!C74/Feuil3!C74)</f>
        <v/>
      </c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</row>
    <row r="75" spans="1:32" ht="13.5" customHeight="1" thickBot="1">
      <c r="A75" s="63">
        <v>73005</v>
      </c>
      <c r="B75" s="26" t="s">
        <v>107</v>
      </c>
      <c r="C75" s="22" t="str">
        <f>IF(Feuil3!C75=0,"",Feuil4!C75/Feuil3!C75)</f>
        <v/>
      </c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</row>
    <row r="76" spans="1:32" ht="13.5" customHeight="1" thickBot="1">
      <c r="A76" s="15">
        <v>73007</v>
      </c>
      <c r="B76" s="2" t="s">
        <v>108</v>
      </c>
      <c r="C76" s="22" t="str">
        <f>IF(Feuil3!C76=0,"",Feuil4!C76/Feuil3!C76)</f>
        <v/>
      </c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</row>
    <row r="77" spans="1:32" ht="13.5" customHeight="1" thickBot="1">
      <c r="A77" s="15">
        <v>73010</v>
      </c>
      <c r="B77" s="2" t="s">
        <v>100</v>
      </c>
      <c r="C77" s="22" t="str">
        <f>IF(Feuil3!C77=0,"",Feuil4!C77/Feuil3!C77)</f>
        <v/>
      </c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</row>
    <row r="78" spans="1:32" ht="13.5" customHeight="1" thickBot="1">
      <c r="A78" s="15">
        <v>74414</v>
      </c>
      <c r="B78" s="2" t="s">
        <v>104</v>
      </c>
      <c r="C78" s="22" t="str">
        <f>IF(Feuil3!C78=0,"",Feuil4!C78/Feuil3!C78)</f>
        <v/>
      </c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</row>
    <row r="79" spans="1:32" ht="13.5" customHeight="1" thickBot="1">
      <c r="A79" s="15">
        <v>74415</v>
      </c>
      <c r="B79" s="2" t="s">
        <v>93</v>
      </c>
      <c r="C79" s="22" t="str">
        <f>IF(Feuil3!C79=0,"",Feuil4!C79/Feuil3!C79)</f>
        <v/>
      </c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</row>
    <row r="80" spans="1:32" ht="13.5" customHeight="1" thickBot="1">
      <c r="A80" s="15">
        <v>74419</v>
      </c>
      <c r="B80" s="2" t="s">
        <v>103</v>
      </c>
      <c r="C80" s="22" t="str">
        <f>IF(Feuil3!C80=0,"",Feuil4!C80/Feuil3!C80)</f>
        <v/>
      </c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</row>
    <row r="81" spans="1:32" ht="13.5" customHeight="1" thickBot="1">
      <c r="A81" s="15">
        <v>75516</v>
      </c>
      <c r="B81" s="2" t="s">
        <v>90</v>
      </c>
      <c r="C81" s="22" t="str">
        <f>IF(Feuil3!C81=0,"",Feuil4!C81/Feuil3!C81)</f>
        <v/>
      </c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</row>
    <row r="82" spans="1:32" ht="13.5" customHeight="1" thickBot="1">
      <c r="A82" s="15">
        <v>75518</v>
      </c>
      <c r="B82" s="2" t="s">
        <v>91</v>
      </c>
      <c r="C82" s="22" t="str">
        <f>IF(Feuil3!C82=0,"",Feuil4!C82/Feuil3!C82)</f>
        <v/>
      </c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</row>
    <row r="83" spans="1:32" ht="13.5" customHeight="1" thickBot="1">
      <c r="A83" s="15">
        <v>75524</v>
      </c>
      <c r="B83" s="2" t="s">
        <v>92</v>
      </c>
      <c r="C83" s="22" t="str">
        <f>IF(Feuil3!C83=0,"",Feuil4!C83/Feuil3!C83)</f>
        <v/>
      </c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</row>
    <row r="84" spans="1:32" ht="13.5" customHeight="1" thickBot="1">
      <c r="A84" s="15">
        <v>75525</v>
      </c>
      <c r="B84" s="2" t="s">
        <v>101</v>
      </c>
      <c r="C84" s="22" t="str">
        <f>IF(Feuil3!C84=0,"",Feuil4!C84/Feuil3!C84)</f>
        <v/>
      </c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</row>
    <row r="85" spans="1:32" ht="13.5" customHeight="1" thickBot="1">
      <c r="A85" s="15">
        <v>75535</v>
      </c>
      <c r="B85" s="2" t="s">
        <v>102</v>
      </c>
      <c r="C85" s="22" t="str">
        <f>IF(Feuil3!C85=0,"",Feuil4!C85/Feuil3!C85)</f>
        <v/>
      </c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</row>
    <row r="86" spans="1:32" ht="13.5" customHeight="1" thickBot="1">
      <c r="A86" s="15">
        <v>76604</v>
      </c>
      <c r="B86" s="2" t="s">
        <v>97</v>
      </c>
      <c r="C86" s="22" t="str">
        <f>IF(Feuil3!C86=0,"",Feuil4!C86/Feuil3!C86)</f>
        <v/>
      </c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</row>
    <row r="87" spans="1:32" ht="13.5" customHeight="1" thickBot="1">
      <c r="A87" s="15">
        <v>76606</v>
      </c>
      <c r="B87" s="2" t="s">
        <v>109</v>
      </c>
      <c r="C87" s="22" t="str">
        <f>IF(Feuil3!C87=0,"",Feuil4!C87/Feuil3!C87)</f>
        <v/>
      </c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</row>
    <row r="88" spans="1:32" ht="13.5" customHeight="1" thickBot="1">
      <c r="A88" s="15">
        <v>76614</v>
      </c>
      <c r="B88" s="2" t="s">
        <v>96</v>
      </c>
      <c r="C88" s="22" t="str">
        <f>IF(Feuil3!C88=0,"",Feuil4!C88/Feuil3!C88)</f>
        <v/>
      </c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</row>
    <row r="89" spans="1:32" ht="13.5" customHeight="1" thickBot="1">
      <c r="A89" s="15">
        <v>76617</v>
      </c>
      <c r="B89" s="2" t="s">
        <v>98</v>
      </c>
      <c r="C89" s="22" t="str">
        <f>IF(Feuil3!C89=0,"",Feuil4!C89/Feuil3!C89)</f>
        <v/>
      </c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</row>
    <row r="90" spans="1:32" ht="13.5" customHeight="1" thickBot="1">
      <c r="A90" s="15">
        <v>76620</v>
      </c>
      <c r="B90" s="2" t="s">
        <v>110</v>
      </c>
      <c r="C90" s="22" t="str">
        <f>IF(Feuil3!C90=0,"",Feuil4!C90/Feuil3!C90)</f>
        <v/>
      </c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</row>
    <row r="91" spans="1:32" ht="13.5" customHeight="1" thickBot="1">
      <c r="A91" s="15">
        <v>76631</v>
      </c>
      <c r="B91" s="2" t="s">
        <v>94</v>
      </c>
      <c r="C91" s="22" t="str">
        <f>IF(Feuil3!C91=0,"",Feuil4!C91/Feuil3!C91)</f>
        <v/>
      </c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</row>
    <row r="92" spans="1:32" ht="13.5" customHeight="1" thickBot="1">
      <c r="A92" s="15">
        <v>77713</v>
      </c>
      <c r="B92" s="2" t="s">
        <v>106</v>
      </c>
      <c r="C92" s="22" t="str">
        <f>IF(Feuil3!C92=0,"",Feuil4!C92/Feuil3!C92)</f>
        <v/>
      </c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</row>
    <row r="93" spans="1:32" ht="13.5" customHeight="1" thickBot="1">
      <c r="A93" s="15">
        <v>77720</v>
      </c>
      <c r="B93" s="2" t="s">
        <v>105</v>
      </c>
      <c r="C93" s="22" t="str">
        <f>IF(Feuil3!C93=0,"",Feuil4!C93/Feuil3!C93)</f>
        <v/>
      </c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</row>
    <row r="94" spans="1:32" ht="13.5" customHeight="1" thickBot="1">
      <c r="A94" s="15">
        <v>77721</v>
      </c>
      <c r="B94" s="2" t="s">
        <v>95</v>
      </c>
      <c r="C94" s="22" t="str">
        <f>IF(Feuil3!C94=0,"",Feuil4!C94/Feuil3!C94)</f>
        <v/>
      </c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</row>
    <row r="95" spans="1:32" ht="13.5" customHeight="1" thickBot="1">
      <c r="A95" s="15">
        <v>77723</v>
      </c>
      <c r="B95" s="2" t="s">
        <v>99</v>
      </c>
      <c r="C95" s="22" t="str">
        <f>IF(Feuil3!C95=0,"",Feuil4!C95/Feuil3!C95)</f>
        <v/>
      </c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</row>
    <row r="96" spans="1:32" ht="13.5" customHeight="1" thickBot="1">
      <c r="A96" s="15">
        <v>77724</v>
      </c>
      <c r="B96" s="2" t="s">
        <v>89</v>
      </c>
      <c r="C96" s="22" t="str">
        <f>IF(Feuil3!C96=0,"",Feuil4!C96/Feuil3!C96)</f>
        <v/>
      </c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</row>
    <row r="97" spans="1:32" ht="13.5" customHeight="1" thickBot="1">
      <c r="A97" s="15">
        <v>77727</v>
      </c>
      <c r="B97" s="2" t="s">
        <v>111</v>
      </c>
      <c r="C97" s="22" t="str">
        <f>IF(Feuil3!C97=0,"",Feuil4!C97/Feuil3!C97)</f>
        <v/>
      </c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</row>
    <row r="98" spans="1:32" ht="13.5" customHeight="1" thickBot="1">
      <c r="A98" s="15">
        <v>77728</v>
      </c>
      <c r="B98" s="2" t="s">
        <v>112</v>
      </c>
      <c r="C98" s="22" t="str">
        <f>IF(Feuil3!C98=0,"",Feuil4!C98/Feuil3!C98)</f>
        <v/>
      </c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</row>
  </sheetData>
  <sortState ref="A3:B15">
    <sortCondition ref="A3:A15"/>
  </sortState>
  <mergeCells count="3">
    <mergeCell ref="C1:AF1"/>
    <mergeCell ref="A1:A2"/>
    <mergeCell ref="B1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jlmouteau</dc:creator>
  <cp:lastModifiedBy>jlmouteau</cp:lastModifiedBy>
  <dcterms:created xsi:type="dcterms:W3CDTF">2011-04-01T09:38:56Z</dcterms:created>
  <dcterms:modified xsi:type="dcterms:W3CDTF">2011-04-04T13:01:31Z</dcterms:modified>
</cp:coreProperties>
</file>