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Données" sheetId="1" r:id="rId1"/>
    <sheet name="Graphique" sheetId="4" r:id="rId2"/>
  </sheets>
  <calcPr calcId="125725"/>
</workbook>
</file>

<file path=xl/calcChain.xml><?xml version="1.0" encoding="utf-8"?>
<calcChain xmlns="http://schemas.openxmlformats.org/spreadsheetml/2006/main">
  <c r="P67" i="1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O5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K53"/>
  <c r="L53"/>
  <c r="M53"/>
  <c r="N53"/>
  <c r="K54"/>
  <c r="L54"/>
  <c r="M54"/>
  <c r="N54"/>
  <c r="K55"/>
  <c r="L55"/>
  <c r="M55"/>
  <c r="N55"/>
  <c r="K56"/>
  <c r="L56"/>
  <c r="M56"/>
  <c r="N56"/>
  <c r="K57"/>
  <c r="L57"/>
  <c r="M57"/>
  <c r="N57"/>
  <c r="K58"/>
  <c r="L58"/>
  <c r="M58"/>
  <c r="N58"/>
  <c r="K59"/>
  <c r="L59"/>
  <c r="M59"/>
  <c r="N59"/>
  <c r="K60"/>
  <c r="L60"/>
  <c r="M60"/>
  <c r="N60"/>
  <c r="K61"/>
  <c r="L61"/>
  <c r="M61"/>
  <c r="N61"/>
  <c r="K62"/>
  <c r="L62"/>
  <c r="M62"/>
  <c r="N62"/>
  <c r="K63"/>
  <c r="L63"/>
  <c r="M63"/>
  <c r="N63"/>
  <c r="K64"/>
  <c r="L64"/>
  <c r="M64"/>
  <c r="N64"/>
  <c r="K65"/>
  <c r="L65"/>
  <c r="M65"/>
  <c r="N65"/>
  <c r="K66"/>
  <c r="L66"/>
  <c r="M66"/>
  <c r="N66"/>
  <c r="K67"/>
  <c r="L67"/>
  <c r="M67"/>
  <c r="N67"/>
  <c r="K50"/>
  <c r="L50"/>
  <c r="M50"/>
  <c r="N50"/>
  <c r="K51"/>
  <c r="L51"/>
  <c r="M51"/>
  <c r="N51"/>
  <c r="K52"/>
  <c r="L52"/>
  <c r="M52"/>
  <c r="N52"/>
  <c r="K44"/>
  <c r="L44"/>
  <c r="M44"/>
  <c r="N44"/>
  <c r="K45"/>
  <c r="L45"/>
  <c r="M45"/>
  <c r="N45"/>
  <c r="K46"/>
  <c r="L46"/>
  <c r="M46"/>
  <c r="N46"/>
  <c r="K47"/>
  <c r="L47"/>
  <c r="M47"/>
  <c r="N47"/>
  <c r="K48"/>
  <c r="L48"/>
  <c r="M48"/>
  <c r="N48"/>
  <c r="K49"/>
  <c r="L49"/>
  <c r="M49"/>
  <c r="N49"/>
  <c r="K38"/>
  <c r="L38"/>
  <c r="M38"/>
  <c r="N38"/>
  <c r="K39"/>
  <c r="L39"/>
  <c r="M39"/>
  <c r="N39"/>
  <c r="K40"/>
  <c r="L40"/>
  <c r="M40"/>
  <c r="N40"/>
  <c r="K41"/>
  <c r="L41"/>
  <c r="M41"/>
  <c r="N41"/>
  <c r="K42"/>
  <c r="L42"/>
  <c r="M42"/>
  <c r="N42"/>
  <c r="K43"/>
  <c r="L43"/>
  <c r="M43"/>
  <c r="N43"/>
  <c r="K37"/>
  <c r="L37"/>
  <c r="M37"/>
  <c r="N37"/>
  <c r="K27"/>
  <c r="L27"/>
  <c r="M27"/>
  <c r="N27"/>
  <c r="K28"/>
  <c r="L28"/>
  <c r="M28"/>
  <c r="N28"/>
  <c r="K29"/>
  <c r="L29"/>
  <c r="M29"/>
  <c r="N29"/>
  <c r="K30"/>
  <c r="L30"/>
  <c r="M30"/>
  <c r="N30"/>
  <c r="K31"/>
  <c r="L31"/>
  <c r="M31"/>
  <c r="N31"/>
  <c r="K32"/>
  <c r="L32"/>
  <c r="M32"/>
  <c r="N32"/>
  <c r="K33"/>
  <c r="L33"/>
  <c r="M33"/>
  <c r="N33"/>
  <c r="K34"/>
  <c r="L34"/>
  <c r="M34"/>
  <c r="N34"/>
  <c r="K35"/>
  <c r="L35"/>
  <c r="M35"/>
  <c r="N35"/>
  <c r="K36"/>
  <c r="L36"/>
  <c r="M36"/>
  <c r="N36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L6"/>
  <c r="M6"/>
  <c r="N6"/>
  <c r="L7"/>
  <c r="M7"/>
  <c r="N7"/>
  <c r="L8"/>
  <c r="M8"/>
  <c r="N8"/>
  <c r="L9"/>
  <c r="M9"/>
  <c r="N9"/>
  <c r="L10"/>
  <c r="M10"/>
  <c r="N10"/>
  <c r="L11"/>
  <c r="M11"/>
  <c r="N11"/>
  <c r="L12"/>
  <c r="M12"/>
  <c r="N12"/>
  <c r="L13"/>
  <c r="M13"/>
  <c r="N13"/>
  <c r="L14"/>
  <c r="M14"/>
  <c r="N14"/>
  <c r="L15"/>
  <c r="M15"/>
  <c r="N15"/>
  <c r="L16"/>
  <c r="M16"/>
  <c r="N16"/>
  <c r="L17"/>
  <c r="M17"/>
  <c r="N17"/>
  <c r="L18"/>
  <c r="M18"/>
  <c r="N18"/>
  <c r="L19"/>
  <c r="M19"/>
  <c r="N19"/>
  <c r="L20"/>
  <c r="M20"/>
  <c r="N20"/>
  <c r="L21"/>
  <c r="M21"/>
  <c r="N21"/>
  <c r="L22"/>
  <c r="M22"/>
  <c r="N22"/>
  <c r="L23"/>
  <c r="M23"/>
  <c r="N23"/>
  <c r="L24"/>
  <c r="M24"/>
  <c r="N24"/>
  <c r="L25"/>
  <c r="M25"/>
  <c r="N25"/>
  <c r="L26"/>
  <c r="M26"/>
  <c r="N26"/>
  <c r="N5"/>
  <c r="M5"/>
  <c r="L5"/>
  <c r="K5"/>
</calcChain>
</file>

<file path=xl/sharedStrings.xml><?xml version="1.0" encoding="utf-8"?>
<sst xmlns="http://schemas.openxmlformats.org/spreadsheetml/2006/main" count="111" uniqueCount="41">
  <si>
    <t xml:space="preserve">Températures mini et maxi </t>
  </si>
  <si>
    <t>Jour</t>
  </si>
  <si>
    <t>Ecart matin
Emett.2 p/r Emett.1</t>
  </si>
  <si>
    <t>Prise des températures MAXI dans la soirée ou le lendemain matin.</t>
  </si>
  <si>
    <t>Prise des températures MINI dans la matinée.</t>
  </si>
  <si>
    <t>MINIS et MAXIS
(Moyenne)</t>
  </si>
  <si>
    <t>MINIS et MAXIS
(Interprëtée)</t>
  </si>
  <si>
    <t>samedi</t>
  </si>
  <si>
    <t>dimanche</t>
  </si>
  <si>
    <t>lundi</t>
  </si>
  <si>
    <t>EMETTEUR 1
Relevé des Températures
MAXI/MINI</t>
  </si>
  <si>
    <t>EMETTEUR 2
Relevé des Températures
MAXI/MINI</t>
  </si>
  <si>
    <t>Ecart soir
Emett.2 p/r Emett.1</t>
  </si>
  <si>
    <t>mardi</t>
  </si>
  <si>
    <t>mercredi</t>
  </si>
  <si>
    <t>jeudi</t>
  </si>
  <si>
    <t>vendredi</t>
  </si>
  <si>
    <t>Le mini du matin est la température en cours à 7H05</t>
  </si>
  <si>
    <t>(1 et 2 peut-être inversés)</t>
  </si>
  <si>
    <t>MAXI</t>
  </si>
  <si>
    <t>MINI</t>
  </si>
  <si>
    <t>Heure
du Maxi</t>
  </si>
  <si>
    <t>Heure
du Mini</t>
  </si>
  <si>
    <t>OBSERVATIONS</t>
  </si>
  <si>
    <t>Matin estimé</t>
  </si>
  <si>
    <t>Minis estimés</t>
  </si>
  <si>
    <t>Min Max sur ces 5 jours</t>
  </si>
  <si>
    <t>Remise à zéro à 7H12 ce vendredi</t>
  </si>
  <si>
    <t>Relevé de températures ce samedi soir seulement depuis hier</t>
  </si>
  <si>
    <t>Données renrées à 14H58</t>
  </si>
  <si>
    <t>Relevé à 7:23</t>
  </si>
  <si>
    <t>Pas de mini ce matin car pas remis à jour hier soir…</t>
  </si>
  <si>
    <t>MinMax sur ces 3 jours</t>
  </si>
  <si>
    <t>(Le thermomètre s'est mis à l'heure automatiquement)</t>
  </si>
  <si>
    <t>(Changement d'horaire la nuit prochaine)</t>
  </si>
  <si>
    <t>Noté à 7:16 !!! (mêmes températures à 7:51 et 7:50 = OK)</t>
  </si>
  <si>
    <t>Relevé à 7:51</t>
  </si>
  <si>
    <t>Relevé à 8:37</t>
  </si>
  <si>
    <t>p/r émett.1</t>
  </si>
  <si>
    <t>Date</t>
  </si>
  <si>
    <t>Jour de la semaine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</si>
</sst>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/>
    </xf>
    <xf numFmtId="0" fontId="0" fillId="0" borderId="19" xfId="0" applyBorder="1"/>
    <xf numFmtId="20" fontId="1" fillId="0" borderId="5" xfId="0" applyNumberFormat="1" applyFont="1" applyBorder="1" applyAlignment="1">
      <alignment horizontal="center" vertical="center"/>
    </xf>
    <xf numFmtId="0" fontId="3" fillId="0" borderId="19" xfId="0" applyFont="1" applyBorder="1"/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/>
    <xf numFmtId="0" fontId="0" fillId="0" borderId="7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Données!$O$4</c:f>
              <c:strCache>
                <c:ptCount val="1"/>
                <c:pt idx="0">
                  <c:v>MINI</c:v>
                </c:pt>
              </c:strCache>
            </c:strRef>
          </c:tx>
          <c:dLbls>
            <c:dLblPos val="t"/>
            <c:showVal val="1"/>
          </c:dLbls>
          <c:cat>
            <c:numRef>
              <c:f>Données!$B$5:$B$67</c:f>
              <c:numCache>
                <c:formatCode>dd/mm/yyyy</c:formatCode>
                <c:ptCount val="63"/>
                <c:pt idx="0">
                  <c:v>40586</c:v>
                </c:pt>
                <c:pt idx="1">
                  <c:v>40587</c:v>
                </c:pt>
                <c:pt idx="2">
                  <c:v>40588</c:v>
                </c:pt>
                <c:pt idx="3">
                  <c:v>40589</c:v>
                </c:pt>
                <c:pt idx="4">
                  <c:v>40590</c:v>
                </c:pt>
                <c:pt idx="5">
                  <c:v>40591</c:v>
                </c:pt>
                <c:pt idx="6">
                  <c:v>40592</c:v>
                </c:pt>
                <c:pt idx="7">
                  <c:v>40593</c:v>
                </c:pt>
                <c:pt idx="8">
                  <c:v>40594</c:v>
                </c:pt>
                <c:pt idx="9">
                  <c:v>40595</c:v>
                </c:pt>
                <c:pt idx="10">
                  <c:v>40596</c:v>
                </c:pt>
                <c:pt idx="11">
                  <c:v>40597</c:v>
                </c:pt>
                <c:pt idx="12">
                  <c:v>40598</c:v>
                </c:pt>
                <c:pt idx="13">
                  <c:v>40599</c:v>
                </c:pt>
                <c:pt idx="14">
                  <c:v>40600</c:v>
                </c:pt>
                <c:pt idx="15">
                  <c:v>40601</c:v>
                </c:pt>
                <c:pt idx="16">
                  <c:v>40602</c:v>
                </c:pt>
                <c:pt idx="17">
                  <c:v>40603</c:v>
                </c:pt>
                <c:pt idx="18">
                  <c:v>40604</c:v>
                </c:pt>
                <c:pt idx="19">
                  <c:v>40605</c:v>
                </c:pt>
                <c:pt idx="20">
                  <c:v>40606</c:v>
                </c:pt>
                <c:pt idx="21">
                  <c:v>40607</c:v>
                </c:pt>
                <c:pt idx="22">
                  <c:v>40608</c:v>
                </c:pt>
                <c:pt idx="23">
                  <c:v>40609</c:v>
                </c:pt>
                <c:pt idx="24">
                  <c:v>40610</c:v>
                </c:pt>
                <c:pt idx="25">
                  <c:v>40611</c:v>
                </c:pt>
                <c:pt idx="26">
                  <c:v>40612</c:v>
                </c:pt>
                <c:pt idx="27">
                  <c:v>40613</c:v>
                </c:pt>
                <c:pt idx="28">
                  <c:v>40614</c:v>
                </c:pt>
                <c:pt idx="29">
                  <c:v>40615</c:v>
                </c:pt>
                <c:pt idx="30">
                  <c:v>40616</c:v>
                </c:pt>
                <c:pt idx="31">
                  <c:v>40617</c:v>
                </c:pt>
                <c:pt idx="32">
                  <c:v>40618</c:v>
                </c:pt>
                <c:pt idx="33">
                  <c:v>40619</c:v>
                </c:pt>
                <c:pt idx="34">
                  <c:v>40620</c:v>
                </c:pt>
                <c:pt idx="35">
                  <c:v>40621</c:v>
                </c:pt>
                <c:pt idx="36">
                  <c:v>40622</c:v>
                </c:pt>
                <c:pt idx="37">
                  <c:v>40623</c:v>
                </c:pt>
                <c:pt idx="38">
                  <c:v>40624</c:v>
                </c:pt>
                <c:pt idx="39">
                  <c:v>40625</c:v>
                </c:pt>
                <c:pt idx="40">
                  <c:v>40626</c:v>
                </c:pt>
                <c:pt idx="41">
                  <c:v>40627</c:v>
                </c:pt>
                <c:pt idx="42">
                  <c:v>40628</c:v>
                </c:pt>
                <c:pt idx="43">
                  <c:v>40629</c:v>
                </c:pt>
                <c:pt idx="44">
                  <c:v>40630</c:v>
                </c:pt>
                <c:pt idx="45">
                  <c:v>40631</c:v>
                </c:pt>
                <c:pt idx="46">
                  <c:v>40632</c:v>
                </c:pt>
                <c:pt idx="47">
                  <c:v>40633</c:v>
                </c:pt>
                <c:pt idx="48">
                  <c:v>40634</c:v>
                </c:pt>
                <c:pt idx="49">
                  <c:v>40635</c:v>
                </c:pt>
                <c:pt idx="50">
                  <c:v>40636</c:v>
                </c:pt>
                <c:pt idx="51">
                  <c:v>40637</c:v>
                </c:pt>
                <c:pt idx="52">
                  <c:v>40638</c:v>
                </c:pt>
                <c:pt idx="53">
                  <c:v>40639</c:v>
                </c:pt>
                <c:pt idx="54">
                  <c:v>40640</c:v>
                </c:pt>
                <c:pt idx="55">
                  <c:v>40641</c:v>
                </c:pt>
                <c:pt idx="56">
                  <c:v>40642</c:v>
                </c:pt>
                <c:pt idx="57">
                  <c:v>40643</c:v>
                </c:pt>
                <c:pt idx="58">
                  <c:v>40644</c:v>
                </c:pt>
                <c:pt idx="59">
                  <c:v>40645</c:v>
                </c:pt>
                <c:pt idx="60">
                  <c:v>40646</c:v>
                </c:pt>
                <c:pt idx="61">
                  <c:v>40647</c:v>
                </c:pt>
                <c:pt idx="62">
                  <c:v>40648</c:v>
                </c:pt>
              </c:numCache>
            </c:numRef>
          </c:cat>
          <c:val>
            <c:numRef>
              <c:f>Données!$O$5:$O$67</c:f>
              <c:numCache>
                <c:formatCode>General</c:formatCode>
                <c:ptCount val="63"/>
                <c:pt idx="0">
                  <c:v>-0.5</c:v>
                </c:pt>
                <c:pt idx="1">
                  <c:v>0.9</c:v>
                </c:pt>
                <c:pt idx="2">
                  <c:v>7.2</c:v>
                </c:pt>
                <c:pt idx="3">
                  <c:v>5.3</c:v>
                </c:pt>
                <c:pt idx="4">
                  <c:v>2.5</c:v>
                </c:pt>
                <c:pt idx="5">
                  <c:v>3.1</c:v>
                </c:pt>
                <c:pt idx="6">
                  <c:v>2.4</c:v>
                </c:pt>
                <c:pt idx="7">
                  <c:v>-1.4</c:v>
                </c:pt>
                <c:pt idx="8">
                  <c:v>3</c:v>
                </c:pt>
                <c:pt idx="9">
                  <c:v>1.2</c:v>
                </c:pt>
                <c:pt idx="10">
                  <c:v>5.2</c:v>
                </c:pt>
                <c:pt idx="11">
                  <c:v>0.9</c:v>
                </c:pt>
                <c:pt idx="12">
                  <c:v>1.5</c:v>
                </c:pt>
                <c:pt idx="13">
                  <c:v>0</c:v>
                </c:pt>
                <c:pt idx="14">
                  <c:v>#N/A</c:v>
                </c:pt>
                <c:pt idx="15">
                  <c:v>#N/A</c:v>
                </c:pt>
                <c:pt idx="16">
                  <c:v>3.7</c:v>
                </c:pt>
                <c:pt idx="17">
                  <c:v>4.8</c:v>
                </c:pt>
                <c:pt idx="18">
                  <c:v>5</c:v>
                </c:pt>
                <c:pt idx="19">
                  <c:v>0.7</c:v>
                </c:pt>
                <c:pt idx="20">
                  <c:v>#N/A</c:v>
                </c:pt>
                <c:pt idx="21">
                  <c:v>0.9</c:v>
                </c:pt>
                <c:pt idx="22">
                  <c:v>#N/A</c:v>
                </c:pt>
                <c:pt idx="23">
                  <c:v>1</c:v>
                </c:pt>
                <c:pt idx="24">
                  <c:v>#N/A</c:v>
                </c:pt>
                <c:pt idx="25">
                  <c:v>1</c:v>
                </c:pt>
                <c:pt idx="26">
                  <c:v>1</c:v>
                </c:pt>
                <c:pt idx="27">
                  <c:v>4.7</c:v>
                </c:pt>
                <c:pt idx="28">
                  <c:v>0</c:v>
                </c:pt>
                <c:pt idx="29">
                  <c:v>7</c:v>
                </c:pt>
                <c:pt idx="30">
                  <c:v>8.3000000000000007</c:v>
                </c:pt>
                <c:pt idx="31">
                  <c:v>8.1999999999999993</c:v>
                </c:pt>
                <c:pt idx="32">
                  <c:v>8.9</c:v>
                </c:pt>
                <c:pt idx="33">
                  <c:v>8.1</c:v>
                </c:pt>
                <c:pt idx="34">
                  <c:v>7.5</c:v>
                </c:pt>
                <c:pt idx="35">
                  <c:v>0</c:v>
                </c:pt>
                <c:pt idx="36">
                  <c:v>#N/A</c:v>
                </c:pt>
                <c:pt idx="37">
                  <c:v>2.2000000000000002</c:v>
                </c:pt>
                <c:pt idx="38">
                  <c:v>1.9</c:v>
                </c:pt>
                <c:pt idx="39">
                  <c:v>4.0999999999999996</c:v>
                </c:pt>
                <c:pt idx="40">
                  <c:v>5.2</c:v>
                </c:pt>
                <c:pt idx="41">
                  <c:v>5.3</c:v>
                </c:pt>
                <c:pt idx="42">
                  <c:v>4</c:v>
                </c:pt>
                <c:pt idx="43">
                  <c:v>7.3</c:v>
                </c:pt>
                <c:pt idx="44">
                  <c:v>8.5</c:v>
                </c:pt>
                <c:pt idx="45">
                  <c:v>7.6</c:v>
                </c:pt>
                <c:pt idx="46">
                  <c:v>8.1</c:v>
                </c:pt>
                <c:pt idx="47">
                  <c:v>10.4</c:v>
                </c:pt>
                <c:pt idx="48">
                  <c:v>10.199999999999999</c:v>
                </c:pt>
                <c:pt idx="49">
                  <c:v>9.3000000000000007</c:v>
                </c:pt>
                <c:pt idx="50">
                  <c:v>10.199999999999999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Données!$P$4</c:f>
              <c:strCache>
                <c:ptCount val="1"/>
                <c:pt idx="0">
                  <c:v>MAXI</c:v>
                </c:pt>
              </c:strCache>
            </c:strRef>
          </c:tx>
          <c:dLbls>
            <c:dLblPos val="t"/>
            <c:showVal val="1"/>
          </c:dLbls>
          <c:cat>
            <c:numRef>
              <c:f>Données!$B$5:$B$67</c:f>
              <c:numCache>
                <c:formatCode>dd/mm/yyyy</c:formatCode>
                <c:ptCount val="63"/>
                <c:pt idx="0">
                  <c:v>40586</c:v>
                </c:pt>
                <c:pt idx="1">
                  <c:v>40587</c:v>
                </c:pt>
                <c:pt idx="2">
                  <c:v>40588</c:v>
                </c:pt>
                <c:pt idx="3">
                  <c:v>40589</c:v>
                </c:pt>
                <c:pt idx="4">
                  <c:v>40590</c:v>
                </c:pt>
                <c:pt idx="5">
                  <c:v>40591</c:v>
                </c:pt>
                <c:pt idx="6">
                  <c:v>40592</c:v>
                </c:pt>
                <c:pt idx="7">
                  <c:v>40593</c:v>
                </c:pt>
                <c:pt idx="8">
                  <c:v>40594</c:v>
                </c:pt>
                <c:pt idx="9">
                  <c:v>40595</c:v>
                </c:pt>
                <c:pt idx="10">
                  <c:v>40596</c:v>
                </c:pt>
                <c:pt idx="11">
                  <c:v>40597</c:v>
                </c:pt>
                <c:pt idx="12">
                  <c:v>40598</c:v>
                </c:pt>
                <c:pt idx="13">
                  <c:v>40599</c:v>
                </c:pt>
                <c:pt idx="14">
                  <c:v>40600</c:v>
                </c:pt>
                <c:pt idx="15">
                  <c:v>40601</c:v>
                </c:pt>
                <c:pt idx="16">
                  <c:v>40602</c:v>
                </c:pt>
                <c:pt idx="17">
                  <c:v>40603</c:v>
                </c:pt>
                <c:pt idx="18">
                  <c:v>40604</c:v>
                </c:pt>
                <c:pt idx="19">
                  <c:v>40605</c:v>
                </c:pt>
                <c:pt idx="20">
                  <c:v>40606</c:v>
                </c:pt>
                <c:pt idx="21">
                  <c:v>40607</c:v>
                </c:pt>
                <c:pt idx="22">
                  <c:v>40608</c:v>
                </c:pt>
                <c:pt idx="23">
                  <c:v>40609</c:v>
                </c:pt>
                <c:pt idx="24">
                  <c:v>40610</c:v>
                </c:pt>
                <c:pt idx="25">
                  <c:v>40611</c:v>
                </c:pt>
                <c:pt idx="26">
                  <c:v>40612</c:v>
                </c:pt>
                <c:pt idx="27">
                  <c:v>40613</c:v>
                </c:pt>
                <c:pt idx="28">
                  <c:v>40614</c:v>
                </c:pt>
                <c:pt idx="29">
                  <c:v>40615</c:v>
                </c:pt>
                <c:pt idx="30">
                  <c:v>40616</c:v>
                </c:pt>
                <c:pt idx="31">
                  <c:v>40617</c:v>
                </c:pt>
                <c:pt idx="32">
                  <c:v>40618</c:v>
                </c:pt>
                <c:pt idx="33">
                  <c:v>40619</c:v>
                </c:pt>
                <c:pt idx="34">
                  <c:v>40620</c:v>
                </c:pt>
                <c:pt idx="35">
                  <c:v>40621</c:v>
                </c:pt>
                <c:pt idx="36">
                  <c:v>40622</c:v>
                </c:pt>
                <c:pt idx="37">
                  <c:v>40623</c:v>
                </c:pt>
                <c:pt idx="38">
                  <c:v>40624</c:v>
                </c:pt>
                <c:pt idx="39">
                  <c:v>40625</c:v>
                </c:pt>
                <c:pt idx="40">
                  <c:v>40626</c:v>
                </c:pt>
                <c:pt idx="41">
                  <c:v>40627</c:v>
                </c:pt>
                <c:pt idx="42">
                  <c:v>40628</c:v>
                </c:pt>
                <c:pt idx="43">
                  <c:v>40629</c:v>
                </c:pt>
                <c:pt idx="44">
                  <c:v>40630</c:v>
                </c:pt>
                <c:pt idx="45">
                  <c:v>40631</c:v>
                </c:pt>
                <c:pt idx="46">
                  <c:v>40632</c:v>
                </c:pt>
                <c:pt idx="47">
                  <c:v>40633</c:v>
                </c:pt>
                <c:pt idx="48">
                  <c:v>40634</c:v>
                </c:pt>
                <c:pt idx="49">
                  <c:v>40635</c:v>
                </c:pt>
                <c:pt idx="50">
                  <c:v>40636</c:v>
                </c:pt>
                <c:pt idx="51">
                  <c:v>40637</c:v>
                </c:pt>
                <c:pt idx="52">
                  <c:v>40638</c:v>
                </c:pt>
                <c:pt idx="53">
                  <c:v>40639</c:v>
                </c:pt>
                <c:pt idx="54">
                  <c:v>40640</c:v>
                </c:pt>
                <c:pt idx="55">
                  <c:v>40641</c:v>
                </c:pt>
                <c:pt idx="56">
                  <c:v>40642</c:v>
                </c:pt>
                <c:pt idx="57">
                  <c:v>40643</c:v>
                </c:pt>
                <c:pt idx="58">
                  <c:v>40644</c:v>
                </c:pt>
                <c:pt idx="59">
                  <c:v>40645</c:v>
                </c:pt>
                <c:pt idx="60">
                  <c:v>40646</c:v>
                </c:pt>
                <c:pt idx="61">
                  <c:v>40647</c:v>
                </c:pt>
                <c:pt idx="62">
                  <c:v>40648</c:v>
                </c:pt>
              </c:numCache>
            </c:numRef>
          </c:cat>
          <c:val>
            <c:numRef>
              <c:f>Données!$P$5:$P$67</c:f>
              <c:numCache>
                <c:formatCode>General</c:formatCode>
                <c:ptCount val="63"/>
                <c:pt idx="0">
                  <c:v>15.8</c:v>
                </c:pt>
                <c:pt idx="1">
                  <c:v>12</c:v>
                </c:pt>
                <c:pt idx="2">
                  <c:v>9.1</c:v>
                </c:pt>
                <c:pt idx="3">
                  <c:v>8.3000000000000007</c:v>
                </c:pt>
                <c:pt idx="4">
                  <c:v>12.2</c:v>
                </c:pt>
                <c:pt idx="5">
                  <c:v>10.3</c:v>
                </c:pt>
                <c:pt idx="6">
                  <c:v>14</c:v>
                </c:pt>
                <c:pt idx="7">
                  <c:v>11.9</c:v>
                </c:pt>
                <c:pt idx="8">
                  <c:v>11.5</c:v>
                </c:pt>
                <c:pt idx="9">
                  <c:v>12.9</c:v>
                </c:pt>
                <c:pt idx="10">
                  <c:v>9.6999999999999993</c:v>
                </c:pt>
                <c:pt idx="11">
                  <c:v>12.4</c:v>
                </c:pt>
                <c:pt idx="12">
                  <c:v>12.3</c:v>
                </c:pt>
                <c:pt idx="13">
                  <c:v>16</c:v>
                </c:pt>
                <c:pt idx="14">
                  <c:v>#N/A</c:v>
                </c:pt>
                <c:pt idx="15">
                  <c:v>#N/A</c:v>
                </c:pt>
                <c:pt idx="16">
                  <c:v>8.6</c:v>
                </c:pt>
                <c:pt idx="17">
                  <c:v>9.4</c:v>
                </c:pt>
                <c:pt idx="18">
                  <c:v>9.1</c:v>
                </c:pt>
                <c:pt idx="19">
                  <c:v>12.9</c:v>
                </c:pt>
                <c:pt idx="20">
                  <c:v>#N/A</c:v>
                </c:pt>
                <c:pt idx="21">
                  <c:v>0</c:v>
                </c:pt>
                <c:pt idx="22">
                  <c:v>#N/A</c:v>
                </c:pt>
                <c:pt idx="23">
                  <c:v>20.100000000000001</c:v>
                </c:pt>
                <c:pt idx="24">
                  <c:v>#N/A</c:v>
                </c:pt>
                <c:pt idx="25">
                  <c:v>22.2</c:v>
                </c:pt>
                <c:pt idx="26">
                  <c:v>22.9</c:v>
                </c:pt>
                <c:pt idx="27">
                  <c:v>20.5</c:v>
                </c:pt>
                <c:pt idx="28">
                  <c:v>8.3000000000000007</c:v>
                </c:pt>
                <c:pt idx="29">
                  <c:v>10.3</c:v>
                </c:pt>
                <c:pt idx="30">
                  <c:v>15.9</c:v>
                </c:pt>
                <c:pt idx="31">
                  <c:v>13</c:v>
                </c:pt>
                <c:pt idx="32">
                  <c:v>16</c:v>
                </c:pt>
                <c:pt idx="33">
                  <c:v>14.6</c:v>
                </c:pt>
                <c:pt idx="34">
                  <c:v>18.8</c:v>
                </c:pt>
                <c:pt idx="35">
                  <c:v>20.100000000000001</c:v>
                </c:pt>
                <c:pt idx="36">
                  <c:v>#N/A</c:v>
                </c:pt>
                <c:pt idx="37">
                  <c:v>21.8</c:v>
                </c:pt>
                <c:pt idx="38">
                  <c:v>25.3</c:v>
                </c:pt>
                <c:pt idx="39">
                  <c:v>24.8</c:v>
                </c:pt>
                <c:pt idx="40">
                  <c:v>28.5</c:v>
                </c:pt>
                <c:pt idx="41">
                  <c:v>26.5</c:v>
                </c:pt>
                <c:pt idx="42">
                  <c:v>26.7</c:v>
                </c:pt>
                <c:pt idx="43">
                  <c:v>11.1</c:v>
                </c:pt>
                <c:pt idx="44">
                  <c:v>18</c:v>
                </c:pt>
                <c:pt idx="45">
                  <c:v>17.7</c:v>
                </c:pt>
                <c:pt idx="46">
                  <c:v>19.8</c:v>
                </c:pt>
                <c:pt idx="47">
                  <c:v>18.7</c:v>
                </c:pt>
                <c:pt idx="48">
                  <c:v>23.3</c:v>
                </c:pt>
                <c:pt idx="49">
                  <c:v>23.8</c:v>
                </c:pt>
                <c:pt idx="50">
                  <c:v>23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</c:numCache>
            </c:numRef>
          </c:val>
        </c:ser>
        <c:dLbls>
          <c:showVal val="1"/>
        </c:dLbls>
        <c:marker val="1"/>
        <c:axId val="79059968"/>
        <c:axId val="79078144"/>
      </c:lineChart>
      <c:catAx>
        <c:axId val="79059968"/>
        <c:scaling>
          <c:orientation val="minMax"/>
        </c:scaling>
        <c:axPos val="b"/>
        <c:majorGridlines/>
        <c:numFmt formatCode="dd/mm/yyyy" sourceLinked="1"/>
        <c:majorTickMark val="none"/>
        <c:tickLblPos val="low"/>
        <c:crossAx val="79078144"/>
        <c:crosses val="autoZero"/>
        <c:lblAlgn val="ctr"/>
        <c:lblOffset val="100"/>
        <c:tickLblSkip val="1"/>
      </c:catAx>
      <c:valAx>
        <c:axId val="79078144"/>
        <c:scaling>
          <c:orientation val="minMax"/>
          <c:min val="-5"/>
        </c:scaling>
        <c:axPos val="l"/>
        <c:majorGridlines/>
        <c:numFmt formatCode="General" sourceLinked="0"/>
        <c:majorTickMark val="none"/>
        <c:tickLblPos val="nextTo"/>
        <c:crossAx val="79059968"/>
        <c:crossesAt val="40586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561974</xdr:colOff>
      <xdr:row>1</xdr:row>
      <xdr:rowOff>180974</xdr:rowOff>
    </xdr:from>
    <xdr:to>
      <xdr:col>22</xdr:col>
      <xdr:colOff>114300</xdr:colOff>
      <xdr:row>56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67"/>
  <sheetViews>
    <sheetView tabSelected="1" topLeftCell="A49" zoomScale="105" zoomScaleNormal="105" workbookViewId="0">
      <selection activeCell="H55" sqref="H55"/>
    </sheetView>
  </sheetViews>
  <sheetFormatPr baseColWidth="10" defaultRowHeight="15"/>
  <cols>
    <col min="1" max="1" width="12.7109375" customWidth="1"/>
    <col min="2" max="2" width="12.140625" customWidth="1"/>
    <col min="3" max="3" width="8.42578125" customWidth="1"/>
    <col min="4" max="5" width="6" customWidth="1"/>
    <col min="6" max="7" width="8.42578125" customWidth="1"/>
    <col min="8" max="9" width="6" customWidth="1"/>
    <col min="10" max="10" width="8.42578125" customWidth="1"/>
    <col min="11" max="12" width="8.140625" customWidth="1"/>
    <col min="13" max="16" width="7.5703125" customWidth="1"/>
    <col min="17" max="17" width="53.140625" customWidth="1"/>
  </cols>
  <sheetData>
    <row r="1" spans="1:17" ht="15.75">
      <c r="A1" s="2" t="s">
        <v>0</v>
      </c>
      <c r="B1" s="2"/>
      <c r="C1" s="2"/>
      <c r="E1" s="2"/>
      <c r="F1" s="2"/>
      <c r="G1" s="2" t="s">
        <v>3</v>
      </c>
      <c r="H1" s="2"/>
      <c r="I1" s="2"/>
      <c r="J1" s="2"/>
      <c r="K1" s="2"/>
      <c r="L1" s="2"/>
      <c r="N1" s="2"/>
      <c r="Q1" s="2" t="s">
        <v>4</v>
      </c>
    </row>
    <row r="2" spans="1:17" ht="15.75" thickBot="1"/>
    <row r="3" spans="1:17" ht="46.5" customHeight="1" thickTop="1" thickBot="1">
      <c r="A3" s="26" t="s">
        <v>1</v>
      </c>
      <c r="B3" s="27"/>
      <c r="C3" s="28" t="s">
        <v>10</v>
      </c>
      <c r="D3" s="30"/>
      <c r="E3" s="30"/>
      <c r="F3" s="31"/>
      <c r="G3" s="28" t="s">
        <v>11</v>
      </c>
      <c r="H3" s="30"/>
      <c r="I3" s="30"/>
      <c r="J3" s="31"/>
      <c r="K3" s="21" t="s">
        <v>2</v>
      </c>
      <c r="L3" s="22" t="s">
        <v>12</v>
      </c>
      <c r="M3" s="28" t="s">
        <v>5</v>
      </c>
      <c r="N3" s="29"/>
      <c r="O3" s="28" t="s">
        <v>6</v>
      </c>
      <c r="P3" s="29"/>
      <c r="Q3" s="19" t="s">
        <v>23</v>
      </c>
    </row>
    <row r="4" spans="1:17" ht="33" customHeight="1" thickBot="1">
      <c r="A4" s="14" t="s">
        <v>40</v>
      </c>
      <c r="B4" s="15" t="s">
        <v>39</v>
      </c>
      <c r="C4" s="10" t="s">
        <v>19</v>
      </c>
      <c r="D4" s="11" t="s">
        <v>21</v>
      </c>
      <c r="E4" s="12" t="s">
        <v>20</v>
      </c>
      <c r="F4" s="13" t="s">
        <v>22</v>
      </c>
      <c r="G4" s="10" t="s">
        <v>19</v>
      </c>
      <c r="H4" s="11" t="s">
        <v>21</v>
      </c>
      <c r="I4" s="12" t="s">
        <v>20</v>
      </c>
      <c r="J4" s="13" t="s">
        <v>22</v>
      </c>
      <c r="K4" s="14" t="s">
        <v>38</v>
      </c>
      <c r="L4" s="25" t="s">
        <v>38</v>
      </c>
      <c r="M4" s="14" t="s">
        <v>20</v>
      </c>
      <c r="N4" s="15" t="s">
        <v>19</v>
      </c>
      <c r="O4" s="14" t="s">
        <v>20</v>
      </c>
      <c r="P4" s="15" t="s">
        <v>19</v>
      </c>
      <c r="Q4" s="20"/>
    </row>
    <row r="5" spans="1:17" ht="19.5" customHeight="1" thickTop="1">
      <c r="A5" s="6" t="s">
        <v>7</v>
      </c>
      <c r="B5" s="5">
        <v>40586</v>
      </c>
      <c r="C5" s="7">
        <v>15.8</v>
      </c>
      <c r="D5" s="24"/>
      <c r="E5" s="1">
        <v>-0.5</v>
      </c>
      <c r="F5" s="8"/>
      <c r="G5" s="7">
        <v>16</v>
      </c>
      <c r="H5" s="24"/>
      <c r="I5" s="1">
        <v>-0.5</v>
      </c>
      <c r="J5" s="8"/>
      <c r="K5" s="3">
        <f t="shared" ref="K5:K36" si="0">IF(C5&amp;E5&amp;G5&amp;I5="","",I5-E5)</f>
        <v>0</v>
      </c>
      <c r="L5" s="4">
        <f t="shared" ref="L5:L36" si="1">IF(C5&amp;E5&amp;G5&amp;I5="","",G5-C5)</f>
        <v>0.19999999999999929</v>
      </c>
      <c r="M5" s="3">
        <f t="shared" ref="M5:M36" si="2">IF(C5&amp;E5&amp;G5&amp;I5="","",AVERAGE(E5,I5))</f>
        <v>-0.5</v>
      </c>
      <c r="N5" s="4">
        <f t="shared" ref="N5:N36" si="3">IF(C5&amp;E5&amp;G5&amp;I5="","",AVERAGE(C5,G5))</f>
        <v>15.9</v>
      </c>
      <c r="O5" s="3">
        <f>IF(C5&amp;E5&amp;G5&amp;I5="",#N/A,MAX(E5,I5))</f>
        <v>-0.5</v>
      </c>
      <c r="P5" s="4">
        <f>IF(C5&amp;E5&amp;G5&amp;I5="",#N/A,MIN(C5,G5))</f>
        <v>15.8</v>
      </c>
      <c r="Q5" s="16" t="s">
        <v>18</v>
      </c>
    </row>
    <row r="6" spans="1:17" ht="19.5" customHeight="1">
      <c r="A6" s="6" t="s">
        <v>8</v>
      </c>
      <c r="B6" s="5">
        <v>40587</v>
      </c>
      <c r="C6" s="7">
        <v>12.1</v>
      </c>
      <c r="D6" s="24"/>
      <c r="E6" s="1">
        <v>0.9</v>
      </c>
      <c r="F6" s="8"/>
      <c r="G6" s="7">
        <v>12</v>
      </c>
      <c r="H6" s="24"/>
      <c r="I6" s="1">
        <v>0.9</v>
      </c>
      <c r="J6" s="8"/>
      <c r="K6" s="3">
        <f t="shared" si="0"/>
        <v>0</v>
      </c>
      <c r="L6" s="4">
        <f t="shared" si="1"/>
        <v>-9.9999999999999645E-2</v>
      </c>
      <c r="M6" s="3">
        <f t="shared" si="2"/>
        <v>0.9</v>
      </c>
      <c r="N6" s="4">
        <f t="shared" si="3"/>
        <v>12.05</v>
      </c>
      <c r="O6" s="3">
        <f t="shared" ref="O6:O67" si="4">IF(C6&amp;E6&amp;G6&amp;I6="",#N/A,MAX(E6,I6))</f>
        <v>0.9</v>
      </c>
      <c r="P6" s="4">
        <f t="shared" ref="P6:P67" si="5">IF(C6&amp;E6&amp;G6&amp;I6="",#N/A,MIN(C6,G6))</f>
        <v>12</v>
      </c>
      <c r="Q6" s="16"/>
    </row>
    <row r="7" spans="1:17" ht="19.5" customHeight="1">
      <c r="A7" s="6" t="s">
        <v>9</v>
      </c>
      <c r="B7" s="5">
        <v>40588</v>
      </c>
      <c r="C7" s="7">
        <v>9.1999999999999993</v>
      </c>
      <c r="D7" s="24"/>
      <c r="E7" s="1">
        <v>7.2</v>
      </c>
      <c r="F7" s="8"/>
      <c r="G7" s="7">
        <v>9.1</v>
      </c>
      <c r="H7" s="24"/>
      <c r="I7" s="1">
        <v>7.1</v>
      </c>
      <c r="J7" s="8"/>
      <c r="K7" s="3">
        <f t="shared" si="0"/>
        <v>-0.10000000000000053</v>
      </c>
      <c r="L7" s="4">
        <f t="shared" si="1"/>
        <v>-9.9999999999999645E-2</v>
      </c>
      <c r="M7" s="3">
        <f t="shared" si="2"/>
        <v>7.15</v>
      </c>
      <c r="N7" s="4">
        <f t="shared" si="3"/>
        <v>9.1499999999999986</v>
      </c>
      <c r="O7" s="3">
        <f t="shared" si="4"/>
        <v>7.2</v>
      </c>
      <c r="P7" s="4">
        <f t="shared" si="5"/>
        <v>9.1</v>
      </c>
      <c r="Q7" s="16"/>
    </row>
    <row r="8" spans="1:17" ht="19.5" customHeight="1">
      <c r="A8" s="6" t="s">
        <v>13</v>
      </c>
      <c r="B8" s="5">
        <v>40589</v>
      </c>
      <c r="C8" s="7">
        <v>8.5</v>
      </c>
      <c r="D8" s="24"/>
      <c r="E8" s="1">
        <v>5.3</v>
      </c>
      <c r="F8" s="8"/>
      <c r="G8" s="7">
        <v>8.3000000000000007</v>
      </c>
      <c r="H8" s="24"/>
      <c r="I8" s="1">
        <v>5.2</v>
      </c>
      <c r="J8" s="8"/>
      <c r="K8" s="3">
        <f t="shared" si="0"/>
        <v>-9.9999999999999645E-2</v>
      </c>
      <c r="L8" s="4">
        <f t="shared" si="1"/>
        <v>-0.19999999999999929</v>
      </c>
      <c r="M8" s="3">
        <f t="shared" si="2"/>
        <v>5.25</v>
      </c>
      <c r="N8" s="4">
        <f t="shared" si="3"/>
        <v>8.4</v>
      </c>
      <c r="O8" s="3">
        <f t="shared" si="4"/>
        <v>5.3</v>
      </c>
      <c r="P8" s="4">
        <f t="shared" si="5"/>
        <v>8.3000000000000007</v>
      </c>
      <c r="Q8" s="16"/>
    </row>
    <row r="9" spans="1:17" ht="19.5" customHeight="1">
      <c r="A9" s="6" t="s">
        <v>14</v>
      </c>
      <c r="B9" s="5">
        <v>40590</v>
      </c>
      <c r="C9" s="7">
        <v>15.3</v>
      </c>
      <c r="D9" s="24"/>
      <c r="E9" s="1">
        <v>2.5</v>
      </c>
      <c r="F9" s="8"/>
      <c r="G9" s="7">
        <v>12.2</v>
      </c>
      <c r="H9" s="24"/>
      <c r="I9" s="1">
        <v>2.4</v>
      </c>
      <c r="J9" s="8"/>
      <c r="K9" s="3">
        <f t="shared" si="0"/>
        <v>-0.10000000000000009</v>
      </c>
      <c r="L9" s="4">
        <f t="shared" si="1"/>
        <v>-3.1000000000000014</v>
      </c>
      <c r="M9" s="3">
        <f t="shared" si="2"/>
        <v>2.4500000000000002</v>
      </c>
      <c r="N9" s="4">
        <f t="shared" si="3"/>
        <v>13.75</v>
      </c>
      <c r="O9" s="3">
        <f t="shared" si="4"/>
        <v>2.5</v>
      </c>
      <c r="P9" s="4">
        <f t="shared" si="5"/>
        <v>12.2</v>
      </c>
      <c r="Q9" s="16" t="s">
        <v>17</v>
      </c>
    </row>
    <row r="10" spans="1:17" ht="19.5" customHeight="1">
      <c r="A10" s="6" t="s">
        <v>15</v>
      </c>
      <c r="B10" s="5">
        <v>40591</v>
      </c>
      <c r="C10" s="7">
        <v>10.4</v>
      </c>
      <c r="D10" s="24">
        <v>0.60138888888888886</v>
      </c>
      <c r="E10" s="23">
        <v>3.1</v>
      </c>
      <c r="F10" s="9">
        <v>0.2902777777777778</v>
      </c>
      <c r="G10" s="7">
        <v>10.3</v>
      </c>
      <c r="H10" s="24">
        <v>0.60138888888888886</v>
      </c>
      <c r="I10" s="23">
        <v>3</v>
      </c>
      <c r="J10" s="9">
        <v>0.29097222222222224</v>
      </c>
      <c r="K10" s="3">
        <f t="shared" si="0"/>
        <v>-0.10000000000000009</v>
      </c>
      <c r="L10" s="4">
        <f t="shared" si="1"/>
        <v>-9.9999999999999645E-2</v>
      </c>
      <c r="M10" s="3">
        <f t="shared" si="2"/>
        <v>3.05</v>
      </c>
      <c r="N10" s="4">
        <f t="shared" si="3"/>
        <v>10.350000000000001</v>
      </c>
      <c r="O10" s="3">
        <f t="shared" si="4"/>
        <v>3.1</v>
      </c>
      <c r="P10" s="4">
        <f t="shared" si="5"/>
        <v>10.3</v>
      </c>
      <c r="Q10" s="16"/>
    </row>
    <row r="11" spans="1:17" ht="19.5" customHeight="1">
      <c r="A11" s="6" t="s">
        <v>16</v>
      </c>
      <c r="B11" s="5">
        <v>40592</v>
      </c>
      <c r="C11" s="7">
        <v>14.2</v>
      </c>
      <c r="D11" s="24">
        <v>0.64861111111111114</v>
      </c>
      <c r="E11" s="1">
        <v>2.4</v>
      </c>
      <c r="F11" s="9">
        <v>0.25347222222222221</v>
      </c>
      <c r="G11" s="7">
        <v>14</v>
      </c>
      <c r="H11" s="24">
        <v>0.69374999999999998</v>
      </c>
      <c r="I11" s="1">
        <v>2.2000000000000002</v>
      </c>
      <c r="J11" s="9">
        <v>0.25277777777777777</v>
      </c>
      <c r="K11" s="3">
        <f t="shared" si="0"/>
        <v>-0.19999999999999973</v>
      </c>
      <c r="L11" s="4">
        <f t="shared" si="1"/>
        <v>-0.19999999999999929</v>
      </c>
      <c r="M11" s="3">
        <f t="shared" si="2"/>
        <v>2.2999999999999998</v>
      </c>
      <c r="N11" s="4">
        <f t="shared" si="3"/>
        <v>14.1</v>
      </c>
      <c r="O11" s="3">
        <f t="shared" si="4"/>
        <v>2.4</v>
      </c>
      <c r="P11" s="4">
        <f t="shared" si="5"/>
        <v>14</v>
      </c>
      <c r="Q11" s="16"/>
    </row>
    <row r="12" spans="1:17" ht="19.5" customHeight="1">
      <c r="A12" s="6" t="s">
        <v>7</v>
      </c>
      <c r="B12" s="5">
        <v>40593</v>
      </c>
      <c r="C12" s="7">
        <v>13.7</v>
      </c>
      <c r="D12" s="24">
        <v>0.64861111111111114</v>
      </c>
      <c r="E12" s="1">
        <v>-1.4</v>
      </c>
      <c r="F12" s="9">
        <v>0.29930555555555555</v>
      </c>
      <c r="G12" s="7">
        <v>11.9</v>
      </c>
      <c r="H12" s="24">
        <v>0.64930555555555558</v>
      </c>
      <c r="I12" s="1">
        <v>-1.4</v>
      </c>
      <c r="J12" s="9">
        <v>0.34236111111111112</v>
      </c>
      <c r="K12" s="3">
        <f t="shared" si="0"/>
        <v>0</v>
      </c>
      <c r="L12" s="4">
        <f t="shared" si="1"/>
        <v>-1.7999999999999989</v>
      </c>
      <c r="M12" s="3">
        <f t="shared" si="2"/>
        <v>-1.4</v>
      </c>
      <c r="N12" s="4">
        <f t="shared" si="3"/>
        <v>12.8</v>
      </c>
      <c r="O12" s="3">
        <f t="shared" si="4"/>
        <v>-1.4</v>
      </c>
      <c r="P12" s="4">
        <f t="shared" si="5"/>
        <v>11.9</v>
      </c>
      <c r="Q12" s="16"/>
    </row>
    <row r="13" spans="1:17" ht="19.5" customHeight="1">
      <c r="A13" s="6" t="s">
        <v>8</v>
      </c>
      <c r="B13" s="5">
        <v>40594</v>
      </c>
      <c r="C13" s="7">
        <v>12.1</v>
      </c>
      <c r="D13" s="24"/>
      <c r="E13" s="1">
        <v>3</v>
      </c>
      <c r="F13" s="8"/>
      <c r="G13" s="7">
        <v>11.5</v>
      </c>
      <c r="H13" s="24">
        <v>0.61805555555555558</v>
      </c>
      <c r="I13" s="1">
        <v>3</v>
      </c>
      <c r="J13" s="8"/>
      <c r="K13" s="3">
        <f t="shared" si="0"/>
        <v>0</v>
      </c>
      <c r="L13" s="4">
        <f t="shared" si="1"/>
        <v>-0.59999999999999964</v>
      </c>
      <c r="M13" s="3">
        <f t="shared" si="2"/>
        <v>3</v>
      </c>
      <c r="N13" s="4">
        <f t="shared" si="3"/>
        <v>11.8</v>
      </c>
      <c r="O13" s="3">
        <f t="shared" si="4"/>
        <v>3</v>
      </c>
      <c r="P13" s="4">
        <f t="shared" si="5"/>
        <v>11.5</v>
      </c>
      <c r="Q13" s="16" t="s">
        <v>24</v>
      </c>
    </row>
    <row r="14" spans="1:17" ht="19.5" customHeight="1">
      <c r="A14" s="6" t="s">
        <v>9</v>
      </c>
      <c r="B14" s="5">
        <v>40595</v>
      </c>
      <c r="C14" s="7">
        <v>14.2</v>
      </c>
      <c r="D14" s="24">
        <v>0.64652777777777781</v>
      </c>
      <c r="E14" s="1">
        <v>1.2</v>
      </c>
      <c r="F14" s="9">
        <v>0.14097222222222222</v>
      </c>
      <c r="G14" s="7">
        <v>12.9</v>
      </c>
      <c r="H14" s="24">
        <v>0.64513888888888882</v>
      </c>
      <c r="I14" s="1">
        <v>1.1000000000000001</v>
      </c>
      <c r="J14" s="9">
        <v>0.14097222222222222</v>
      </c>
      <c r="K14" s="3">
        <f t="shared" si="0"/>
        <v>-9.9999999999999867E-2</v>
      </c>
      <c r="L14" s="4">
        <f t="shared" si="1"/>
        <v>-1.2999999999999989</v>
      </c>
      <c r="M14" s="3">
        <f t="shared" si="2"/>
        <v>1.1499999999999999</v>
      </c>
      <c r="N14" s="4">
        <f t="shared" si="3"/>
        <v>13.55</v>
      </c>
      <c r="O14" s="3">
        <f t="shared" si="4"/>
        <v>1.2</v>
      </c>
      <c r="P14" s="4">
        <f t="shared" si="5"/>
        <v>12.9</v>
      </c>
      <c r="Q14" s="16"/>
    </row>
    <row r="15" spans="1:17" ht="19.5" customHeight="1">
      <c r="A15" s="6" t="s">
        <v>13</v>
      </c>
      <c r="B15" s="5">
        <v>40596</v>
      </c>
      <c r="C15" s="7">
        <v>10</v>
      </c>
      <c r="D15" s="24">
        <v>0.54652777777777783</v>
      </c>
      <c r="E15" s="1">
        <v>5.2</v>
      </c>
      <c r="F15" s="9">
        <v>0.22916666666666666</v>
      </c>
      <c r="G15" s="7">
        <v>9.6999999999999993</v>
      </c>
      <c r="H15" s="24">
        <v>0.5444444444444444</v>
      </c>
      <c r="I15" s="1">
        <v>5</v>
      </c>
      <c r="J15" s="9">
        <v>0.22708333333333333</v>
      </c>
      <c r="K15" s="3">
        <f t="shared" si="0"/>
        <v>-0.20000000000000018</v>
      </c>
      <c r="L15" s="4">
        <f t="shared" si="1"/>
        <v>-0.30000000000000071</v>
      </c>
      <c r="M15" s="3">
        <f t="shared" si="2"/>
        <v>5.0999999999999996</v>
      </c>
      <c r="N15" s="4">
        <f t="shared" si="3"/>
        <v>9.85</v>
      </c>
      <c r="O15" s="3">
        <f t="shared" si="4"/>
        <v>5.2</v>
      </c>
      <c r="P15" s="4">
        <f t="shared" si="5"/>
        <v>9.6999999999999993</v>
      </c>
      <c r="Q15" s="16"/>
    </row>
    <row r="16" spans="1:17" ht="19.5" customHeight="1">
      <c r="A16" s="6" t="s">
        <v>14</v>
      </c>
      <c r="B16" s="5">
        <v>40597</v>
      </c>
      <c r="C16" s="7">
        <v>13.6</v>
      </c>
      <c r="D16" s="24">
        <v>0.66597222222222219</v>
      </c>
      <c r="E16" s="1">
        <v>0.9</v>
      </c>
      <c r="F16" s="9">
        <v>0.2986111111111111</v>
      </c>
      <c r="G16" s="7">
        <v>12.4</v>
      </c>
      <c r="H16" s="24">
        <v>0.68125000000000002</v>
      </c>
      <c r="I16" s="1">
        <v>0.7</v>
      </c>
      <c r="J16" s="9">
        <v>0.29791666666666666</v>
      </c>
      <c r="K16" s="3">
        <f t="shared" si="0"/>
        <v>-0.20000000000000007</v>
      </c>
      <c r="L16" s="4">
        <f t="shared" si="1"/>
        <v>-1.1999999999999993</v>
      </c>
      <c r="M16" s="3">
        <f t="shared" si="2"/>
        <v>0.8</v>
      </c>
      <c r="N16" s="4">
        <f t="shared" si="3"/>
        <v>13</v>
      </c>
      <c r="O16" s="3">
        <f t="shared" si="4"/>
        <v>0.9</v>
      </c>
      <c r="P16" s="4">
        <f t="shared" si="5"/>
        <v>12.4</v>
      </c>
      <c r="Q16" s="16"/>
    </row>
    <row r="17" spans="1:17" ht="19.5" customHeight="1">
      <c r="A17" s="6" t="s">
        <v>15</v>
      </c>
      <c r="B17" s="5">
        <v>40598</v>
      </c>
      <c r="C17" s="7">
        <v>12.8</v>
      </c>
      <c r="D17" s="24">
        <v>0.63055555555555554</v>
      </c>
      <c r="E17" s="1">
        <v>1.5</v>
      </c>
      <c r="F17" s="9">
        <v>0.94027777777777777</v>
      </c>
      <c r="G17" s="7">
        <v>12.3</v>
      </c>
      <c r="H17" s="24">
        <v>0.63055555555555554</v>
      </c>
      <c r="I17" s="1">
        <v>1.4</v>
      </c>
      <c r="J17" s="9">
        <v>0.94166666666666676</v>
      </c>
      <c r="K17" s="3">
        <f t="shared" si="0"/>
        <v>-0.10000000000000009</v>
      </c>
      <c r="L17" s="4">
        <f t="shared" si="1"/>
        <v>-0.5</v>
      </c>
      <c r="M17" s="3">
        <f t="shared" si="2"/>
        <v>1.45</v>
      </c>
      <c r="N17" s="4">
        <f t="shared" si="3"/>
        <v>12.55</v>
      </c>
      <c r="O17" s="3">
        <f t="shared" si="4"/>
        <v>1.5</v>
      </c>
      <c r="P17" s="4">
        <f t="shared" si="5"/>
        <v>12.3</v>
      </c>
      <c r="Q17" s="16"/>
    </row>
    <row r="18" spans="1:17" ht="19.5" customHeight="1">
      <c r="A18" s="6" t="s">
        <v>16</v>
      </c>
      <c r="B18" s="5">
        <v>40599</v>
      </c>
      <c r="C18" s="7">
        <v>17.3</v>
      </c>
      <c r="D18" s="24">
        <v>0.64513888888888882</v>
      </c>
      <c r="E18" s="1"/>
      <c r="F18" s="8"/>
      <c r="G18" s="7">
        <v>16</v>
      </c>
      <c r="H18" s="24">
        <v>0.68472222222222223</v>
      </c>
      <c r="I18" s="1"/>
      <c r="J18" s="8"/>
      <c r="K18" s="3">
        <f t="shared" si="0"/>
        <v>0</v>
      </c>
      <c r="L18" s="4">
        <f t="shared" si="1"/>
        <v>-1.3000000000000007</v>
      </c>
      <c r="M18" s="3" t="e">
        <f t="shared" si="2"/>
        <v>#DIV/0!</v>
      </c>
      <c r="N18" s="4">
        <f t="shared" si="3"/>
        <v>16.649999999999999</v>
      </c>
      <c r="O18" s="3">
        <f t="shared" si="4"/>
        <v>0</v>
      </c>
      <c r="P18" s="4">
        <f t="shared" si="5"/>
        <v>16</v>
      </c>
      <c r="Q18" s="16"/>
    </row>
    <row r="19" spans="1:17" ht="19.5" customHeight="1">
      <c r="A19" s="6" t="s">
        <v>7</v>
      </c>
      <c r="B19" s="5">
        <v>40600</v>
      </c>
      <c r="C19" s="7"/>
      <c r="D19" s="24"/>
      <c r="E19" s="1"/>
      <c r="F19" s="8"/>
      <c r="G19" s="7"/>
      <c r="H19" s="24"/>
      <c r="I19" s="1"/>
      <c r="J19" s="8"/>
      <c r="K19" s="3" t="str">
        <f t="shared" si="0"/>
        <v/>
      </c>
      <c r="L19" s="4" t="str">
        <f t="shared" si="1"/>
        <v/>
      </c>
      <c r="M19" s="3" t="str">
        <f t="shared" si="2"/>
        <v/>
      </c>
      <c r="N19" s="4" t="str">
        <f t="shared" si="3"/>
        <v/>
      </c>
      <c r="O19" s="3" t="e">
        <f t="shared" si="4"/>
        <v>#N/A</v>
      </c>
      <c r="P19" s="4" t="e">
        <f t="shared" si="5"/>
        <v>#N/A</v>
      </c>
      <c r="Q19" s="16"/>
    </row>
    <row r="20" spans="1:17" ht="19.5" customHeight="1">
      <c r="A20" s="6" t="s">
        <v>8</v>
      </c>
      <c r="B20" s="5">
        <v>40601</v>
      </c>
      <c r="C20" s="7"/>
      <c r="D20" s="24"/>
      <c r="E20" s="1"/>
      <c r="F20" s="8"/>
      <c r="G20" s="7"/>
      <c r="H20" s="24"/>
      <c r="I20" s="1"/>
      <c r="J20" s="8"/>
      <c r="K20" s="3" t="str">
        <f t="shared" si="0"/>
        <v/>
      </c>
      <c r="L20" s="4" t="str">
        <f t="shared" si="1"/>
        <v/>
      </c>
      <c r="M20" s="3" t="str">
        <f t="shared" si="2"/>
        <v/>
      </c>
      <c r="N20" s="4" t="str">
        <f t="shared" si="3"/>
        <v/>
      </c>
      <c r="O20" s="3" t="e">
        <f t="shared" si="4"/>
        <v>#N/A</v>
      </c>
      <c r="P20" s="4" t="e">
        <f t="shared" si="5"/>
        <v>#N/A</v>
      </c>
      <c r="Q20" s="16"/>
    </row>
    <row r="21" spans="1:17" ht="19.5" customHeight="1">
      <c r="A21" s="6" t="s">
        <v>9</v>
      </c>
      <c r="B21" s="5">
        <v>40602</v>
      </c>
      <c r="C21" s="7">
        <v>9</v>
      </c>
      <c r="D21" s="24">
        <v>0.52777777777777779</v>
      </c>
      <c r="E21" s="1">
        <v>3.7</v>
      </c>
      <c r="F21" s="9">
        <v>0.33194444444444443</v>
      </c>
      <c r="G21" s="7">
        <v>8.6</v>
      </c>
      <c r="H21" s="24">
        <v>0.59097222222222223</v>
      </c>
      <c r="I21" s="1">
        <v>3.5</v>
      </c>
      <c r="J21" s="9">
        <v>0.33194444444444443</v>
      </c>
      <c r="K21" s="3">
        <f t="shared" si="0"/>
        <v>-0.20000000000000018</v>
      </c>
      <c r="L21" s="4">
        <f t="shared" si="1"/>
        <v>-0.40000000000000036</v>
      </c>
      <c r="M21" s="3">
        <f t="shared" si="2"/>
        <v>3.6</v>
      </c>
      <c r="N21" s="4">
        <f t="shared" si="3"/>
        <v>8.8000000000000007</v>
      </c>
      <c r="O21" s="3">
        <f t="shared" si="4"/>
        <v>3.7</v>
      </c>
      <c r="P21" s="4">
        <f t="shared" si="5"/>
        <v>8.6</v>
      </c>
      <c r="Q21" s="16"/>
    </row>
    <row r="22" spans="1:17" ht="19.5" customHeight="1">
      <c r="A22" s="6" t="s">
        <v>13</v>
      </c>
      <c r="B22" s="5">
        <v>40603</v>
      </c>
      <c r="C22" s="7">
        <v>9.6</v>
      </c>
      <c r="D22" s="24">
        <v>0.5541666666666667</v>
      </c>
      <c r="E22" s="1">
        <v>4.5999999999999996</v>
      </c>
      <c r="F22" s="9">
        <v>0.29722222222222222</v>
      </c>
      <c r="G22" s="7">
        <v>9.4</v>
      </c>
      <c r="H22" s="24">
        <v>0.5541666666666667</v>
      </c>
      <c r="I22" s="1">
        <v>4.8</v>
      </c>
      <c r="J22" s="9">
        <v>0.29305555555555557</v>
      </c>
      <c r="K22" s="3">
        <f t="shared" si="0"/>
        <v>0.20000000000000018</v>
      </c>
      <c r="L22" s="4">
        <f t="shared" si="1"/>
        <v>-0.19999999999999929</v>
      </c>
      <c r="M22" s="3">
        <f t="shared" si="2"/>
        <v>4.6999999999999993</v>
      </c>
      <c r="N22" s="4">
        <f t="shared" si="3"/>
        <v>9.5</v>
      </c>
      <c r="O22" s="3">
        <f t="shared" si="4"/>
        <v>4.8</v>
      </c>
      <c r="P22" s="4">
        <f t="shared" si="5"/>
        <v>9.4</v>
      </c>
      <c r="Q22" s="16"/>
    </row>
    <row r="23" spans="1:17" ht="19.5" customHeight="1">
      <c r="A23" s="6" t="s">
        <v>14</v>
      </c>
      <c r="B23" s="5">
        <v>40604</v>
      </c>
      <c r="C23" s="7">
        <v>9.1999999999999993</v>
      </c>
      <c r="D23" s="24">
        <v>0.5708333333333333</v>
      </c>
      <c r="E23" s="1">
        <v>5</v>
      </c>
      <c r="F23" s="9">
        <v>0.3125</v>
      </c>
      <c r="G23" s="7">
        <v>9.1</v>
      </c>
      <c r="H23" s="24">
        <v>0.59236111111111112</v>
      </c>
      <c r="I23" s="1">
        <v>5</v>
      </c>
      <c r="J23" s="9">
        <v>0.3125</v>
      </c>
      <c r="K23" s="3">
        <f t="shared" si="0"/>
        <v>0</v>
      </c>
      <c r="L23" s="4">
        <f t="shared" si="1"/>
        <v>-9.9999999999999645E-2</v>
      </c>
      <c r="M23" s="3">
        <f t="shared" si="2"/>
        <v>5</v>
      </c>
      <c r="N23" s="4">
        <f t="shared" si="3"/>
        <v>9.1499999999999986</v>
      </c>
      <c r="O23" s="3">
        <f t="shared" si="4"/>
        <v>5</v>
      </c>
      <c r="P23" s="4">
        <f t="shared" si="5"/>
        <v>9.1</v>
      </c>
      <c r="Q23" s="16" t="s">
        <v>25</v>
      </c>
    </row>
    <row r="24" spans="1:17" ht="19.5" customHeight="1">
      <c r="A24" s="6" t="s">
        <v>15</v>
      </c>
      <c r="B24" s="5">
        <v>40605</v>
      </c>
      <c r="C24" s="7">
        <v>13.2</v>
      </c>
      <c r="D24" s="24">
        <v>0.6020833333333333</v>
      </c>
      <c r="E24" s="1">
        <v>0.7</v>
      </c>
      <c r="F24" s="9">
        <v>5.0694444444444452E-2</v>
      </c>
      <c r="G24" s="7">
        <v>12.9</v>
      </c>
      <c r="H24" s="24">
        <v>0.60416666666666663</v>
      </c>
      <c r="I24" s="1">
        <v>0.7</v>
      </c>
      <c r="J24" s="9">
        <v>5.1388888888888894E-2</v>
      </c>
      <c r="K24" s="3">
        <f t="shared" si="0"/>
        <v>0</v>
      </c>
      <c r="L24" s="4">
        <f t="shared" si="1"/>
        <v>-0.29999999999999893</v>
      </c>
      <c r="M24" s="3">
        <f t="shared" si="2"/>
        <v>0.7</v>
      </c>
      <c r="N24" s="4">
        <f t="shared" si="3"/>
        <v>13.05</v>
      </c>
      <c r="O24" s="3">
        <f t="shared" si="4"/>
        <v>0.7</v>
      </c>
      <c r="P24" s="4">
        <f t="shared" si="5"/>
        <v>12.9</v>
      </c>
      <c r="Q24" s="16"/>
    </row>
    <row r="25" spans="1:17" ht="19.5" customHeight="1">
      <c r="A25" s="6" t="s">
        <v>16</v>
      </c>
      <c r="B25" s="5">
        <v>40606</v>
      </c>
      <c r="C25" s="7"/>
      <c r="D25" s="24"/>
      <c r="E25" s="1"/>
      <c r="F25" s="8"/>
      <c r="G25" s="7"/>
      <c r="H25" s="24"/>
      <c r="I25" s="1"/>
      <c r="J25" s="8"/>
      <c r="K25" s="3" t="str">
        <f t="shared" si="0"/>
        <v/>
      </c>
      <c r="L25" s="4" t="str">
        <f t="shared" si="1"/>
        <v/>
      </c>
      <c r="M25" s="3" t="str">
        <f t="shared" si="2"/>
        <v/>
      </c>
      <c r="N25" s="4" t="str">
        <f t="shared" si="3"/>
        <v/>
      </c>
      <c r="O25" s="3" t="e">
        <f t="shared" si="4"/>
        <v>#N/A</v>
      </c>
      <c r="P25" s="4" t="e">
        <f t="shared" si="5"/>
        <v>#N/A</v>
      </c>
      <c r="Q25" s="16" t="s">
        <v>26</v>
      </c>
    </row>
    <row r="26" spans="1:17" ht="19.5" customHeight="1">
      <c r="A26" s="6" t="s">
        <v>7</v>
      </c>
      <c r="B26" s="5">
        <v>40607</v>
      </c>
      <c r="C26" s="7"/>
      <c r="D26" s="24"/>
      <c r="E26" s="1"/>
      <c r="F26" s="9"/>
      <c r="G26" s="7"/>
      <c r="H26" s="24"/>
      <c r="I26" s="1">
        <v>0.9</v>
      </c>
      <c r="J26" s="9">
        <v>0.26597222222222222</v>
      </c>
      <c r="K26" s="3">
        <f t="shared" si="0"/>
        <v>0.9</v>
      </c>
      <c r="L26" s="4">
        <f t="shared" si="1"/>
        <v>0</v>
      </c>
      <c r="M26" s="3">
        <f t="shared" si="2"/>
        <v>0.9</v>
      </c>
      <c r="N26" s="4" t="e">
        <f t="shared" si="3"/>
        <v>#DIV/0!</v>
      </c>
      <c r="O26" s="3">
        <f t="shared" si="4"/>
        <v>0.9</v>
      </c>
      <c r="P26" s="4">
        <f t="shared" si="5"/>
        <v>0</v>
      </c>
      <c r="Q26" s="16" t="s">
        <v>26</v>
      </c>
    </row>
    <row r="27" spans="1:17" ht="19.5" customHeight="1">
      <c r="A27" s="6" t="s">
        <v>8</v>
      </c>
      <c r="B27" s="5">
        <v>40608</v>
      </c>
      <c r="C27" s="7"/>
      <c r="D27" s="24"/>
      <c r="E27" s="1"/>
      <c r="F27" s="8"/>
      <c r="G27" s="7"/>
      <c r="H27" s="24"/>
      <c r="I27" s="1"/>
      <c r="J27" s="8"/>
      <c r="K27" s="3" t="str">
        <f t="shared" si="0"/>
        <v/>
      </c>
      <c r="L27" s="4" t="str">
        <f t="shared" si="1"/>
        <v/>
      </c>
      <c r="M27" s="3" t="str">
        <f t="shared" si="2"/>
        <v/>
      </c>
      <c r="N27" s="4" t="str">
        <f t="shared" si="3"/>
        <v/>
      </c>
      <c r="O27" s="3" t="e">
        <f t="shared" si="4"/>
        <v>#N/A</v>
      </c>
      <c r="P27" s="4" t="e">
        <f t="shared" si="5"/>
        <v>#N/A</v>
      </c>
      <c r="Q27" s="16" t="s">
        <v>26</v>
      </c>
    </row>
    <row r="28" spans="1:17" ht="19.5" customHeight="1">
      <c r="A28" s="6" t="s">
        <v>9</v>
      </c>
      <c r="B28" s="5">
        <v>40609</v>
      </c>
      <c r="C28" s="7">
        <v>20.100000000000001</v>
      </c>
      <c r="D28" s="24">
        <v>0.6777777777777777</v>
      </c>
      <c r="E28" s="1">
        <v>1</v>
      </c>
      <c r="F28" s="9">
        <v>0.27986111111111112</v>
      </c>
      <c r="G28" s="7">
        <v>20.9</v>
      </c>
      <c r="H28" s="24">
        <v>0.68958333333333333</v>
      </c>
      <c r="I28" s="1"/>
      <c r="J28" s="9"/>
      <c r="K28" s="3">
        <f t="shared" si="0"/>
        <v>-1</v>
      </c>
      <c r="L28" s="4">
        <f t="shared" si="1"/>
        <v>0.79999999999999716</v>
      </c>
      <c r="M28" s="3">
        <f t="shared" si="2"/>
        <v>1</v>
      </c>
      <c r="N28" s="4">
        <f t="shared" si="3"/>
        <v>20.5</v>
      </c>
      <c r="O28" s="3">
        <f t="shared" si="4"/>
        <v>1</v>
      </c>
      <c r="P28" s="4">
        <f t="shared" si="5"/>
        <v>20.100000000000001</v>
      </c>
      <c r="Q28" s="16" t="s">
        <v>26</v>
      </c>
    </row>
    <row r="29" spans="1:17" ht="19.5" customHeight="1">
      <c r="A29" s="6" t="s">
        <v>13</v>
      </c>
      <c r="B29" s="5">
        <v>40610</v>
      </c>
      <c r="C29" s="7"/>
      <c r="D29" s="24"/>
      <c r="E29" s="1"/>
      <c r="F29" s="8"/>
      <c r="G29" s="7"/>
      <c r="H29" s="24"/>
      <c r="I29" s="1"/>
      <c r="J29" s="8"/>
      <c r="K29" s="3" t="str">
        <f t="shared" si="0"/>
        <v/>
      </c>
      <c r="L29" s="4" t="str">
        <f t="shared" si="1"/>
        <v/>
      </c>
      <c r="M29" s="3" t="str">
        <f t="shared" si="2"/>
        <v/>
      </c>
      <c r="N29" s="4" t="str">
        <f t="shared" si="3"/>
        <v/>
      </c>
      <c r="O29" s="3" t="e">
        <f t="shared" si="4"/>
        <v>#N/A</v>
      </c>
      <c r="P29" s="4" t="e">
        <f t="shared" si="5"/>
        <v>#N/A</v>
      </c>
      <c r="Q29" s="16" t="s">
        <v>26</v>
      </c>
    </row>
    <row r="30" spans="1:17" ht="19.5" customHeight="1">
      <c r="A30" s="6" t="s">
        <v>14</v>
      </c>
      <c r="B30" s="5">
        <v>40611</v>
      </c>
      <c r="C30" s="7">
        <v>22.2</v>
      </c>
      <c r="D30" s="24">
        <v>0.67569444444444438</v>
      </c>
      <c r="E30" s="1">
        <v>1</v>
      </c>
      <c r="F30" s="9">
        <v>0.31736111111111115</v>
      </c>
      <c r="G30" s="7">
        <v>23.3</v>
      </c>
      <c r="H30" s="24">
        <v>0.69027777777777777</v>
      </c>
      <c r="I30" s="1">
        <v>0.9</v>
      </c>
      <c r="J30" s="9">
        <v>0.31597222222222221</v>
      </c>
      <c r="K30" s="3">
        <f t="shared" si="0"/>
        <v>-9.9999999999999978E-2</v>
      </c>
      <c r="L30" s="4">
        <f t="shared" si="1"/>
        <v>1.1000000000000014</v>
      </c>
      <c r="M30" s="3">
        <f t="shared" si="2"/>
        <v>0.95</v>
      </c>
      <c r="N30" s="4">
        <f t="shared" si="3"/>
        <v>22.75</v>
      </c>
      <c r="O30" s="3">
        <f t="shared" si="4"/>
        <v>1</v>
      </c>
      <c r="P30" s="4">
        <f t="shared" si="5"/>
        <v>22.2</v>
      </c>
      <c r="Q30" s="16"/>
    </row>
    <row r="31" spans="1:17" ht="19.5" customHeight="1">
      <c r="A31" s="6" t="s">
        <v>15</v>
      </c>
      <c r="B31" s="5">
        <v>40612</v>
      </c>
      <c r="C31" s="7">
        <v>24</v>
      </c>
      <c r="D31" s="24">
        <v>0.68611111111111101</v>
      </c>
      <c r="E31" s="1">
        <v>1</v>
      </c>
      <c r="F31" s="8">
        <v>0.29791666666666666</v>
      </c>
      <c r="G31" s="7">
        <v>22.9</v>
      </c>
      <c r="H31" s="24">
        <v>0.70138888888888884</v>
      </c>
      <c r="I31" s="1"/>
      <c r="J31" s="8"/>
      <c r="K31" s="3">
        <f t="shared" si="0"/>
        <v>-1</v>
      </c>
      <c r="L31" s="4">
        <f t="shared" si="1"/>
        <v>-1.1000000000000014</v>
      </c>
      <c r="M31" s="3">
        <f t="shared" si="2"/>
        <v>1</v>
      </c>
      <c r="N31" s="4">
        <f t="shared" si="3"/>
        <v>23.45</v>
      </c>
      <c r="O31" s="3">
        <f t="shared" si="4"/>
        <v>1</v>
      </c>
      <c r="P31" s="4">
        <f t="shared" si="5"/>
        <v>22.9</v>
      </c>
      <c r="Q31" s="16"/>
    </row>
    <row r="32" spans="1:17" ht="19.5" customHeight="1">
      <c r="A32" s="6" t="s">
        <v>16</v>
      </c>
      <c r="B32" s="5">
        <v>40613</v>
      </c>
      <c r="C32" s="7">
        <v>21.4</v>
      </c>
      <c r="D32" s="24">
        <v>0.66666666666666663</v>
      </c>
      <c r="E32" s="1">
        <v>4.7</v>
      </c>
      <c r="F32" s="9">
        <v>0.29930555555555555</v>
      </c>
      <c r="G32" s="7">
        <v>20.5</v>
      </c>
      <c r="H32" s="24">
        <v>0.67986111111111114</v>
      </c>
      <c r="I32" s="1">
        <v>4.5999999999999996</v>
      </c>
      <c r="J32" s="9">
        <v>0.31875000000000003</v>
      </c>
      <c r="K32" s="3">
        <f t="shared" si="0"/>
        <v>-0.10000000000000053</v>
      </c>
      <c r="L32" s="4">
        <f t="shared" si="1"/>
        <v>-0.89999999999999858</v>
      </c>
      <c r="M32" s="3">
        <f t="shared" si="2"/>
        <v>4.6500000000000004</v>
      </c>
      <c r="N32" s="4">
        <f t="shared" si="3"/>
        <v>20.95</v>
      </c>
      <c r="O32" s="3">
        <f t="shared" si="4"/>
        <v>4.7</v>
      </c>
      <c r="P32" s="4">
        <f t="shared" si="5"/>
        <v>20.5</v>
      </c>
      <c r="Q32" s="16" t="s">
        <v>27</v>
      </c>
    </row>
    <row r="33" spans="1:17" ht="19.5" customHeight="1">
      <c r="A33" s="6" t="s">
        <v>7</v>
      </c>
      <c r="B33" s="5">
        <v>40614</v>
      </c>
      <c r="C33" s="7">
        <v>8.6</v>
      </c>
      <c r="D33" s="24">
        <v>0.73333333333333339</v>
      </c>
      <c r="E33" s="1"/>
      <c r="F33" s="9"/>
      <c r="G33" s="7">
        <v>8.3000000000000007</v>
      </c>
      <c r="H33" s="24">
        <v>0.73541666666666661</v>
      </c>
      <c r="I33" s="1"/>
      <c r="J33" s="9"/>
      <c r="K33" s="3">
        <f t="shared" si="0"/>
        <v>0</v>
      </c>
      <c r="L33" s="4">
        <f t="shared" si="1"/>
        <v>-0.29999999999999893</v>
      </c>
      <c r="M33" s="3" t="e">
        <f t="shared" si="2"/>
        <v>#DIV/0!</v>
      </c>
      <c r="N33" s="4">
        <f t="shared" si="3"/>
        <v>8.4499999999999993</v>
      </c>
      <c r="O33" s="3">
        <f t="shared" si="4"/>
        <v>0</v>
      </c>
      <c r="P33" s="4">
        <f t="shared" si="5"/>
        <v>8.3000000000000007</v>
      </c>
      <c r="Q33" s="16" t="s">
        <v>28</v>
      </c>
    </row>
    <row r="34" spans="1:17" ht="19.5" customHeight="1">
      <c r="A34" s="6" t="s">
        <v>8</v>
      </c>
      <c r="B34" s="5">
        <v>40615</v>
      </c>
      <c r="C34" s="7">
        <v>10.3</v>
      </c>
      <c r="D34" s="24">
        <v>0.6</v>
      </c>
      <c r="E34" s="1">
        <v>6.9</v>
      </c>
      <c r="F34" s="9">
        <v>0.30069444444444443</v>
      </c>
      <c r="G34" s="7">
        <v>10.3</v>
      </c>
      <c r="H34" s="24">
        <v>0.60347222222222219</v>
      </c>
      <c r="I34" s="1">
        <v>7</v>
      </c>
      <c r="J34" s="9">
        <v>0.28888888888888892</v>
      </c>
      <c r="K34" s="3">
        <f t="shared" si="0"/>
        <v>9.9999999999999645E-2</v>
      </c>
      <c r="L34" s="4">
        <f t="shared" si="1"/>
        <v>0</v>
      </c>
      <c r="M34" s="3">
        <f t="shared" si="2"/>
        <v>6.95</v>
      </c>
      <c r="N34" s="4">
        <f t="shared" si="3"/>
        <v>10.3</v>
      </c>
      <c r="O34" s="3">
        <f t="shared" si="4"/>
        <v>7</v>
      </c>
      <c r="P34" s="4">
        <f t="shared" si="5"/>
        <v>10.3</v>
      </c>
      <c r="Q34" s="16"/>
    </row>
    <row r="35" spans="1:17" ht="19.5" customHeight="1">
      <c r="A35" s="6" t="s">
        <v>9</v>
      </c>
      <c r="B35" s="5">
        <v>40616</v>
      </c>
      <c r="C35" s="7">
        <v>16</v>
      </c>
      <c r="D35" s="24">
        <v>0.55208333333333337</v>
      </c>
      <c r="E35" s="1">
        <v>8.3000000000000007</v>
      </c>
      <c r="F35" s="9">
        <v>6.3888888888888884E-2</v>
      </c>
      <c r="G35" s="7">
        <v>15.9</v>
      </c>
      <c r="H35" s="24">
        <v>0.55208333333333337</v>
      </c>
      <c r="I35" s="1">
        <v>8.1999999999999993</v>
      </c>
      <c r="J35" s="9">
        <v>0.15277777777777776</v>
      </c>
      <c r="K35" s="3">
        <f t="shared" si="0"/>
        <v>-0.10000000000000142</v>
      </c>
      <c r="L35" s="4">
        <f t="shared" si="1"/>
        <v>-9.9999999999999645E-2</v>
      </c>
      <c r="M35" s="3">
        <f t="shared" si="2"/>
        <v>8.25</v>
      </c>
      <c r="N35" s="4">
        <f t="shared" si="3"/>
        <v>15.95</v>
      </c>
      <c r="O35" s="3">
        <f t="shared" si="4"/>
        <v>8.3000000000000007</v>
      </c>
      <c r="P35" s="4">
        <f t="shared" si="5"/>
        <v>15.9</v>
      </c>
      <c r="Q35" s="16" t="s">
        <v>29</v>
      </c>
    </row>
    <row r="36" spans="1:17" ht="19.5" customHeight="1">
      <c r="A36" s="6" t="s">
        <v>13</v>
      </c>
      <c r="B36" s="5">
        <v>40617</v>
      </c>
      <c r="C36" s="7">
        <v>13.1</v>
      </c>
      <c r="D36" s="24">
        <v>0.58888888888888891</v>
      </c>
      <c r="E36" s="1">
        <v>8.1999999999999993</v>
      </c>
      <c r="F36" s="9">
        <v>0.20972222222222223</v>
      </c>
      <c r="G36" s="7">
        <v>13</v>
      </c>
      <c r="H36" s="24">
        <v>0.58888888888888891</v>
      </c>
      <c r="I36" s="1">
        <v>8</v>
      </c>
      <c r="J36" s="9">
        <v>0.19027777777777777</v>
      </c>
      <c r="K36" s="3">
        <f t="shared" si="0"/>
        <v>-0.19999999999999929</v>
      </c>
      <c r="L36" s="4">
        <f t="shared" si="1"/>
        <v>-9.9999999999999645E-2</v>
      </c>
      <c r="M36" s="3">
        <f t="shared" si="2"/>
        <v>8.1</v>
      </c>
      <c r="N36" s="4">
        <f t="shared" si="3"/>
        <v>13.05</v>
      </c>
      <c r="O36" s="3">
        <f t="shared" si="4"/>
        <v>8.1999999999999993</v>
      </c>
      <c r="P36" s="4">
        <f t="shared" si="5"/>
        <v>13</v>
      </c>
      <c r="Q36" s="16"/>
    </row>
    <row r="37" spans="1:17" ht="19.5" customHeight="1">
      <c r="A37" s="6" t="s">
        <v>14</v>
      </c>
      <c r="B37" s="5">
        <v>40618</v>
      </c>
      <c r="C37" s="7">
        <v>17.7</v>
      </c>
      <c r="D37" s="24">
        <v>0.65625</v>
      </c>
      <c r="E37" s="1">
        <v>8.9</v>
      </c>
      <c r="F37" s="9">
        <v>0.30277777777777776</v>
      </c>
      <c r="G37" s="7">
        <v>16</v>
      </c>
      <c r="H37" s="24">
        <v>0.65763888888888888</v>
      </c>
      <c r="I37" s="1">
        <v>8.6999999999999993</v>
      </c>
      <c r="J37" s="9">
        <v>0.30277777777777776</v>
      </c>
      <c r="K37" s="3">
        <f t="shared" ref="K37:K67" si="6">IF(C37&amp;E37&amp;G37&amp;I37="","",I37-E37)</f>
        <v>-0.20000000000000107</v>
      </c>
      <c r="L37" s="4">
        <f t="shared" ref="L37:L67" si="7">IF(C37&amp;E37&amp;G37&amp;I37="","",G37-C37)</f>
        <v>-1.6999999999999993</v>
      </c>
      <c r="M37" s="3">
        <f t="shared" ref="M37:M67" si="8">IF(C37&amp;E37&amp;G37&amp;I37="","",AVERAGE(E37,I37))</f>
        <v>8.8000000000000007</v>
      </c>
      <c r="N37" s="4">
        <f t="shared" ref="N37:N67" si="9">IF(C37&amp;E37&amp;G37&amp;I37="","",AVERAGE(C37,G37))</f>
        <v>16.850000000000001</v>
      </c>
      <c r="O37" s="3">
        <f t="shared" si="4"/>
        <v>8.9</v>
      </c>
      <c r="P37" s="4">
        <f t="shared" si="5"/>
        <v>16</v>
      </c>
      <c r="Q37" s="16"/>
    </row>
    <row r="38" spans="1:17" ht="19.5" customHeight="1">
      <c r="A38" s="6" t="s">
        <v>15</v>
      </c>
      <c r="B38" s="5">
        <v>40619</v>
      </c>
      <c r="C38" s="7">
        <v>14.9</v>
      </c>
      <c r="D38" s="24">
        <v>0.55763888888888891</v>
      </c>
      <c r="E38" s="1">
        <v>8.1</v>
      </c>
      <c r="F38" s="17">
        <v>0.30763888888888891</v>
      </c>
      <c r="G38" s="7">
        <v>14.6</v>
      </c>
      <c r="H38" s="24">
        <v>0.55694444444444446</v>
      </c>
      <c r="I38" s="1">
        <v>8</v>
      </c>
      <c r="J38" s="17">
        <v>0.30763888888888891</v>
      </c>
      <c r="K38" s="3">
        <f t="shared" si="6"/>
        <v>-9.9999999999999645E-2</v>
      </c>
      <c r="L38" s="4">
        <f t="shared" si="7"/>
        <v>-0.30000000000000071</v>
      </c>
      <c r="M38" s="3">
        <f t="shared" si="8"/>
        <v>8.0500000000000007</v>
      </c>
      <c r="N38" s="4">
        <f t="shared" si="9"/>
        <v>14.75</v>
      </c>
      <c r="O38" s="3">
        <f t="shared" si="4"/>
        <v>8.1</v>
      </c>
      <c r="P38" s="4">
        <f t="shared" si="5"/>
        <v>14.6</v>
      </c>
      <c r="Q38" s="16" t="s">
        <v>30</v>
      </c>
    </row>
    <row r="39" spans="1:17" ht="19.5" customHeight="1">
      <c r="A39" s="6" t="s">
        <v>16</v>
      </c>
      <c r="B39" s="5">
        <v>40620</v>
      </c>
      <c r="C39" s="7">
        <v>19.899999999999999</v>
      </c>
      <c r="D39" s="24">
        <v>0.66805555555555562</v>
      </c>
      <c r="E39" s="1">
        <v>7.5</v>
      </c>
      <c r="F39" s="9">
        <v>0.27499999999999997</v>
      </c>
      <c r="G39" s="7">
        <v>18.8</v>
      </c>
      <c r="H39" s="24">
        <v>0.67986111111111114</v>
      </c>
      <c r="I39" s="1">
        <v>7.2</v>
      </c>
      <c r="J39" s="9">
        <v>0.27569444444444446</v>
      </c>
      <c r="K39" s="3">
        <f t="shared" si="6"/>
        <v>-0.29999999999999982</v>
      </c>
      <c r="L39" s="4">
        <f t="shared" si="7"/>
        <v>-1.0999999999999979</v>
      </c>
      <c r="M39" s="3">
        <f t="shared" si="8"/>
        <v>7.35</v>
      </c>
      <c r="N39" s="4">
        <f t="shared" si="9"/>
        <v>19.350000000000001</v>
      </c>
      <c r="O39" s="3">
        <f t="shared" si="4"/>
        <v>7.5</v>
      </c>
      <c r="P39" s="4">
        <f t="shared" si="5"/>
        <v>18.8</v>
      </c>
      <c r="Q39" s="16"/>
    </row>
    <row r="40" spans="1:17" ht="19.5" customHeight="1">
      <c r="A40" s="6" t="s">
        <v>7</v>
      </c>
      <c r="B40" s="5">
        <v>40621</v>
      </c>
      <c r="C40" s="7">
        <v>21.6</v>
      </c>
      <c r="D40" s="24">
        <v>0.67013888888888884</v>
      </c>
      <c r="E40" s="1"/>
      <c r="F40" s="9"/>
      <c r="G40" s="7">
        <v>20.100000000000001</v>
      </c>
      <c r="H40" s="24">
        <v>0.67013888888888884</v>
      </c>
      <c r="I40" s="1"/>
      <c r="J40" s="9"/>
      <c r="K40" s="3">
        <f t="shared" si="6"/>
        <v>0</v>
      </c>
      <c r="L40" s="4">
        <f t="shared" si="7"/>
        <v>-1.5</v>
      </c>
      <c r="M40" s="3" t="e">
        <f t="shared" si="8"/>
        <v>#DIV/0!</v>
      </c>
      <c r="N40" s="4">
        <f t="shared" si="9"/>
        <v>20.85</v>
      </c>
      <c r="O40" s="3">
        <f t="shared" si="4"/>
        <v>0</v>
      </c>
      <c r="P40" s="4">
        <f t="shared" si="5"/>
        <v>20.100000000000001</v>
      </c>
      <c r="Q40" s="16" t="s">
        <v>31</v>
      </c>
    </row>
    <row r="41" spans="1:17" ht="19.5" customHeight="1">
      <c r="A41" s="6" t="s">
        <v>8</v>
      </c>
      <c r="B41" s="5">
        <v>40622</v>
      </c>
      <c r="C41" s="7"/>
      <c r="D41" s="24"/>
      <c r="E41" s="1"/>
      <c r="F41" s="9"/>
      <c r="G41" s="7"/>
      <c r="H41" s="24"/>
      <c r="I41" s="1"/>
      <c r="J41" s="9"/>
      <c r="K41" s="3" t="str">
        <f t="shared" si="6"/>
        <v/>
      </c>
      <c r="L41" s="4" t="str">
        <f t="shared" si="7"/>
        <v/>
      </c>
      <c r="M41" s="3" t="str">
        <f t="shared" si="8"/>
        <v/>
      </c>
      <c r="N41" s="4" t="str">
        <f t="shared" si="9"/>
        <v/>
      </c>
      <c r="O41" s="3" t="e">
        <f t="shared" si="4"/>
        <v>#N/A</v>
      </c>
      <c r="P41" s="4" t="e">
        <f t="shared" si="5"/>
        <v>#N/A</v>
      </c>
      <c r="Q41" s="16" t="s">
        <v>32</v>
      </c>
    </row>
    <row r="42" spans="1:17" ht="19.5" customHeight="1">
      <c r="A42" s="6" t="s">
        <v>9</v>
      </c>
      <c r="B42" s="5">
        <v>40623</v>
      </c>
      <c r="C42" s="7">
        <v>21.8</v>
      </c>
      <c r="D42" s="24">
        <v>0.68541666666666667</v>
      </c>
      <c r="E42" s="1">
        <v>2.2000000000000002</v>
      </c>
      <c r="F42" s="9">
        <v>0.27083333333333331</v>
      </c>
      <c r="G42" s="7">
        <v>22</v>
      </c>
      <c r="H42" s="24">
        <v>0.66875000000000007</v>
      </c>
      <c r="I42" s="1">
        <v>2</v>
      </c>
      <c r="J42" s="9">
        <v>0.26874999999999999</v>
      </c>
      <c r="K42" s="3">
        <f t="shared" si="6"/>
        <v>-0.20000000000000018</v>
      </c>
      <c r="L42" s="4">
        <f t="shared" si="7"/>
        <v>0.19999999999999929</v>
      </c>
      <c r="M42" s="3">
        <f t="shared" si="8"/>
        <v>2.1</v>
      </c>
      <c r="N42" s="4">
        <f t="shared" si="9"/>
        <v>21.9</v>
      </c>
      <c r="O42" s="3">
        <f t="shared" si="4"/>
        <v>2.2000000000000002</v>
      </c>
      <c r="P42" s="4">
        <f t="shared" si="5"/>
        <v>21.8</v>
      </c>
      <c r="Q42" s="16" t="s">
        <v>32</v>
      </c>
    </row>
    <row r="43" spans="1:17" ht="19.5" customHeight="1">
      <c r="A43" s="6" t="s">
        <v>13</v>
      </c>
      <c r="B43" s="5">
        <v>40624</v>
      </c>
      <c r="C43" s="7">
        <v>25.5</v>
      </c>
      <c r="D43" s="24">
        <v>0.67222222222222217</v>
      </c>
      <c r="E43" s="1">
        <v>1.9</v>
      </c>
      <c r="F43" s="9">
        <v>0.24930555555555556</v>
      </c>
      <c r="G43" s="7">
        <v>25.3</v>
      </c>
      <c r="H43" s="24">
        <v>0.68263888888888891</v>
      </c>
      <c r="I43" s="1">
        <v>1.8</v>
      </c>
      <c r="J43" s="9">
        <v>0.24722222222222223</v>
      </c>
      <c r="K43" s="3">
        <f t="shared" si="6"/>
        <v>-9.9999999999999867E-2</v>
      </c>
      <c r="L43" s="4">
        <f t="shared" si="7"/>
        <v>-0.19999999999999929</v>
      </c>
      <c r="M43" s="3">
        <f t="shared" si="8"/>
        <v>1.85</v>
      </c>
      <c r="N43" s="4">
        <f t="shared" si="9"/>
        <v>25.4</v>
      </c>
      <c r="O43" s="3">
        <f t="shared" si="4"/>
        <v>1.9</v>
      </c>
      <c r="P43" s="4">
        <f t="shared" si="5"/>
        <v>25.3</v>
      </c>
      <c r="Q43" s="16"/>
    </row>
    <row r="44" spans="1:17" ht="19.5" customHeight="1">
      <c r="A44" s="6" t="s">
        <v>14</v>
      </c>
      <c r="B44" s="5">
        <v>40625</v>
      </c>
      <c r="C44" s="7">
        <v>24.8</v>
      </c>
      <c r="D44" s="24">
        <v>0.68125000000000002</v>
      </c>
      <c r="E44" s="1">
        <v>4.0999999999999996</v>
      </c>
      <c r="F44" s="9">
        <v>0.2590277777777778</v>
      </c>
      <c r="G44" s="7">
        <v>25.3</v>
      </c>
      <c r="H44" s="24">
        <v>0.6777777777777777</v>
      </c>
      <c r="I44" s="1">
        <v>3.9</v>
      </c>
      <c r="J44" s="9">
        <v>0.25763888888888892</v>
      </c>
      <c r="K44" s="3">
        <f t="shared" si="6"/>
        <v>-0.19999999999999973</v>
      </c>
      <c r="L44" s="4">
        <f t="shared" si="7"/>
        <v>0.5</v>
      </c>
      <c r="M44" s="3">
        <f t="shared" si="8"/>
        <v>4</v>
      </c>
      <c r="N44" s="4">
        <f t="shared" si="9"/>
        <v>25.05</v>
      </c>
      <c r="O44" s="3">
        <f t="shared" si="4"/>
        <v>4.0999999999999996</v>
      </c>
      <c r="P44" s="4">
        <f t="shared" si="5"/>
        <v>24.8</v>
      </c>
      <c r="Q44" s="16"/>
    </row>
    <row r="45" spans="1:17" ht="19.5" customHeight="1">
      <c r="A45" s="6" t="s">
        <v>15</v>
      </c>
      <c r="B45" s="5">
        <v>40626</v>
      </c>
      <c r="C45" s="7">
        <v>28.5</v>
      </c>
      <c r="D45" s="24">
        <v>0.67361111111111116</v>
      </c>
      <c r="E45" s="1">
        <v>5.0999999999999996</v>
      </c>
      <c r="F45" s="9">
        <v>0.25486111111111109</v>
      </c>
      <c r="G45" s="7">
        <v>28.5</v>
      </c>
      <c r="H45" s="24">
        <v>0.67847222222222225</v>
      </c>
      <c r="I45" s="1">
        <v>5.2</v>
      </c>
      <c r="J45" s="9">
        <v>0.2951388888888889</v>
      </c>
      <c r="K45" s="3">
        <f t="shared" si="6"/>
        <v>0.10000000000000053</v>
      </c>
      <c r="L45" s="4">
        <f t="shared" si="7"/>
        <v>0</v>
      </c>
      <c r="M45" s="3">
        <f t="shared" si="8"/>
        <v>5.15</v>
      </c>
      <c r="N45" s="4">
        <f t="shared" si="9"/>
        <v>28.5</v>
      </c>
      <c r="O45" s="3">
        <f t="shared" si="4"/>
        <v>5.2</v>
      </c>
      <c r="P45" s="4">
        <f t="shared" si="5"/>
        <v>28.5</v>
      </c>
      <c r="Q45" s="16"/>
    </row>
    <row r="46" spans="1:17" ht="19.5" customHeight="1">
      <c r="A46" s="6" t="s">
        <v>16</v>
      </c>
      <c r="B46" s="5">
        <v>40627</v>
      </c>
      <c r="C46" s="7">
        <v>26.5</v>
      </c>
      <c r="D46" s="24">
        <v>0.67638888888888893</v>
      </c>
      <c r="E46" s="1">
        <v>5.3</v>
      </c>
      <c r="F46" s="9">
        <v>0.29305555555555557</v>
      </c>
      <c r="G46" s="7">
        <v>26.8</v>
      </c>
      <c r="H46" s="24">
        <v>0.67708333333333337</v>
      </c>
      <c r="I46" s="1">
        <v>5.3</v>
      </c>
      <c r="J46" s="9">
        <v>0.29375000000000001</v>
      </c>
      <c r="K46" s="3">
        <f t="shared" si="6"/>
        <v>0</v>
      </c>
      <c r="L46" s="4">
        <f t="shared" si="7"/>
        <v>0.30000000000000071</v>
      </c>
      <c r="M46" s="3">
        <f t="shared" si="8"/>
        <v>5.3</v>
      </c>
      <c r="N46" s="4">
        <f t="shared" si="9"/>
        <v>26.65</v>
      </c>
      <c r="O46" s="3">
        <f t="shared" si="4"/>
        <v>5.3</v>
      </c>
      <c r="P46" s="4">
        <f t="shared" si="5"/>
        <v>26.5</v>
      </c>
      <c r="Q46" s="16"/>
    </row>
    <row r="47" spans="1:17" ht="19.5" customHeight="1">
      <c r="A47" s="6" t="s">
        <v>7</v>
      </c>
      <c r="B47" s="5">
        <v>40628</v>
      </c>
      <c r="C47" s="7">
        <v>27.1</v>
      </c>
      <c r="D47" s="24">
        <v>0.6791666666666667</v>
      </c>
      <c r="E47" s="1">
        <v>4</v>
      </c>
      <c r="F47" s="9">
        <v>0.26319444444444445</v>
      </c>
      <c r="G47" s="7">
        <v>26.7</v>
      </c>
      <c r="H47" s="24">
        <v>0.67708333333333337</v>
      </c>
      <c r="I47" s="1">
        <v>3.9</v>
      </c>
      <c r="J47" s="9">
        <v>0.26250000000000001</v>
      </c>
      <c r="K47" s="3">
        <f t="shared" si="6"/>
        <v>-0.10000000000000009</v>
      </c>
      <c r="L47" s="4">
        <f t="shared" si="7"/>
        <v>-0.40000000000000213</v>
      </c>
      <c r="M47" s="3">
        <f t="shared" si="8"/>
        <v>3.95</v>
      </c>
      <c r="N47" s="4">
        <f t="shared" si="9"/>
        <v>26.9</v>
      </c>
      <c r="O47" s="3">
        <f t="shared" si="4"/>
        <v>4</v>
      </c>
      <c r="P47" s="4">
        <f t="shared" si="5"/>
        <v>26.7</v>
      </c>
      <c r="Q47" s="16" t="s">
        <v>34</v>
      </c>
    </row>
    <row r="48" spans="1:17" ht="19.5" customHeight="1">
      <c r="A48" s="6" t="s">
        <v>8</v>
      </c>
      <c r="B48" s="5">
        <v>40629</v>
      </c>
      <c r="C48" s="7">
        <v>11.1</v>
      </c>
      <c r="D48" s="24">
        <v>0.62013888888888891</v>
      </c>
      <c r="E48" s="1">
        <v>7.3</v>
      </c>
      <c r="F48" s="9">
        <v>0.35138888888888892</v>
      </c>
      <c r="G48" s="7">
        <v>11.2</v>
      </c>
      <c r="H48" s="24">
        <v>0.62013888888888891</v>
      </c>
      <c r="I48" s="1">
        <v>7.2</v>
      </c>
      <c r="J48" s="9">
        <v>0.35069444444444442</v>
      </c>
      <c r="K48" s="3">
        <f t="shared" si="6"/>
        <v>-9.9999999999999645E-2</v>
      </c>
      <c r="L48" s="4">
        <f t="shared" si="7"/>
        <v>9.9999999999999645E-2</v>
      </c>
      <c r="M48" s="3">
        <f t="shared" si="8"/>
        <v>7.25</v>
      </c>
      <c r="N48" s="4">
        <f t="shared" si="9"/>
        <v>11.149999999999999</v>
      </c>
      <c r="O48" s="3">
        <f t="shared" si="4"/>
        <v>7.3</v>
      </c>
      <c r="P48" s="4">
        <f t="shared" si="5"/>
        <v>11.1</v>
      </c>
      <c r="Q48" s="16" t="s">
        <v>33</v>
      </c>
    </row>
    <row r="49" spans="1:17" ht="19.5" customHeight="1">
      <c r="A49" s="6" t="s">
        <v>9</v>
      </c>
      <c r="B49" s="5">
        <v>40630</v>
      </c>
      <c r="C49" s="7">
        <v>18.5</v>
      </c>
      <c r="D49" s="24">
        <v>0.7270833333333333</v>
      </c>
      <c r="E49" s="1">
        <v>8.5</v>
      </c>
      <c r="F49" s="9">
        <v>0.26527777777777778</v>
      </c>
      <c r="G49" s="7">
        <v>18</v>
      </c>
      <c r="H49" s="24">
        <v>0.7270833333333333</v>
      </c>
      <c r="I49" s="1">
        <v>8.4</v>
      </c>
      <c r="J49" s="9">
        <v>0.3034722222222222</v>
      </c>
      <c r="K49" s="3">
        <f t="shared" si="6"/>
        <v>-9.9999999999999645E-2</v>
      </c>
      <c r="L49" s="4">
        <f t="shared" si="7"/>
        <v>-0.5</v>
      </c>
      <c r="M49" s="3">
        <f t="shared" si="8"/>
        <v>8.4499999999999993</v>
      </c>
      <c r="N49" s="4">
        <f t="shared" si="9"/>
        <v>18.25</v>
      </c>
      <c r="O49" s="3">
        <f t="shared" si="4"/>
        <v>8.5</v>
      </c>
      <c r="P49" s="4">
        <f t="shared" si="5"/>
        <v>18</v>
      </c>
      <c r="Q49" s="16"/>
    </row>
    <row r="50" spans="1:17" ht="19.5" customHeight="1">
      <c r="A50" s="6" t="s">
        <v>13</v>
      </c>
      <c r="B50" s="5">
        <v>40631</v>
      </c>
      <c r="C50" s="7">
        <v>19.899999999999999</v>
      </c>
      <c r="D50" s="24">
        <v>0.72430555555555554</v>
      </c>
      <c r="E50" s="1">
        <v>7.6</v>
      </c>
      <c r="F50" s="9">
        <v>0.1673611111111111</v>
      </c>
      <c r="G50" s="7">
        <v>17.7</v>
      </c>
      <c r="H50" s="24">
        <v>0.7270833333333333</v>
      </c>
      <c r="I50" s="1">
        <v>7.4</v>
      </c>
      <c r="J50" s="9">
        <v>0.14444444444444446</v>
      </c>
      <c r="K50" s="3">
        <f t="shared" si="6"/>
        <v>-0.19999999999999929</v>
      </c>
      <c r="L50" s="4">
        <f t="shared" si="7"/>
        <v>-2.1999999999999993</v>
      </c>
      <c r="M50" s="3">
        <f t="shared" si="8"/>
        <v>7.5</v>
      </c>
      <c r="N50" s="4">
        <f t="shared" si="9"/>
        <v>18.799999999999997</v>
      </c>
      <c r="O50" s="3">
        <f t="shared" si="4"/>
        <v>7.6</v>
      </c>
      <c r="P50" s="4">
        <f t="shared" si="5"/>
        <v>17.7</v>
      </c>
      <c r="Q50" s="16"/>
    </row>
    <row r="51" spans="1:17" ht="19.5" customHeight="1">
      <c r="A51" s="6" t="s">
        <v>14</v>
      </c>
      <c r="B51" s="5">
        <v>40632</v>
      </c>
      <c r="C51" s="7">
        <v>22.1</v>
      </c>
      <c r="D51" s="24">
        <v>0.71736111111111101</v>
      </c>
      <c r="E51" s="1">
        <v>8.1</v>
      </c>
      <c r="F51" s="9">
        <v>0.30277777777777776</v>
      </c>
      <c r="G51" s="7">
        <v>19.8</v>
      </c>
      <c r="H51" s="24">
        <v>0.71666666666666667</v>
      </c>
      <c r="I51" s="1">
        <v>7.9</v>
      </c>
      <c r="J51" s="9">
        <v>0.24097222222222223</v>
      </c>
      <c r="K51" s="3">
        <f t="shared" si="6"/>
        <v>-0.19999999999999929</v>
      </c>
      <c r="L51" s="4">
        <f t="shared" si="7"/>
        <v>-2.3000000000000007</v>
      </c>
      <c r="M51" s="3">
        <f t="shared" si="8"/>
        <v>8</v>
      </c>
      <c r="N51" s="4">
        <f t="shared" si="9"/>
        <v>20.950000000000003</v>
      </c>
      <c r="O51" s="3">
        <f t="shared" si="4"/>
        <v>8.1</v>
      </c>
      <c r="P51" s="4">
        <f t="shared" si="5"/>
        <v>19.8</v>
      </c>
      <c r="Q51" s="18" t="s">
        <v>35</v>
      </c>
    </row>
    <row r="52" spans="1:17" ht="19.5" customHeight="1">
      <c r="A52" s="6" t="s">
        <v>15</v>
      </c>
      <c r="B52" s="5">
        <v>40633</v>
      </c>
      <c r="C52" s="7">
        <v>19.399999999999999</v>
      </c>
      <c r="D52" s="24">
        <v>0.53194444444444444</v>
      </c>
      <c r="E52" s="1">
        <v>10.4</v>
      </c>
      <c r="F52" s="9">
        <v>0.27291666666666664</v>
      </c>
      <c r="G52" s="7">
        <v>18.7</v>
      </c>
      <c r="H52" s="24">
        <v>0.5180555555555556</v>
      </c>
      <c r="I52" s="1">
        <v>10.199999999999999</v>
      </c>
      <c r="J52" s="9">
        <v>0.2722222222222222</v>
      </c>
      <c r="K52" s="3">
        <f t="shared" si="6"/>
        <v>-0.20000000000000107</v>
      </c>
      <c r="L52" s="4">
        <f t="shared" si="7"/>
        <v>-0.69999999999999929</v>
      </c>
      <c r="M52" s="3">
        <f t="shared" si="8"/>
        <v>10.3</v>
      </c>
      <c r="N52" s="4">
        <f t="shared" si="9"/>
        <v>19.049999999999997</v>
      </c>
      <c r="O52" s="3">
        <f t="shared" si="4"/>
        <v>10.4</v>
      </c>
      <c r="P52" s="4">
        <f t="shared" si="5"/>
        <v>18.7</v>
      </c>
      <c r="Q52" s="18"/>
    </row>
    <row r="53" spans="1:17" ht="19.5" customHeight="1">
      <c r="A53" s="6" t="s">
        <v>16</v>
      </c>
      <c r="B53" s="5">
        <v>40634</v>
      </c>
      <c r="C53" s="7">
        <v>26.2</v>
      </c>
      <c r="D53" s="24">
        <v>0.72638888888888886</v>
      </c>
      <c r="E53" s="1">
        <v>10.1</v>
      </c>
      <c r="F53" s="9">
        <v>0.28750000000000003</v>
      </c>
      <c r="G53" s="7">
        <v>23.3</v>
      </c>
      <c r="H53" s="24">
        <v>0.76041666666666663</v>
      </c>
      <c r="I53" s="1">
        <v>10.199999999999999</v>
      </c>
      <c r="J53" s="9">
        <v>0.32361111111111113</v>
      </c>
      <c r="K53" s="3">
        <f t="shared" si="6"/>
        <v>9.9999999999999645E-2</v>
      </c>
      <c r="L53" s="4">
        <f t="shared" si="7"/>
        <v>-2.8999999999999986</v>
      </c>
      <c r="M53" s="3">
        <f t="shared" si="8"/>
        <v>10.149999999999999</v>
      </c>
      <c r="N53" s="4">
        <f t="shared" si="9"/>
        <v>24.75</v>
      </c>
      <c r="O53" s="3">
        <f t="shared" si="4"/>
        <v>10.199999999999999</v>
      </c>
      <c r="P53" s="4">
        <f t="shared" si="5"/>
        <v>23.3</v>
      </c>
      <c r="Q53" s="18" t="s">
        <v>36</v>
      </c>
    </row>
    <row r="54" spans="1:17" ht="19.5" customHeight="1">
      <c r="A54" s="6" t="s">
        <v>7</v>
      </c>
      <c r="B54" s="5">
        <v>40635</v>
      </c>
      <c r="C54" s="7">
        <v>27.5</v>
      </c>
      <c r="D54" s="24">
        <v>0.72569444444444453</v>
      </c>
      <c r="E54" s="1">
        <v>9.1999999999999993</v>
      </c>
      <c r="F54" s="9">
        <v>0.31805555555555554</v>
      </c>
      <c r="G54" s="7">
        <v>23.8</v>
      </c>
      <c r="H54" s="24">
        <v>0.67708333333333337</v>
      </c>
      <c r="I54" s="1">
        <v>9.3000000000000007</v>
      </c>
      <c r="J54" s="9">
        <v>7.42</v>
      </c>
      <c r="K54" s="3">
        <f t="shared" si="6"/>
        <v>0.10000000000000142</v>
      </c>
      <c r="L54" s="4">
        <f t="shared" si="7"/>
        <v>-3.6999999999999993</v>
      </c>
      <c r="M54" s="3">
        <f t="shared" si="8"/>
        <v>9.25</v>
      </c>
      <c r="N54" s="4">
        <f t="shared" si="9"/>
        <v>25.65</v>
      </c>
      <c r="O54" s="3">
        <f t="shared" si="4"/>
        <v>9.3000000000000007</v>
      </c>
      <c r="P54" s="4">
        <f t="shared" si="5"/>
        <v>23.8</v>
      </c>
      <c r="Q54" s="18" t="s">
        <v>37</v>
      </c>
    </row>
    <row r="55" spans="1:17" ht="19.5" customHeight="1">
      <c r="A55" s="6" t="s">
        <v>8</v>
      </c>
      <c r="B55" s="5">
        <v>40636</v>
      </c>
      <c r="C55" s="7">
        <v>25.9</v>
      </c>
      <c r="D55" s="24">
        <v>0.72361111111111109</v>
      </c>
      <c r="E55" s="1">
        <v>10</v>
      </c>
      <c r="F55" s="9">
        <v>0.20833333333333334</v>
      </c>
      <c r="G55" s="7">
        <v>23</v>
      </c>
      <c r="H55" s="24">
        <v>0.71736111111111101</v>
      </c>
      <c r="I55" s="1">
        <v>10.199999999999999</v>
      </c>
      <c r="J55" s="9">
        <v>0.24652777777777779</v>
      </c>
      <c r="K55" s="3">
        <f t="shared" si="6"/>
        <v>0.19999999999999929</v>
      </c>
      <c r="L55" s="4">
        <f t="shared" si="7"/>
        <v>-2.8999999999999986</v>
      </c>
      <c r="M55" s="3">
        <f t="shared" si="8"/>
        <v>10.1</v>
      </c>
      <c r="N55" s="4">
        <f t="shared" si="9"/>
        <v>24.45</v>
      </c>
      <c r="O55" s="3">
        <f t="shared" si="4"/>
        <v>10.199999999999999</v>
      </c>
      <c r="P55" s="4">
        <f t="shared" si="5"/>
        <v>23</v>
      </c>
      <c r="Q55" s="18"/>
    </row>
    <row r="56" spans="1:17" ht="19.5" customHeight="1">
      <c r="A56" s="6" t="s">
        <v>9</v>
      </c>
      <c r="B56" s="5">
        <v>40637</v>
      </c>
      <c r="C56" s="7"/>
      <c r="D56" s="24"/>
      <c r="E56" s="1"/>
      <c r="F56" s="9"/>
      <c r="G56" s="7"/>
      <c r="H56" s="24"/>
      <c r="I56" s="1"/>
      <c r="J56" s="9"/>
      <c r="K56" s="3" t="str">
        <f t="shared" si="6"/>
        <v/>
      </c>
      <c r="L56" s="4" t="str">
        <f t="shared" si="7"/>
        <v/>
      </c>
      <c r="M56" s="3" t="str">
        <f t="shared" si="8"/>
        <v/>
      </c>
      <c r="N56" s="4" t="str">
        <f t="shared" si="9"/>
        <v/>
      </c>
      <c r="O56" s="3" t="e">
        <f t="shared" si="4"/>
        <v>#N/A</v>
      </c>
      <c r="P56" s="4" t="e">
        <f t="shared" si="5"/>
        <v>#N/A</v>
      </c>
      <c r="Q56" s="18"/>
    </row>
    <row r="57" spans="1:17" ht="19.5" customHeight="1">
      <c r="A57" s="6" t="s">
        <v>13</v>
      </c>
      <c r="B57" s="5">
        <v>40638</v>
      </c>
      <c r="C57" s="7"/>
      <c r="D57" s="24"/>
      <c r="E57" s="1"/>
      <c r="F57" s="9"/>
      <c r="G57" s="7"/>
      <c r="H57" s="24"/>
      <c r="I57" s="1"/>
      <c r="J57" s="9"/>
      <c r="K57" s="3" t="str">
        <f t="shared" si="6"/>
        <v/>
      </c>
      <c r="L57" s="4" t="str">
        <f t="shared" si="7"/>
        <v/>
      </c>
      <c r="M57" s="3" t="str">
        <f t="shared" si="8"/>
        <v/>
      </c>
      <c r="N57" s="4" t="str">
        <f t="shared" si="9"/>
        <v/>
      </c>
      <c r="O57" s="3" t="e">
        <f t="shared" si="4"/>
        <v>#N/A</v>
      </c>
      <c r="P57" s="4" t="e">
        <f t="shared" si="5"/>
        <v>#N/A</v>
      </c>
      <c r="Q57" s="18"/>
    </row>
    <row r="58" spans="1:17" ht="19.5" customHeight="1">
      <c r="A58" s="6" t="s">
        <v>14</v>
      </c>
      <c r="B58" s="5">
        <v>40639</v>
      </c>
      <c r="C58" s="7"/>
      <c r="D58" s="24"/>
      <c r="E58" s="1"/>
      <c r="F58" s="9"/>
      <c r="G58" s="7"/>
      <c r="H58" s="24"/>
      <c r="I58" s="1"/>
      <c r="J58" s="9"/>
      <c r="K58" s="3" t="str">
        <f t="shared" si="6"/>
        <v/>
      </c>
      <c r="L58" s="4" t="str">
        <f t="shared" si="7"/>
        <v/>
      </c>
      <c r="M58" s="3" t="str">
        <f t="shared" si="8"/>
        <v/>
      </c>
      <c r="N58" s="4" t="str">
        <f t="shared" si="9"/>
        <v/>
      </c>
      <c r="O58" s="3" t="e">
        <f t="shared" si="4"/>
        <v>#N/A</v>
      </c>
      <c r="P58" s="4" t="e">
        <f t="shared" si="5"/>
        <v>#N/A</v>
      </c>
      <c r="Q58" s="18"/>
    </row>
    <row r="59" spans="1:17" ht="19.5" customHeight="1">
      <c r="A59" s="6" t="s">
        <v>15</v>
      </c>
      <c r="B59" s="5">
        <v>40640</v>
      </c>
      <c r="C59" s="7"/>
      <c r="D59" s="24"/>
      <c r="E59" s="1"/>
      <c r="F59" s="9"/>
      <c r="G59" s="7"/>
      <c r="H59" s="24"/>
      <c r="I59" s="1"/>
      <c r="J59" s="9"/>
      <c r="K59" s="3" t="str">
        <f t="shared" si="6"/>
        <v/>
      </c>
      <c r="L59" s="4" t="str">
        <f t="shared" si="7"/>
        <v/>
      </c>
      <c r="M59" s="3" t="str">
        <f t="shared" si="8"/>
        <v/>
      </c>
      <c r="N59" s="4" t="str">
        <f t="shared" si="9"/>
        <v/>
      </c>
      <c r="O59" s="3" t="e">
        <f t="shared" si="4"/>
        <v>#N/A</v>
      </c>
      <c r="P59" s="4" t="e">
        <f t="shared" si="5"/>
        <v>#N/A</v>
      </c>
      <c r="Q59" s="18"/>
    </row>
    <row r="60" spans="1:17" ht="19.5" customHeight="1">
      <c r="A60" s="6" t="s">
        <v>16</v>
      </c>
      <c r="B60" s="5">
        <v>40641</v>
      </c>
      <c r="C60" s="7"/>
      <c r="D60" s="24"/>
      <c r="E60" s="1"/>
      <c r="F60" s="9"/>
      <c r="G60" s="7"/>
      <c r="H60" s="24"/>
      <c r="I60" s="1"/>
      <c r="J60" s="9"/>
      <c r="K60" s="3" t="str">
        <f t="shared" si="6"/>
        <v/>
      </c>
      <c r="L60" s="4" t="str">
        <f t="shared" si="7"/>
        <v/>
      </c>
      <c r="M60" s="3" t="str">
        <f t="shared" si="8"/>
        <v/>
      </c>
      <c r="N60" s="4" t="str">
        <f t="shared" si="9"/>
        <v/>
      </c>
      <c r="O60" s="3" t="e">
        <f t="shared" si="4"/>
        <v>#N/A</v>
      </c>
      <c r="P60" s="4" t="e">
        <f t="shared" si="5"/>
        <v>#N/A</v>
      </c>
      <c r="Q60" s="18"/>
    </row>
    <row r="61" spans="1:17" ht="19.5" customHeight="1">
      <c r="A61" s="6" t="s">
        <v>7</v>
      </c>
      <c r="B61" s="5">
        <v>40642</v>
      </c>
      <c r="C61" s="7"/>
      <c r="D61" s="24"/>
      <c r="E61" s="1"/>
      <c r="F61" s="9"/>
      <c r="G61" s="7"/>
      <c r="H61" s="24"/>
      <c r="I61" s="1"/>
      <c r="J61" s="9"/>
      <c r="K61" s="3" t="str">
        <f t="shared" si="6"/>
        <v/>
      </c>
      <c r="L61" s="4" t="str">
        <f t="shared" si="7"/>
        <v/>
      </c>
      <c r="M61" s="3" t="str">
        <f t="shared" si="8"/>
        <v/>
      </c>
      <c r="N61" s="4" t="str">
        <f t="shared" si="9"/>
        <v/>
      </c>
      <c r="O61" s="3" t="e">
        <f t="shared" si="4"/>
        <v>#N/A</v>
      </c>
      <c r="P61" s="4" t="e">
        <f t="shared" si="5"/>
        <v>#N/A</v>
      </c>
      <c r="Q61" s="18"/>
    </row>
    <row r="62" spans="1:17" ht="19.5" customHeight="1">
      <c r="A62" s="6" t="s">
        <v>8</v>
      </c>
      <c r="B62" s="5">
        <v>40643</v>
      </c>
      <c r="C62" s="7"/>
      <c r="D62" s="24"/>
      <c r="E62" s="1"/>
      <c r="F62" s="9"/>
      <c r="G62" s="7"/>
      <c r="H62" s="24"/>
      <c r="I62" s="1"/>
      <c r="J62" s="9"/>
      <c r="K62" s="3" t="str">
        <f t="shared" si="6"/>
        <v/>
      </c>
      <c r="L62" s="4" t="str">
        <f t="shared" si="7"/>
        <v/>
      </c>
      <c r="M62" s="3" t="str">
        <f t="shared" si="8"/>
        <v/>
      </c>
      <c r="N62" s="4" t="str">
        <f t="shared" si="9"/>
        <v/>
      </c>
      <c r="O62" s="3" t="e">
        <f t="shared" si="4"/>
        <v>#N/A</v>
      </c>
      <c r="P62" s="4" t="e">
        <f t="shared" si="5"/>
        <v>#N/A</v>
      </c>
      <c r="Q62" s="18"/>
    </row>
    <row r="63" spans="1:17" ht="19.5" customHeight="1">
      <c r="A63" s="6" t="s">
        <v>9</v>
      </c>
      <c r="B63" s="5">
        <v>40644</v>
      </c>
      <c r="C63" s="7"/>
      <c r="D63" s="24"/>
      <c r="E63" s="1"/>
      <c r="F63" s="9"/>
      <c r="G63" s="7"/>
      <c r="H63" s="24"/>
      <c r="I63" s="1"/>
      <c r="J63" s="9"/>
      <c r="K63" s="3" t="str">
        <f t="shared" si="6"/>
        <v/>
      </c>
      <c r="L63" s="4" t="str">
        <f t="shared" si="7"/>
        <v/>
      </c>
      <c r="M63" s="3" t="str">
        <f t="shared" si="8"/>
        <v/>
      </c>
      <c r="N63" s="4" t="str">
        <f t="shared" si="9"/>
        <v/>
      </c>
      <c r="O63" s="3" t="e">
        <f t="shared" si="4"/>
        <v>#N/A</v>
      </c>
      <c r="P63" s="4" t="e">
        <f t="shared" si="5"/>
        <v>#N/A</v>
      </c>
      <c r="Q63" s="18"/>
    </row>
    <row r="64" spans="1:17" ht="19.5" customHeight="1">
      <c r="A64" s="6" t="s">
        <v>13</v>
      </c>
      <c r="B64" s="5">
        <v>40645</v>
      </c>
      <c r="C64" s="7"/>
      <c r="D64" s="24"/>
      <c r="E64" s="1"/>
      <c r="F64" s="9"/>
      <c r="G64" s="7"/>
      <c r="H64" s="24"/>
      <c r="I64" s="1"/>
      <c r="J64" s="9"/>
      <c r="K64" s="3" t="str">
        <f t="shared" si="6"/>
        <v/>
      </c>
      <c r="L64" s="4" t="str">
        <f t="shared" si="7"/>
        <v/>
      </c>
      <c r="M64" s="3" t="str">
        <f t="shared" si="8"/>
        <v/>
      </c>
      <c r="N64" s="4" t="str">
        <f t="shared" si="9"/>
        <v/>
      </c>
      <c r="O64" s="3" t="e">
        <f t="shared" si="4"/>
        <v>#N/A</v>
      </c>
      <c r="P64" s="4" t="e">
        <f t="shared" si="5"/>
        <v>#N/A</v>
      </c>
      <c r="Q64" s="18"/>
    </row>
    <row r="65" spans="1:17" ht="19.5" customHeight="1">
      <c r="A65" s="6" t="s">
        <v>14</v>
      </c>
      <c r="B65" s="5">
        <v>40646</v>
      </c>
      <c r="C65" s="7"/>
      <c r="D65" s="24"/>
      <c r="E65" s="1"/>
      <c r="F65" s="9"/>
      <c r="G65" s="7"/>
      <c r="H65" s="24"/>
      <c r="I65" s="1"/>
      <c r="J65" s="9"/>
      <c r="K65" s="3" t="str">
        <f t="shared" si="6"/>
        <v/>
      </c>
      <c r="L65" s="4" t="str">
        <f t="shared" si="7"/>
        <v/>
      </c>
      <c r="M65" s="3" t="str">
        <f t="shared" si="8"/>
        <v/>
      </c>
      <c r="N65" s="4" t="str">
        <f t="shared" si="9"/>
        <v/>
      </c>
      <c r="O65" s="3" t="e">
        <f t="shared" si="4"/>
        <v>#N/A</v>
      </c>
      <c r="P65" s="4" t="e">
        <f t="shared" si="5"/>
        <v>#N/A</v>
      </c>
      <c r="Q65" s="18"/>
    </row>
    <row r="66" spans="1:17" ht="19.5" customHeight="1">
      <c r="A66" s="6" t="s">
        <v>15</v>
      </c>
      <c r="B66" s="5">
        <v>40647</v>
      </c>
      <c r="C66" s="7"/>
      <c r="D66" s="24"/>
      <c r="E66" s="1"/>
      <c r="F66" s="9"/>
      <c r="G66" s="7"/>
      <c r="H66" s="24"/>
      <c r="I66" s="1"/>
      <c r="J66" s="9"/>
      <c r="K66" s="3" t="str">
        <f t="shared" si="6"/>
        <v/>
      </c>
      <c r="L66" s="4" t="str">
        <f t="shared" si="7"/>
        <v/>
      </c>
      <c r="M66" s="3" t="str">
        <f t="shared" si="8"/>
        <v/>
      </c>
      <c r="N66" s="4" t="str">
        <f t="shared" si="9"/>
        <v/>
      </c>
      <c r="O66" s="3" t="e">
        <f t="shared" si="4"/>
        <v>#N/A</v>
      </c>
      <c r="P66" s="4" t="e">
        <f t="shared" si="5"/>
        <v>#N/A</v>
      </c>
      <c r="Q66" s="18"/>
    </row>
    <row r="67" spans="1:17" ht="19.5" customHeight="1">
      <c r="A67" s="6" t="s">
        <v>16</v>
      </c>
      <c r="B67" s="5">
        <v>40648</v>
      </c>
      <c r="C67" s="7"/>
      <c r="D67" s="24"/>
      <c r="E67" s="1"/>
      <c r="F67" s="9"/>
      <c r="G67" s="7"/>
      <c r="H67" s="24"/>
      <c r="I67" s="1"/>
      <c r="J67" s="9"/>
      <c r="K67" s="3" t="str">
        <f t="shared" si="6"/>
        <v/>
      </c>
      <c r="L67" s="4" t="str">
        <f t="shared" si="7"/>
        <v/>
      </c>
      <c r="M67" s="3" t="str">
        <f t="shared" si="8"/>
        <v/>
      </c>
      <c r="N67" s="4" t="str">
        <f t="shared" si="9"/>
        <v/>
      </c>
      <c r="O67" s="3" t="e">
        <f t="shared" si="4"/>
        <v>#N/A</v>
      </c>
      <c r="P67" s="4" t="e">
        <f t="shared" si="5"/>
        <v>#N/A</v>
      </c>
      <c r="Q67" s="18"/>
    </row>
  </sheetData>
  <mergeCells count="5">
    <mergeCell ref="A3:B3"/>
    <mergeCell ref="O3:P3"/>
    <mergeCell ref="C3:F3"/>
    <mergeCell ref="G3:J3"/>
    <mergeCell ref="M3:N3"/>
  </mergeCells>
  <pageMargins left="0.70866141732283472" right="0.70866141732283472" top="0.74803149606299213" bottom="0.74803149606299213" header="0.31496062992125984" footer="0.31496062992125984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22" workbookViewId="0"/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Graphique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Roland</dc:creator>
  <cp:lastModifiedBy>Famille Roland</cp:lastModifiedBy>
  <cp:lastPrinted>2011-04-02T08:23:48Z</cp:lastPrinted>
  <dcterms:created xsi:type="dcterms:W3CDTF">2011-02-12T07:40:56Z</dcterms:created>
  <dcterms:modified xsi:type="dcterms:W3CDTF">2011-04-03T17:09:31Z</dcterms:modified>
</cp:coreProperties>
</file>