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epite\Desktop\"/>
    </mc:Choice>
  </mc:AlternateContent>
  <xr:revisionPtr revIDLastSave="0" documentId="13_ncr:1_{CB4373D8-0FCA-4FFA-AB51-64B64DEBE09E}" xr6:coauthVersionLast="47" xr6:coauthVersionMax="47" xr10:uidLastSave="{00000000-0000-0000-0000-000000000000}"/>
  <bookViews>
    <workbookView xWindow="-120" yWindow="-120" windowWidth="29040" windowHeight="15720" xr2:uid="{C030ECD1-5DC2-49C2-AD68-63DA6B95E856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12" i="1" l="1"/>
  <c r="L12" i="1"/>
  <c r="M12" i="1" s="1"/>
  <c r="Q12" i="1"/>
  <c r="B4" i="1"/>
  <c r="L4" i="1"/>
  <c r="M4" i="1" s="1"/>
  <c r="Q4" i="1"/>
  <c r="Q21" i="1"/>
  <c r="Q22" i="1"/>
  <c r="Q23" i="1"/>
  <c r="Q24" i="1"/>
  <c r="Q25" i="1"/>
  <c r="Q26" i="1"/>
  <c r="Q20" i="1"/>
  <c r="L20" i="1"/>
  <c r="M20" i="1" s="1"/>
  <c r="B20" i="1"/>
  <c r="Q19" i="1"/>
  <c r="L19" i="1"/>
  <c r="M19" i="1" s="1"/>
  <c r="B19" i="1"/>
  <c r="Q18" i="1"/>
  <c r="L18" i="1"/>
  <c r="M18" i="1" s="1"/>
  <c r="B18" i="1"/>
  <c r="Q17" i="1"/>
  <c r="L17" i="1"/>
  <c r="M17" i="1" s="1"/>
  <c r="B17" i="1"/>
  <c r="Q16" i="1"/>
  <c r="L16" i="1"/>
  <c r="M16" i="1" s="1"/>
  <c r="B16" i="1"/>
  <c r="Q15" i="1"/>
  <c r="L15" i="1"/>
  <c r="M15" i="1" s="1"/>
  <c r="B15" i="1"/>
  <c r="Q14" i="1"/>
  <c r="L14" i="1"/>
  <c r="M14" i="1" s="1"/>
  <c r="B14" i="1"/>
  <c r="Q13" i="1"/>
  <c r="L13" i="1"/>
  <c r="M13" i="1" s="1"/>
  <c r="B13" i="1"/>
  <c r="Q11" i="1"/>
  <c r="L11" i="1"/>
  <c r="M11" i="1" s="1"/>
  <c r="B11" i="1"/>
  <c r="Q10" i="1"/>
  <c r="L10" i="1"/>
  <c r="M10" i="1" s="1"/>
  <c r="B10" i="1"/>
  <c r="Q9" i="1"/>
  <c r="L9" i="1"/>
  <c r="M9" i="1" s="1"/>
  <c r="B9" i="1"/>
  <c r="Q8" i="1"/>
  <c r="L8" i="1"/>
  <c r="M8" i="1" s="1"/>
  <c r="B8" i="1"/>
  <c r="Q7" i="1"/>
  <c r="L7" i="1"/>
  <c r="M7" i="1" s="1"/>
  <c r="B7" i="1"/>
  <c r="Q6" i="1"/>
  <c r="L6" i="1"/>
  <c r="M6" i="1" s="1"/>
  <c r="B6" i="1"/>
  <c r="Q5" i="1"/>
  <c r="L5" i="1"/>
  <c r="M5" i="1" s="1"/>
  <c r="B5" i="1"/>
  <c r="Q3" i="1"/>
  <c r="L3" i="1"/>
  <c r="M3" i="1" s="1"/>
  <c r="B3" i="1"/>
  <c r="Q2" i="1"/>
  <c r="L2" i="1"/>
  <c r="M2" i="1" s="1"/>
  <c r="B2" i="1"/>
</calcChain>
</file>

<file path=xl/sharedStrings.xml><?xml version="1.0" encoding="utf-8"?>
<sst xmlns="http://schemas.openxmlformats.org/spreadsheetml/2006/main" count="184" uniqueCount="102">
  <si>
    <t>Homme/Femme</t>
  </si>
  <si>
    <t>SUFFIXE</t>
  </si>
  <si>
    <t>Prénom</t>
  </si>
  <si>
    <t>Nom</t>
  </si>
  <si>
    <t>ADRESSE_1</t>
  </si>
  <si>
    <t>CP</t>
  </si>
  <si>
    <t>VILLE</t>
  </si>
  <si>
    <t>PAYS</t>
  </si>
  <si>
    <t>TEL</t>
  </si>
  <si>
    <t>DATE DE NAISSANCE</t>
  </si>
  <si>
    <t>AGE</t>
  </si>
  <si>
    <t>TRANCHE D'AGE</t>
  </si>
  <si>
    <t>TEL2</t>
  </si>
  <si>
    <t>MAIL</t>
  </si>
  <si>
    <t>Date Debut Presence Rsa</t>
  </si>
  <si>
    <t>Ancienneté dans le dispositif</t>
  </si>
  <si>
    <t>SITE</t>
  </si>
  <si>
    <t>STOCK ou FLUX</t>
  </si>
  <si>
    <t>Monsieur</t>
  </si>
  <si>
    <t>LONS</t>
  </si>
  <si>
    <t>FRANCE</t>
  </si>
  <si>
    <t>Stock</t>
  </si>
  <si>
    <t>JURANCON</t>
  </si>
  <si>
    <t>Madame</t>
  </si>
  <si>
    <t>ACIN</t>
  </si>
  <si>
    <t>BILLERE</t>
  </si>
  <si>
    <t>LESCAR</t>
  </si>
  <si>
    <t>SIROS</t>
  </si>
  <si>
    <t>SIFI</t>
  </si>
  <si>
    <t>GAN</t>
  </si>
  <si>
    <t>Floriana</t>
  </si>
  <si>
    <t>Nathalie</t>
  </si>
  <si>
    <t>Virgil</t>
  </si>
  <si>
    <t>Shanon</t>
  </si>
  <si>
    <t>Mickaël</t>
  </si>
  <si>
    <t>Georges</t>
  </si>
  <si>
    <t>Bernadette</t>
  </si>
  <si>
    <t>BOUGARBER</t>
  </si>
  <si>
    <t>ARBUS</t>
  </si>
  <si>
    <t>GELOS</t>
  </si>
  <si>
    <t>LAROIN</t>
  </si>
  <si>
    <t>ARTIGUELOUVE</t>
  </si>
  <si>
    <t>MAZERES LEZONS</t>
  </si>
  <si>
    <t>AUSSEVIELLE</t>
  </si>
  <si>
    <t>DU</t>
  </si>
  <si>
    <t>SYL</t>
  </si>
  <si>
    <t>Fd</t>
  </si>
  <si>
    <t>Ce</t>
  </si>
  <si>
    <t>Syl</t>
  </si>
  <si>
    <t>Als</t>
  </si>
  <si>
    <t>ma</t>
  </si>
  <si>
    <t>Noe</t>
  </si>
  <si>
    <t>Falu</t>
  </si>
  <si>
    <t>Cor</t>
  </si>
  <si>
    <t>MICH</t>
  </si>
  <si>
    <t>Djil</t>
  </si>
  <si>
    <t>BENG</t>
  </si>
  <si>
    <t>Comparaison</t>
  </si>
  <si>
    <t>Recopier</t>
  </si>
  <si>
    <t>DENGUIN</t>
  </si>
  <si>
    <t>AUBERTIN</t>
  </si>
  <si>
    <t>BOSDARROS</t>
  </si>
  <si>
    <t>UZEIN</t>
  </si>
  <si>
    <t>SAINT FAUST</t>
  </si>
  <si>
    <t>POEY-DE-LESCAR</t>
  </si>
  <si>
    <t>RONTIGNON</t>
  </si>
  <si>
    <t>UZOS</t>
  </si>
  <si>
    <t>BEYRIE-EN-BÉARN</t>
  </si>
  <si>
    <t>ABOUET</t>
  </si>
  <si>
    <t>COLE</t>
  </si>
  <si>
    <t>DOERRRR</t>
  </si>
  <si>
    <t>DOE)</t>
  </si>
  <si>
    <t xml:space="preserve">KOLO </t>
  </si>
  <si>
    <t>LEFF</t>
  </si>
  <si>
    <t>MIG</t>
  </si>
  <si>
    <t>ZIGLE</t>
  </si>
  <si>
    <t>ADO</t>
  </si>
  <si>
    <t>BAY</t>
  </si>
  <si>
    <t>BILL</t>
  </si>
  <si>
    <t>CAST</t>
  </si>
  <si>
    <t>DISSE</t>
  </si>
  <si>
    <t>DOMI</t>
  </si>
  <si>
    <t xml:space="preserve">11 SQUARE DES   </t>
  </si>
  <si>
    <t>11 B . PONT</t>
  </si>
  <si>
    <t xml:space="preserve">2 RUE PASTEUR </t>
  </si>
  <si>
    <t xml:space="preserve">19 CHEMIN </t>
  </si>
  <si>
    <t xml:space="preserve">19 AVENUE </t>
  </si>
  <si>
    <t>CHEZ DOER</t>
  </si>
  <si>
    <t>AGV 64 ALL</t>
  </si>
  <si>
    <t>36 ROUTE DE BAYO</t>
  </si>
  <si>
    <t>QUARTIER</t>
  </si>
  <si>
    <t xml:space="preserve">29 BOULEVARD </t>
  </si>
  <si>
    <t xml:space="preserve">8 CHEMIN </t>
  </si>
  <si>
    <t>ALLEE BERNA</t>
  </si>
  <si>
    <t xml:space="preserve"> ALLEE BE</t>
  </si>
  <si>
    <t xml:space="preserve">2 AVENUE ST </t>
  </si>
  <si>
    <t>ALLEE BERNARD</t>
  </si>
  <si>
    <t>7 RUE FRANC</t>
  </si>
  <si>
    <t>ALLEE BER</t>
  </si>
  <si>
    <t>2 B RUE O</t>
  </si>
  <si>
    <t>23 AVENUE</t>
  </si>
  <si>
    <t>Aaoua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</si>
</sst>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#&quot; &quot;##&quot; &quot;##&quot; &quot;##&quot; &quot;##"/>
  </numFmts>
  <fonts count="7" x14ac:knownFonts="1">
    <font>
      <sz val="11"/>
      <color theme="1"/>
      <name val="Calibri"/>
      <family val="2"/>
      <scheme val="minor"/>
    </font>
    <font>
      <b/>
      <sz val="12"/>
      <color rgb="FF000000"/>
      <name val="Calibri"/>
      <family val="2"/>
    </font>
    <font>
      <sz val="12"/>
      <color rgb="FF000000"/>
      <name val="Calibri"/>
      <family val="2"/>
    </font>
    <font>
      <sz val="12"/>
      <color rgb="FF000000"/>
      <name val="Calibri"/>
      <family val="2"/>
      <scheme val="minor"/>
    </font>
    <font>
      <strike/>
      <sz val="12"/>
      <color rgb="FF000000"/>
      <name val="Calibri"/>
      <family val="2"/>
      <scheme val="minor"/>
    </font>
    <font>
      <sz val="12"/>
      <color theme="1"/>
      <name val="Calibri"/>
      <family val="2"/>
      <scheme val="minor"/>
    </font>
    <font>
      <sz val="10"/>
      <color theme="1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-0.249977111117893"/>
        <bgColor indexed="64"/>
      </patternFill>
    </fill>
  </fills>
  <borders count="8"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4">
    <xf numFmtId="0" fontId="0" fillId="0" borderId="0" xfId="0"/>
    <xf numFmtId="0" fontId="1" fillId="2" borderId="1" xfId="0" applyFont="1" applyFill="1" applyBorder="1" applyAlignment="1" applyProtection="1">
      <alignment horizontal="center" wrapText="1"/>
      <protection locked="0"/>
    </xf>
    <xf numFmtId="0" fontId="2" fillId="2" borderId="1" xfId="0" applyFont="1" applyFill="1" applyBorder="1" applyAlignment="1" applyProtection="1">
      <alignment horizontal="center" wrapText="1"/>
      <protection locked="0"/>
    </xf>
    <xf numFmtId="0" fontId="1" fillId="2" borderId="1" xfId="0" applyFont="1" applyFill="1" applyBorder="1" applyAlignment="1" applyProtection="1">
      <alignment horizontal="left" wrapText="1"/>
      <protection locked="0"/>
    </xf>
    <xf numFmtId="0" fontId="1" fillId="2" borderId="0" xfId="0" applyFont="1" applyFill="1" applyAlignment="1" applyProtection="1">
      <alignment horizontal="center" wrapText="1"/>
      <protection locked="0"/>
    </xf>
    <xf numFmtId="164" fontId="1" fillId="2" borderId="0" xfId="0" applyNumberFormat="1" applyFont="1" applyFill="1" applyAlignment="1" applyProtection="1">
      <alignment horizontal="center" wrapText="1"/>
      <protection locked="0"/>
    </xf>
    <xf numFmtId="14" fontId="1" fillId="2" borderId="0" xfId="0" applyNumberFormat="1" applyFont="1" applyFill="1" applyAlignment="1" applyProtection="1">
      <alignment horizontal="center" wrapText="1"/>
      <protection locked="0"/>
    </xf>
    <xf numFmtId="0" fontId="1" fillId="2" borderId="2" xfId="0" applyFont="1" applyFill="1" applyBorder="1" applyAlignment="1" applyProtection="1">
      <alignment horizontal="center" wrapText="1"/>
      <protection locked="0"/>
    </xf>
    <xf numFmtId="0" fontId="1" fillId="2" borderId="3" xfId="0" applyFont="1" applyFill="1" applyBorder="1" applyAlignment="1" applyProtection="1">
      <alignment horizontal="center" wrapText="1"/>
      <protection locked="0"/>
    </xf>
    <xf numFmtId="0" fontId="1" fillId="2" borderId="4" xfId="0" applyFont="1" applyFill="1" applyBorder="1" applyAlignment="1" applyProtection="1">
      <alignment horizontal="center" vertical="center" wrapText="1"/>
      <protection locked="0"/>
    </xf>
    <xf numFmtId="0" fontId="3" fillId="3" borderId="5" xfId="0" applyFont="1" applyFill="1" applyBorder="1" applyAlignment="1">
      <alignment horizontal="center" wrapText="1"/>
    </xf>
    <xf numFmtId="0" fontId="3" fillId="3" borderId="5" xfId="0" applyFont="1" applyFill="1" applyBorder="1" applyAlignment="1">
      <alignment wrapText="1"/>
    </xf>
    <xf numFmtId="0" fontId="3" fillId="3" borderId="5" xfId="0" applyFont="1" applyFill="1" applyBorder="1" applyAlignment="1">
      <alignment horizontal="left" wrapText="1"/>
    </xf>
    <xf numFmtId="164" fontId="3" fillId="3" borderId="5" xfId="0" applyNumberFormat="1" applyFont="1" applyFill="1" applyBorder="1" applyAlignment="1">
      <alignment horizontal="center" wrapText="1"/>
    </xf>
    <xf numFmtId="14" fontId="3" fillId="3" borderId="5" xfId="0" applyNumberFormat="1" applyFont="1" applyFill="1" applyBorder="1" applyAlignment="1">
      <alignment horizontal="center" wrapText="1"/>
    </xf>
    <xf numFmtId="1" fontId="3" fillId="3" borderId="2" xfId="0" applyNumberFormat="1" applyFont="1" applyFill="1" applyBorder="1" applyAlignment="1">
      <alignment horizontal="center" wrapText="1"/>
    </xf>
    <xf numFmtId="0" fontId="4" fillId="3" borderId="5" xfId="0" applyFont="1" applyFill="1" applyBorder="1" applyAlignment="1">
      <alignment wrapText="1"/>
    </xf>
    <xf numFmtId="0" fontId="3" fillId="3" borderId="6" xfId="0" applyFont="1" applyFill="1" applyBorder="1" applyAlignment="1">
      <alignment wrapText="1"/>
    </xf>
    <xf numFmtId="14" fontId="3" fillId="3" borderId="2" xfId="0" applyNumberFormat="1" applyFont="1" applyFill="1" applyBorder="1" applyAlignment="1">
      <alignment horizontal="center" wrapText="1"/>
    </xf>
    <xf numFmtId="14" fontId="3" fillId="3" borderId="7" xfId="0" applyNumberFormat="1" applyFont="1" applyFill="1" applyBorder="1" applyAlignment="1">
      <alignment horizontal="center" wrapText="1"/>
    </xf>
    <xf numFmtId="0" fontId="5" fillId="3" borderId="7" xfId="0" applyFont="1" applyFill="1" applyBorder="1" applyAlignment="1">
      <alignment horizontal="center"/>
    </xf>
    <xf numFmtId="0" fontId="5" fillId="3" borderId="4" xfId="0" applyFont="1" applyFill="1" applyBorder="1" applyAlignment="1">
      <alignment horizontal="center" vertical="center"/>
    </xf>
    <xf numFmtId="0" fontId="4" fillId="3" borderId="6" xfId="0" applyFont="1" applyFill="1" applyBorder="1" applyAlignment="1">
      <alignment wrapText="1"/>
    </xf>
    <xf numFmtId="1" fontId="3" fillId="3" borderId="5" xfId="0" applyNumberFormat="1" applyFont="1" applyFill="1" applyBorder="1" applyAlignment="1">
      <alignment horizontal="center" wrapText="1"/>
    </xf>
    <xf numFmtId="0" fontId="6" fillId="4" borderId="0" xfId="0" applyFont="1" applyFill="1" applyAlignment="1" applyProtection="1">
      <alignment horizontal="center"/>
      <protection locked="0"/>
    </xf>
    <xf numFmtId="0" fontId="6" fillId="4" borderId="0" xfId="0" applyFont="1" applyFill="1" applyProtection="1">
      <protection locked="0"/>
    </xf>
    <xf numFmtId="0" fontId="6" fillId="4" borderId="0" xfId="0" applyFont="1" applyFill="1" applyAlignment="1" applyProtection="1">
      <alignment horizontal="left"/>
      <protection locked="0"/>
    </xf>
    <xf numFmtId="164" fontId="6" fillId="4" borderId="0" xfId="0" applyNumberFormat="1" applyFont="1" applyFill="1" applyAlignment="1" applyProtection="1">
      <alignment horizontal="center"/>
      <protection locked="0"/>
    </xf>
    <xf numFmtId="14" fontId="6" fillId="4" borderId="0" xfId="0" applyNumberFormat="1" applyFont="1" applyFill="1" applyAlignment="1" applyProtection="1">
      <alignment horizontal="center"/>
      <protection locked="0"/>
    </xf>
    <xf numFmtId="0" fontId="6" fillId="4" borderId="0" xfId="0" applyFont="1" applyFill="1"/>
    <xf numFmtId="0" fontId="3" fillId="5" borderId="5" xfId="0" applyFont="1" applyFill="1" applyBorder="1" applyAlignment="1">
      <alignment horizontal="center" wrapText="1"/>
    </xf>
    <xf numFmtId="0" fontId="3" fillId="5" borderId="5" xfId="0" applyFont="1" applyFill="1" applyBorder="1" applyAlignment="1">
      <alignment wrapText="1"/>
    </xf>
    <xf numFmtId="0" fontId="3" fillId="5" borderId="5" xfId="0" applyFont="1" applyFill="1" applyBorder="1" applyAlignment="1">
      <alignment horizontal="left" wrapText="1"/>
    </xf>
    <xf numFmtId="164" fontId="3" fillId="5" borderId="5" xfId="0" applyNumberFormat="1" applyFont="1" applyFill="1" applyBorder="1" applyAlignment="1">
      <alignment horizontal="center" wrapText="1"/>
    </xf>
    <xf numFmtId="14" fontId="3" fillId="5" borderId="5" xfId="0" applyNumberFormat="1" applyFont="1" applyFill="1" applyBorder="1" applyAlignment="1">
      <alignment horizontal="center" wrapText="1"/>
    </xf>
    <xf numFmtId="1" fontId="3" fillId="5" borderId="2" xfId="0" applyNumberFormat="1" applyFont="1" applyFill="1" applyBorder="1" applyAlignment="1">
      <alignment horizontal="center" wrapText="1"/>
    </xf>
    <xf numFmtId="0" fontId="4" fillId="5" borderId="5" xfId="0" applyFont="1" applyFill="1" applyBorder="1" applyAlignment="1">
      <alignment wrapText="1"/>
    </xf>
    <xf numFmtId="0" fontId="3" fillId="5" borderId="6" xfId="0" applyFont="1" applyFill="1" applyBorder="1" applyAlignment="1">
      <alignment wrapText="1"/>
    </xf>
    <xf numFmtId="14" fontId="3" fillId="5" borderId="2" xfId="0" applyNumberFormat="1" applyFont="1" applyFill="1" applyBorder="1" applyAlignment="1">
      <alignment horizontal="center" wrapText="1"/>
    </xf>
    <xf numFmtId="14" fontId="3" fillId="5" borderId="7" xfId="0" applyNumberFormat="1" applyFont="1" applyFill="1" applyBorder="1" applyAlignment="1">
      <alignment horizontal="center" wrapText="1"/>
    </xf>
    <xf numFmtId="0" fontId="5" fillId="5" borderId="7" xfId="0" applyFont="1" applyFill="1" applyBorder="1" applyAlignment="1">
      <alignment horizontal="center"/>
    </xf>
    <xf numFmtId="0" fontId="5" fillId="5" borderId="4" xfId="0" applyFont="1" applyFill="1" applyBorder="1" applyAlignment="1">
      <alignment horizontal="center" vertical="center"/>
    </xf>
    <xf numFmtId="0" fontId="3" fillId="6" borderId="5" xfId="0" applyFont="1" applyFill="1" applyBorder="1" applyAlignment="1">
      <alignment horizontal="center" wrapText="1"/>
    </xf>
    <xf numFmtId="0" fontId="3" fillId="6" borderId="5" xfId="0" applyFont="1" applyFill="1" applyBorder="1" applyAlignment="1">
      <alignment wrapText="1"/>
    </xf>
    <xf numFmtId="0" fontId="3" fillId="6" borderId="5" xfId="0" applyFont="1" applyFill="1" applyBorder="1" applyAlignment="1">
      <alignment horizontal="left" wrapText="1"/>
    </xf>
    <xf numFmtId="164" fontId="3" fillId="6" borderId="5" xfId="0" applyNumberFormat="1" applyFont="1" applyFill="1" applyBorder="1" applyAlignment="1">
      <alignment horizontal="center" wrapText="1"/>
    </xf>
    <xf numFmtId="14" fontId="3" fillId="6" borderId="5" xfId="0" applyNumberFormat="1" applyFont="1" applyFill="1" applyBorder="1" applyAlignment="1">
      <alignment horizontal="center" wrapText="1"/>
    </xf>
    <xf numFmtId="1" fontId="3" fillId="6" borderId="2" xfId="0" applyNumberFormat="1" applyFont="1" applyFill="1" applyBorder="1" applyAlignment="1">
      <alignment horizontal="center" wrapText="1"/>
    </xf>
    <xf numFmtId="0" fontId="4" fillId="6" borderId="5" xfId="0" applyFont="1" applyFill="1" applyBorder="1" applyAlignment="1">
      <alignment wrapText="1"/>
    </xf>
    <xf numFmtId="0" fontId="3" fillId="6" borderId="6" xfId="0" applyFont="1" applyFill="1" applyBorder="1" applyAlignment="1">
      <alignment wrapText="1"/>
    </xf>
    <xf numFmtId="14" fontId="3" fillId="6" borderId="2" xfId="0" applyNumberFormat="1" applyFont="1" applyFill="1" applyBorder="1" applyAlignment="1">
      <alignment horizontal="center" wrapText="1"/>
    </xf>
    <xf numFmtId="14" fontId="3" fillId="6" borderId="7" xfId="0" applyNumberFormat="1" applyFont="1" applyFill="1" applyBorder="1" applyAlignment="1">
      <alignment horizontal="center" wrapText="1"/>
    </xf>
    <xf numFmtId="0" fontId="5" fillId="6" borderId="4" xfId="0" applyFont="1" applyFill="1" applyBorder="1" applyAlignment="1">
      <alignment horizontal="center" vertical="center"/>
    </xf>
    <xf numFmtId="0" fontId="3" fillId="6" borderId="5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257175</xdr:colOff>
      <xdr:row>13</xdr:row>
      <xdr:rowOff>152401</xdr:rowOff>
    </xdr:from>
    <xdr:to>
      <xdr:col>6</xdr:col>
      <xdr:colOff>1009650</xdr:colOff>
      <xdr:row>21</xdr:row>
      <xdr:rowOff>190501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49CBFFCE-8091-8151-13CF-9C58CA43BDCD}"/>
            </a:ext>
          </a:extLst>
        </xdr:cNvPr>
        <xdr:cNvSpPr/>
      </xdr:nvSpPr>
      <xdr:spPr>
        <a:xfrm>
          <a:off x="4572000" y="2933701"/>
          <a:ext cx="7267575" cy="1638300"/>
        </a:xfrm>
        <a:prstGeom prst="rect">
          <a:avLst/>
        </a:prstGeom>
        <a:solidFill>
          <a:schemeClr val="accent1">
            <a:lumMod val="20000"/>
            <a:lumOff val="80000"/>
          </a:scheme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>
              <a:solidFill>
                <a:sysClr val="windowText" lastClr="000000"/>
              </a:solidFill>
            </a:rPr>
            <a:t>SI dans la colonne H tu trouves un des mots du tableau 1 en</a:t>
          </a:r>
          <a:r>
            <a:rPr lang="fr-FR" sz="1100" baseline="0">
              <a:solidFill>
                <a:sysClr val="windowText" lastClr="000000"/>
              </a:solidFill>
            </a:rPr>
            <a:t> </a:t>
          </a:r>
          <a:r>
            <a:rPr lang="fr-FR" sz="1100">
              <a:solidFill>
                <a:sysClr val="windowText" lastClr="000000"/>
              </a:solidFill>
            </a:rPr>
            <a:t>colonne V, alors mettre la ligne en  COULEUR BLEU</a:t>
          </a:r>
        </a:p>
        <a:p>
          <a:pPr algn="l"/>
          <a:r>
            <a:rPr lang="fr-FR" sz="1100">
              <a:solidFill>
                <a:sysClr val="windowText" lastClr="000000"/>
              </a:solidFill>
            </a:rPr>
            <a:t>et dans la colonne R mettre le mot du</a:t>
          </a:r>
          <a:r>
            <a:rPr lang="fr-FR" sz="1100" baseline="0">
              <a:solidFill>
                <a:sysClr val="windowText" lastClr="000000"/>
              </a:solidFill>
            </a:rPr>
            <a:t> tableai 1 en colonne W</a:t>
          </a:r>
        </a:p>
        <a:p>
          <a:pPr algn="l"/>
          <a:endParaRPr lang="fr-FR" sz="1100" baseline="0">
            <a:solidFill>
              <a:sysClr val="windowText" lastClr="000000"/>
            </a:solidFill>
          </a:endParaRP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+mn-lt"/>
              <a:ea typeface="+mn-ea"/>
              <a:cs typeface="+mn-cs"/>
            </a:rPr>
            <a:t>SI dans la colonne H tu trouves un des mots du tableau 2 en colonne Y, alors mettre la ligne en  COULEUR VERT</a:t>
          </a: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+mn-lt"/>
              <a:ea typeface="+mn-ea"/>
              <a:cs typeface="+mn-cs"/>
            </a:rPr>
            <a:t>et dans la colonne R mettre le mot du tableai 2 en colonne Z</a:t>
          </a:r>
          <a:endParaRPr lang="fr-FR" sz="1100" baseline="0">
            <a:solidFill>
              <a:sysClr val="windowText" lastClr="000000"/>
            </a:solidFill>
          </a:endParaRPr>
        </a:p>
        <a:p>
          <a:pPr algn="l"/>
          <a:endParaRPr lang="fr-FR" sz="1100" baseline="0">
            <a:solidFill>
              <a:sysClr val="windowText" lastClr="000000"/>
            </a:solidFill>
          </a:endParaRPr>
        </a:p>
        <a:p>
          <a:pPr algn="l"/>
          <a:r>
            <a:rPr lang="fr-FR" sz="1100" baseline="0">
              <a:solidFill>
                <a:sysClr val="windowText" lastClr="000000"/>
              </a:solidFill>
            </a:rPr>
            <a:t>VOIR EXEMPLES = résultat attendu</a:t>
          </a:r>
          <a:endParaRPr lang="fr-FR" sz="1100">
            <a:solidFill>
              <a:sysClr val="windowText" lastClr="000000"/>
            </a:solidFill>
          </a:endParaRP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5405CC2-1C8B-4D1F-A17D-573EEA94F2C1}" name="Tableau1" displayName="Tableau1" ref="V4:W16" totalsRowShown="0">
  <autoFilter ref="V4:W16" xr:uid="{A5405CC2-1C8B-4D1F-A17D-573EEA94F2C1}"/>
  <tableColumns count="2">
    <tableColumn id="1" xr3:uid="{179D74E9-5174-4F28-BB7F-94462C1D7C00}" name="Comparaison"/>
    <tableColumn id="2" xr3:uid="{D520D8F2-4E1D-4219-8CC7-181CB9E976AF}" name="Recopie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3BF59E42-4EE6-41FD-B186-55ACD4064A68}" name="Tableau2" displayName="Tableau2" ref="Y4:Z14" totalsRowShown="0">
  <autoFilter ref="Y4:Z14" xr:uid="{3BF59E42-4EE6-41FD-B186-55ACD4064A68}"/>
  <tableColumns count="2">
    <tableColumn id="1" xr3:uid="{1639A77D-C803-4D63-809A-38FF8A3FEF6B}" name="Comparaison"/>
    <tableColumn id="2" xr3:uid="{FC9BC39F-7F53-495C-B976-0E35E61E42B4}" name="Recopier"/>
  </tableColumns>
  <tableStyleInfo name="TableStyleMedium1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446072-3E0F-4CED-95AF-8F7BDFA339EF}">
  <dimension ref="B1:Z26"/>
  <sheetViews>
    <sheetView showGridLines="0" tabSelected="1" workbookViewId="0">
      <selection activeCell="H22" sqref="H22"/>
    </sheetView>
  </sheetViews>
  <sheetFormatPr baseColWidth="10" defaultRowHeight="15" x14ac:dyDescent="0.25"/>
  <cols>
    <col min="2" max="2" width="18.7109375" style="24" customWidth="1"/>
    <col min="3" max="3" width="19.28515625" style="25" customWidth="1"/>
    <col min="4" max="4" width="15.28515625" style="26"/>
    <col min="5" max="5" width="35" style="25" customWidth="1"/>
    <col min="6" max="6" width="62.7109375" style="26" customWidth="1"/>
    <col min="7" max="7" width="19.85546875" style="24" customWidth="1"/>
    <col min="8" max="8" width="20.28515625" style="25" bestFit="1" customWidth="1"/>
    <col min="9" max="9" width="12.7109375" style="25" bestFit="1" customWidth="1"/>
    <col min="10" max="10" width="18.28515625" style="27" bestFit="1" customWidth="1"/>
    <col min="11" max="11" width="26.42578125" style="28" customWidth="1"/>
    <col min="12" max="12" width="11.28515625" style="28" customWidth="1"/>
    <col min="13" max="13" width="22.42578125" style="28" customWidth="1"/>
    <col min="14" max="14" width="14.7109375" style="25" customWidth="1"/>
    <col min="15" max="15" width="40.7109375" style="25" customWidth="1"/>
    <col min="16" max="17" width="19.5703125" style="24" customWidth="1"/>
    <col min="18" max="18" width="26.140625" style="29" customWidth="1"/>
    <col min="19" max="19" width="20.140625" style="29" customWidth="1"/>
    <col min="22" max="22" width="18.140625" customWidth="1"/>
    <col min="25" max="25" width="17.42578125" customWidth="1"/>
  </cols>
  <sheetData>
    <row r="1" spans="2:26" ht="31.5" x14ac:dyDescent="0.25">
      <c r="B1" s="1" t="s">
        <v>0</v>
      </c>
      <c r="C1" s="1" t="s">
        <v>1</v>
      </c>
      <c r="D1" s="1" t="s">
        <v>2</v>
      </c>
      <c r="E1" s="2" t="s">
        <v>3</v>
      </c>
      <c r="F1" s="3" t="s">
        <v>4</v>
      </c>
      <c r="G1" s="1" t="s">
        <v>5</v>
      </c>
      <c r="H1" s="1" t="s">
        <v>6</v>
      </c>
      <c r="I1" s="4" t="s">
        <v>7</v>
      </c>
      <c r="J1" s="5" t="s">
        <v>8</v>
      </c>
      <c r="K1" s="6" t="s">
        <v>9</v>
      </c>
      <c r="L1" s="6" t="s">
        <v>10</v>
      </c>
      <c r="M1" s="6" t="s">
        <v>11</v>
      </c>
      <c r="N1" s="4" t="s">
        <v>12</v>
      </c>
      <c r="O1" s="4" t="s">
        <v>13</v>
      </c>
      <c r="P1" s="7" t="s">
        <v>14</v>
      </c>
      <c r="Q1" s="8" t="s">
        <v>15</v>
      </c>
      <c r="R1" s="8" t="s">
        <v>16</v>
      </c>
      <c r="S1" s="9" t="s">
        <v>17</v>
      </c>
    </row>
    <row r="2" spans="2:26" ht="15.75" x14ac:dyDescent="0.25">
      <c r="B2" s="10" t="str">
        <f t="shared" ref="B2:B20" si="0">IF(C2="madame","F","H")</f>
        <v>H</v>
      </c>
      <c r="C2" s="11" t="s">
        <v>18</v>
      </c>
      <c r="D2" s="12" t="s">
        <v>45</v>
      </c>
      <c r="E2" s="11" t="s">
        <v>44</v>
      </c>
      <c r="F2" s="12" t="s">
        <v>82</v>
      </c>
      <c r="G2" s="10">
        <v>65140</v>
      </c>
      <c r="H2" s="11" t="s">
        <v>19</v>
      </c>
      <c r="I2" s="11" t="s">
        <v>20</v>
      </c>
      <c r="J2" s="13"/>
      <c r="K2" s="14">
        <v>21050</v>
      </c>
      <c r="L2" s="15">
        <f t="shared" ref="L2:L20" ca="1" si="1">IF(K2="","",(ROUNDDOWN((TODAY()-K2)/365,0)))</f>
        <v>67</v>
      </c>
      <c r="M2" s="14" t="str">
        <f t="shared" ref="M2:M20" ca="1" si="2">IF(L2="","",IF(L2&lt;=30,"- 30 ans",IF(AND(L2&gt;30,L2&lt;=40),"31 à 40 ans",IF(AND(L2&gt;40,L2&lt;=50),"41 à 50 ans","+ 50 ans"))))</f>
        <v>+ 50 ans</v>
      </c>
      <c r="N2" s="16"/>
      <c r="O2" s="17"/>
      <c r="P2" s="18">
        <v>43709</v>
      </c>
      <c r="Q2" s="19" t="str">
        <f t="shared" ref="Q2:Q26" ca="1" si="3">IF(P2="","",IF((TODAY()-P2)/365&lt;1,"- de 1 an",IF(AND((TODAY()-P2)/365&gt;=1,(TODAY()-P2)/365&lt;5),"entre 1 et 5 ans",IF(AND((TODAY()-P2)/365&gt;=5,(TODAY()-P2)/365&lt;10),"entre 5 et 9 ans","+ de 10 ans"))))</f>
        <v>entre 5 et 9 ans</v>
      </c>
      <c r="R2" s="20"/>
      <c r="S2" s="21" t="s">
        <v>21</v>
      </c>
    </row>
    <row r="3" spans="2:26" ht="15.75" x14ac:dyDescent="0.25">
      <c r="B3" s="42" t="str">
        <f t="shared" si="0"/>
        <v>H</v>
      </c>
      <c r="C3" s="43" t="s">
        <v>18</v>
      </c>
      <c r="D3" s="44" t="s">
        <v>46</v>
      </c>
      <c r="E3" s="43" t="s">
        <v>68</v>
      </c>
      <c r="F3" s="44" t="s">
        <v>83</v>
      </c>
      <c r="G3" s="42">
        <v>65140</v>
      </c>
      <c r="H3" s="43" t="s">
        <v>22</v>
      </c>
      <c r="I3" s="43" t="s">
        <v>20</v>
      </c>
      <c r="J3" s="45"/>
      <c r="K3" s="46">
        <v>28790</v>
      </c>
      <c r="L3" s="47">
        <f t="shared" ca="1" si="1"/>
        <v>45</v>
      </c>
      <c r="M3" s="46" t="str">
        <f t="shared" ca="1" si="2"/>
        <v>41 à 50 ans</v>
      </c>
      <c r="N3" s="48"/>
      <c r="O3" s="49"/>
      <c r="P3" s="50">
        <v>42522</v>
      </c>
      <c r="Q3" s="51" t="str">
        <f t="shared" ca="1" si="3"/>
        <v>entre 5 et 9 ans</v>
      </c>
      <c r="R3" s="53" t="s">
        <v>22</v>
      </c>
      <c r="S3" s="52" t="s">
        <v>21</v>
      </c>
    </row>
    <row r="4" spans="2:26" ht="15.75" x14ac:dyDescent="0.25">
      <c r="B4" s="30" t="str">
        <f t="shared" si="0"/>
        <v>F</v>
      </c>
      <c r="C4" s="31" t="s">
        <v>23</v>
      </c>
      <c r="D4" s="32" t="s">
        <v>47</v>
      </c>
      <c r="E4" s="31" t="s">
        <v>24</v>
      </c>
      <c r="F4" s="32" t="s">
        <v>84</v>
      </c>
      <c r="G4" s="30">
        <v>65140</v>
      </c>
      <c r="H4" s="31" t="s">
        <v>25</v>
      </c>
      <c r="I4" s="31" t="s">
        <v>20</v>
      </c>
      <c r="J4" s="33"/>
      <c r="K4" s="34">
        <v>35753</v>
      </c>
      <c r="L4" s="35">
        <f t="shared" ca="1" si="1"/>
        <v>26</v>
      </c>
      <c r="M4" s="34" t="str">
        <f t="shared" ca="1" si="2"/>
        <v>- 30 ans</v>
      </c>
      <c r="N4" s="36"/>
      <c r="O4" s="37"/>
      <c r="P4" s="38">
        <v>45139</v>
      </c>
      <c r="Q4" s="39" t="str">
        <f t="shared" ca="1" si="3"/>
        <v>entre 1 et 5 ans</v>
      </c>
      <c r="R4" s="40" t="s">
        <v>25</v>
      </c>
      <c r="S4" s="41" t="s">
        <v>21</v>
      </c>
      <c r="V4" t="s">
        <v>57</v>
      </c>
      <c r="W4" t="s">
        <v>58</v>
      </c>
      <c r="Y4" t="s">
        <v>57</v>
      </c>
      <c r="Z4" t="s">
        <v>58</v>
      </c>
    </row>
    <row r="5" spans="2:26" ht="15.75" x14ac:dyDescent="0.25">
      <c r="B5" s="30" t="str">
        <f t="shared" si="0"/>
        <v>F</v>
      </c>
      <c r="C5" s="31" t="s">
        <v>23</v>
      </c>
      <c r="D5" s="32" t="s">
        <v>48</v>
      </c>
      <c r="E5" s="31" t="s">
        <v>56</v>
      </c>
      <c r="F5" s="32" t="s">
        <v>85</v>
      </c>
      <c r="G5" s="30">
        <v>65140</v>
      </c>
      <c r="H5" s="31" t="s">
        <v>26</v>
      </c>
      <c r="I5" s="31" t="s">
        <v>20</v>
      </c>
      <c r="J5" s="33"/>
      <c r="K5" s="34">
        <v>34584</v>
      </c>
      <c r="L5" s="35">
        <f t="shared" ca="1" si="1"/>
        <v>30</v>
      </c>
      <c r="M5" s="34" t="str">
        <f t="shared" ca="1" si="2"/>
        <v>- 30 ans</v>
      </c>
      <c r="N5" s="36"/>
      <c r="O5" s="37"/>
      <c r="P5" s="38">
        <v>40878</v>
      </c>
      <c r="Q5" s="39" t="str">
        <f t="shared" ca="1" si="3"/>
        <v>+ de 10 ans</v>
      </c>
      <c r="R5" s="40" t="s">
        <v>25</v>
      </c>
      <c r="S5" s="41" t="s">
        <v>21</v>
      </c>
      <c r="V5" t="s">
        <v>25</v>
      </c>
      <c r="W5" t="s">
        <v>25</v>
      </c>
      <c r="Y5" t="s">
        <v>29</v>
      </c>
      <c r="Z5" t="s">
        <v>22</v>
      </c>
    </row>
    <row r="6" spans="2:26" ht="15.75" x14ac:dyDescent="0.25">
      <c r="B6" s="10" t="str">
        <f t="shared" si="0"/>
        <v>H</v>
      </c>
      <c r="C6" s="11" t="s">
        <v>18</v>
      </c>
      <c r="D6" s="12" t="s">
        <v>49</v>
      </c>
      <c r="E6" s="11" t="s">
        <v>69</v>
      </c>
      <c r="F6" s="12" t="s">
        <v>86</v>
      </c>
      <c r="G6" s="10">
        <v>65140</v>
      </c>
      <c r="H6" s="11" t="s">
        <v>22</v>
      </c>
      <c r="I6" s="11" t="s">
        <v>20</v>
      </c>
      <c r="J6" s="13"/>
      <c r="K6" s="14">
        <v>35923</v>
      </c>
      <c r="L6" s="15">
        <f t="shared" ca="1" si="1"/>
        <v>26</v>
      </c>
      <c r="M6" s="14" t="str">
        <f t="shared" ca="1" si="2"/>
        <v>- 30 ans</v>
      </c>
      <c r="N6" s="16"/>
      <c r="O6" s="17"/>
      <c r="P6" s="18">
        <v>45139</v>
      </c>
      <c r="Q6" s="19" t="str">
        <f t="shared" ca="1" si="3"/>
        <v>entre 1 et 5 ans</v>
      </c>
      <c r="R6" s="20"/>
      <c r="S6" s="21" t="s">
        <v>21</v>
      </c>
      <c r="V6" t="s">
        <v>59</v>
      </c>
      <c r="Y6" t="s">
        <v>22</v>
      </c>
    </row>
    <row r="7" spans="2:26" ht="15.75" x14ac:dyDescent="0.25">
      <c r="B7" s="10" t="str">
        <f t="shared" si="0"/>
        <v>F</v>
      </c>
      <c r="C7" s="11" t="s">
        <v>23</v>
      </c>
      <c r="D7" s="12" t="s">
        <v>50</v>
      </c>
      <c r="E7" s="11" t="s">
        <v>70</v>
      </c>
      <c r="F7" s="12" t="s">
        <v>87</v>
      </c>
      <c r="G7" s="10">
        <v>65140</v>
      </c>
      <c r="H7" s="11" t="s">
        <v>25</v>
      </c>
      <c r="I7" s="11" t="s">
        <v>20</v>
      </c>
      <c r="J7" s="13"/>
      <c r="K7" s="14">
        <v>35959</v>
      </c>
      <c r="L7" s="15">
        <f t="shared" ca="1" si="1"/>
        <v>26</v>
      </c>
      <c r="M7" s="14" t="str">
        <f t="shared" ca="1" si="2"/>
        <v>- 30 ans</v>
      </c>
      <c r="N7" s="16"/>
      <c r="O7" s="17"/>
      <c r="P7" s="18">
        <v>45170</v>
      </c>
      <c r="Q7" s="19" t="str">
        <f t="shared" ca="1" si="3"/>
        <v>entre 1 et 5 ans</v>
      </c>
      <c r="R7" s="20"/>
      <c r="S7" s="21" t="s">
        <v>21</v>
      </c>
      <c r="V7" t="s">
        <v>41</v>
      </c>
      <c r="Y7" t="s">
        <v>60</v>
      </c>
    </row>
    <row r="8" spans="2:26" ht="15.75" x14ac:dyDescent="0.25">
      <c r="B8" s="10" t="str">
        <f t="shared" si="0"/>
        <v>F</v>
      </c>
      <c r="C8" s="11" t="s">
        <v>23</v>
      </c>
      <c r="D8" s="12" t="s">
        <v>51</v>
      </c>
      <c r="E8" s="11" t="s">
        <v>71</v>
      </c>
      <c r="F8" s="12" t="s">
        <v>88</v>
      </c>
      <c r="G8" s="10">
        <v>65140</v>
      </c>
      <c r="H8" s="11" t="s">
        <v>25</v>
      </c>
      <c r="I8" s="11" t="s">
        <v>20</v>
      </c>
      <c r="J8" s="13"/>
      <c r="K8" s="14">
        <v>35421</v>
      </c>
      <c r="L8" s="15">
        <f t="shared" ca="1" si="1"/>
        <v>27</v>
      </c>
      <c r="M8" s="14" t="str">
        <f t="shared" ca="1" si="2"/>
        <v>- 30 ans</v>
      </c>
      <c r="N8" s="16"/>
      <c r="O8" s="17"/>
      <c r="P8" s="18">
        <v>42309</v>
      </c>
      <c r="Q8" s="19" t="str">
        <f t="shared" ca="1" si="3"/>
        <v>entre 5 et 9 ans</v>
      </c>
      <c r="R8" s="20"/>
      <c r="S8" s="21" t="s">
        <v>21</v>
      </c>
      <c r="V8" t="s">
        <v>43</v>
      </c>
      <c r="Y8" t="s">
        <v>61</v>
      </c>
    </row>
    <row r="9" spans="2:26" ht="14.25" customHeight="1" x14ac:dyDescent="0.25">
      <c r="B9" s="10" t="str">
        <f t="shared" si="0"/>
        <v>F</v>
      </c>
      <c r="C9" s="11" t="s">
        <v>23</v>
      </c>
      <c r="D9" s="12" t="s">
        <v>52</v>
      </c>
      <c r="E9" s="11" t="s">
        <v>72</v>
      </c>
      <c r="F9" s="12" t="s">
        <v>89</v>
      </c>
      <c r="G9" s="10">
        <v>65140</v>
      </c>
      <c r="H9" s="11" t="s">
        <v>25</v>
      </c>
      <c r="I9" s="11" t="s">
        <v>20</v>
      </c>
      <c r="J9" s="13"/>
      <c r="K9" s="14">
        <v>31048</v>
      </c>
      <c r="L9" s="15">
        <f t="shared" ca="1" si="1"/>
        <v>39</v>
      </c>
      <c r="M9" s="14" t="str">
        <f t="shared" ca="1" si="2"/>
        <v>31 à 40 ans</v>
      </c>
      <c r="N9" s="16"/>
      <c r="O9" s="17"/>
      <c r="P9" s="18">
        <v>43678</v>
      </c>
      <c r="Q9" s="19" t="str">
        <f t="shared" ca="1" si="3"/>
        <v>entre 5 et 9 ans</v>
      </c>
      <c r="R9" s="20"/>
      <c r="S9" s="21" t="s">
        <v>21</v>
      </c>
      <c r="V9" t="s">
        <v>62</v>
      </c>
      <c r="Y9" t="s">
        <v>63</v>
      </c>
    </row>
    <row r="10" spans="2:26" ht="15.75" x14ac:dyDescent="0.25">
      <c r="B10" s="10" t="str">
        <f t="shared" si="0"/>
        <v>F</v>
      </c>
      <c r="C10" s="11" t="s">
        <v>23</v>
      </c>
      <c r="D10" s="12" t="s">
        <v>53</v>
      </c>
      <c r="E10" s="11" t="s">
        <v>73</v>
      </c>
      <c r="F10" s="12" t="s">
        <v>90</v>
      </c>
      <c r="G10" s="10">
        <v>65140</v>
      </c>
      <c r="H10" s="11" t="s">
        <v>27</v>
      </c>
      <c r="I10" s="11" t="s">
        <v>20</v>
      </c>
      <c r="J10" s="13"/>
      <c r="K10" s="14">
        <v>30730</v>
      </c>
      <c r="L10" s="15">
        <f t="shared" ca="1" si="1"/>
        <v>40</v>
      </c>
      <c r="M10" s="14" t="str">
        <f t="shared" ca="1" si="2"/>
        <v>31 à 40 ans</v>
      </c>
      <c r="N10" s="16"/>
      <c r="O10" s="17"/>
      <c r="P10" s="18">
        <v>39965</v>
      </c>
      <c r="Q10" s="19" t="str">
        <f t="shared" ca="1" si="3"/>
        <v>+ de 10 ans</v>
      </c>
      <c r="R10" s="20"/>
      <c r="S10" s="21" t="s">
        <v>21</v>
      </c>
      <c r="V10" t="s">
        <v>64</v>
      </c>
      <c r="Y10" t="s">
        <v>65</v>
      </c>
    </row>
    <row r="11" spans="2:26" ht="15.75" x14ac:dyDescent="0.25">
      <c r="B11" s="30" t="str">
        <f t="shared" si="0"/>
        <v>H</v>
      </c>
      <c r="C11" s="31" t="s">
        <v>18</v>
      </c>
      <c r="D11" s="32" t="s">
        <v>54</v>
      </c>
      <c r="E11" s="31" t="s">
        <v>74</v>
      </c>
      <c r="F11" s="32" t="s">
        <v>91</v>
      </c>
      <c r="G11" s="30">
        <v>65140</v>
      </c>
      <c r="H11" s="31" t="s">
        <v>19</v>
      </c>
      <c r="I11" s="31" t="s">
        <v>20</v>
      </c>
      <c r="J11" s="33"/>
      <c r="K11" s="34">
        <v>32068</v>
      </c>
      <c r="L11" s="35">
        <f t="shared" ca="1" si="1"/>
        <v>36</v>
      </c>
      <c r="M11" s="34" t="str">
        <f t="shared" ca="1" si="2"/>
        <v>31 à 40 ans</v>
      </c>
      <c r="N11" s="36"/>
      <c r="O11" s="37"/>
      <c r="P11" s="38">
        <v>40087</v>
      </c>
      <c r="Q11" s="39" t="str">
        <f t="shared" ca="1" si="3"/>
        <v>+ de 10 ans</v>
      </c>
      <c r="R11" s="40" t="s">
        <v>25</v>
      </c>
      <c r="S11" s="41" t="s">
        <v>21</v>
      </c>
      <c r="V11" t="s">
        <v>26</v>
      </c>
      <c r="Y11" t="s">
        <v>42</v>
      </c>
    </row>
    <row r="12" spans="2:26" ht="15.75" x14ac:dyDescent="0.25">
      <c r="B12" s="10" t="str">
        <f t="shared" si="0"/>
        <v>H</v>
      </c>
      <c r="C12" s="11" t="s">
        <v>18</v>
      </c>
      <c r="D12" s="12" t="s">
        <v>55</v>
      </c>
      <c r="E12" s="11" t="s">
        <v>28</v>
      </c>
      <c r="F12" s="12" t="s">
        <v>92</v>
      </c>
      <c r="G12" s="10">
        <v>65140</v>
      </c>
      <c r="H12" s="11" t="s">
        <v>29</v>
      </c>
      <c r="I12" s="11" t="s">
        <v>20</v>
      </c>
      <c r="J12" s="13"/>
      <c r="K12" s="14">
        <v>27334</v>
      </c>
      <c r="L12" s="15">
        <f t="shared" ca="1" si="1"/>
        <v>49</v>
      </c>
      <c r="M12" s="14" t="str">
        <f t="shared" ca="1" si="2"/>
        <v>41 à 50 ans</v>
      </c>
      <c r="N12" s="16"/>
      <c r="O12" s="22"/>
      <c r="P12" s="18">
        <v>45170</v>
      </c>
      <c r="Q12" s="19" t="str">
        <f t="shared" ca="1" si="3"/>
        <v>entre 1 et 5 ans</v>
      </c>
      <c r="R12" s="20"/>
      <c r="S12" s="21" t="s">
        <v>21</v>
      </c>
      <c r="V12" t="s">
        <v>19</v>
      </c>
      <c r="Y12" t="s">
        <v>66</v>
      </c>
    </row>
    <row r="13" spans="2:26" ht="15.75" x14ac:dyDescent="0.25">
      <c r="B13" s="10" t="str">
        <f t="shared" si="0"/>
        <v>F</v>
      </c>
      <c r="C13" s="11" t="s">
        <v>23</v>
      </c>
      <c r="D13" s="12" t="s">
        <v>30</v>
      </c>
      <c r="E13" s="11" t="s">
        <v>75</v>
      </c>
      <c r="F13" s="12" t="s">
        <v>93</v>
      </c>
      <c r="G13" s="10">
        <v>65140</v>
      </c>
      <c r="H13" s="11" t="s">
        <v>25</v>
      </c>
      <c r="I13" s="11" t="s">
        <v>20</v>
      </c>
      <c r="J13" s="13"/>
      <c r="K13" s="14">
        <v>37755</v>
      </c>
      <c r="L13" s="15">
        <f t="shared" ca="1" si="1"/>
        <v>21</v>
      </c>
      <c r="M13" s="14" t="str">
        <f t="shared" ca="1" si="2"/>
        <v>- 30 ans</v>
      </c>
      <c r="N13" s="16"/>
      <c r="O13" s="17"/>
      <c r="P13" s="18">
        <v>45170</v>
      </c>
      <c r="Q13" s="19" t="str">
        <f t="shared" ca="1" si="3"/>
        <v>entre 1 et 5 ans</v>
      </c>
      <c r="R13" s="20"/>
      <c r="S13" s="21" t="s">
        <v>21</v>
      </c>
      <c r="V13" t="s">
        <v>67</v>
      </c>
      <c r="Y13" t="s">
        <v>39</v>
      </c>
    </row>
    <row r="14" spans="2:26" ht="15.75" x14ac:dyDescent="0.25">
      <c r="B14" s="10" t="str">
        <f t="shared" si="0"/>
        <v>F</v>
      </c>
      <c r="C14" s="11" t="s">
        <v>23</v>
      </c>
      <c r="D14" s="12" t="s">
        <v>31</v>
      </c>
      <c r="E14" s="11" t="s">
        <v>76</v>
      </c>
      <c r="F14" s="12" t="s">
        <v>94</v>
      </c>
      <c r="G14" s="10">
        <v>65140</v>
      </c>
      <c r="H14" s="11" t="s">
        <v>25</v>
      </c>
      <c r="I14" s="11" t="s">
        <v>20</v>
      </c>
      <c r="J14" s="13"/>
      <c r="K14" s="14">
        <v>27141</v>
      </c>
      <c r="L14" s="15">
        <f t="shared" ca="1" si="1"/>
        <v>50</v>
      </c>
      <c r="M14" s="14" t="str">
        <f t="shared" ca="1" si="2"/>
        <v>41 à 50 ans</v>
      </c>
      <c r="N14" s="16"/>
      <c r="O14" s="17"/>
      <c r="P14" s="18">
        <v>42614</v>
      </c>
      <c r="Q14" s="19" t="str">
        <f t="shared" ca="1" si="3"/>
        <v>entre 5 et 9 ans</v>
      </c>
      <c r="R14" s="20"/>
      <c r="S14" s="21" t="s">
        <v>21</v>
      </c>
      <c r="V14" t="s">
        <v>38</v>
      </c>
      <c r="Y14" t="s">
        <v>40</v>
      </c>
    </row>
    <row r="15" spans="2:26" ht="15.75" x14ac:dyDescent="0.25">
      <c r="B15" s="10" t="str">
        <f t="shared" si="0"/>
        <v>H</v>
      </c>
      <c r="C15" s="11" t="s">
        <v>18</v>
      </c>
      <c r="D15" s="12" t="s">
        <v>32</v>
      </c>
      <c r="E15" s="11" t="s">
        <v>77</v>
      </c>
      <c r="F15" s="12" t="s">
        <v>95</v>
      </c>
      <c r="G15" s="10">
        <v>65140</v>
      </c>
      <c r="H15" s="11" t="s">
        <v>22</v>
      </c>
      <c r="I15" s="11" t="s">
        <v>20</v>
      </c>
      <c r="J15" s="13"/>
      <c r="K15" s="14">
        <v>35034</v>
      </c>
      <c r="L15" s="15">
        <f t="shared" ca="1" si="1"/>
        <v>28</v>
      </c>
      <c r="M15" s="14" t="str">
        <f t="shared" ca="1" si="2"/>
        <v>- 30 ans</v>
      </c>
      <c r="N15" s="16"/>
      <c r="O15" s="17"/>
      <c r="P15" s="18">
        <v>44197</v>
      </c>
      <c r="Q15" s="19" t="str">
        <f t="shared" ca="1" si="3"/>
        <v>entre 1 et 5 ans</v>
      </c>
      <c r="R15" s="20"/>
      <c r="S15" s="21" t="s">
        <v>21</v>
      </c>
      <c r="V15" t="s">
        <v>37</v>
      </c>
    </row>
    <row r="16" spans="2:26" ht="15.75" x14ac:dyDescent="0.25">
      <c r="B16" s="10" t="str">
        <f t="shared" si="0"/>
        <v>F</v>
      </c>
      <c r="C16" s="11" t="s">
        <v>23</v>
      </c>
      <c r="D16" s="12" t="s">
        <v>33</v>
      </c>
      <c r="E16" s="11" t="s">
        <v>78</v>
      </c>
      <c r="F16" s="12" t="s">
        <v>96</v>
      </c>
      <c r="G16" s="10">
        <v>65140</v>
      </c>
      <c r="H16" s="11" t="s">
        <v>25</v>
      </c>
      <c r="I16" s="11" t="s">
        <v>20</v>
      </c>
      <c r="J16" s="13"/>
      <c r="K16" s="14">
        <v>36698</v>
      </c>
      <c r="L16" s="15">
        <f t="shared" ca="1" si="1"/>
        <v>24</v>
      </c>
      <c r="M16" s="14" t="str">
        <f t="shared" ca="1" si="2"/>
        <v>- 30 ans</v>
      </c>
      <c r="N16" s="16"/>
      <c r="O16" s="17"/>
      <c r="P16" s="18">
        <v>44621</v>
      </c>
      <c r="Q16" s="19" t="str">
        <f t="shared" ca="1" si="3"/>
        <v>entre 1 et 5 ans</v>
      </c>
      <c r="R16" s="20"/>
      <c r="S16" s="21" t="s">
        <v>21</v>
      </c>
      <c r="V16" t="s">
        <v>27</v>
      </c>
    </row>
    <row r="17" spans="2:19" ht="15.75" x14ac:dyDescent="0.25">
      <c r="B17" s="42" t="str">
        <f t="shared" si="0"/>
        <v>H</v>
      </c>
      <c r="C17" s="43" t="s">
        <v>18</v>
      </c>
      <c r="D17" s="44" t="s">
        <v>34</v>
      </c>
      <c r="E17" s="43" t="s">
        <v>79</v>
      </c>
      <c r="F17" s="44" t="s">
        <v>100</v>
      </c>
      <c r="G17" s="42">
        <v>65140</v>
      </c>
      <c r="H17" s="43" t="s">
        <v>39</v>
      </c>
      <c r="I17" s="43" t="s">
        <v>20</v>
      </c>
      <c r="J17" s="45"/>
      <c r="K17" s="46">
        <v>31909</v>
      </c>
      <c r="L17" s="47">
        <f t="shared" ca="1" si="1"/>
        <v>37</v>
      </c>
      <c r="M17" s="46" t="str">
        <f t="shared" ca="1" si="2"/>
        <v>31 à 40 ans</v>
      </c>
      <c r="N17" s="48"/>
      <c r="O17" s="49"/>
      <c r="P17" s="50">
        <v>42278</v>
      </c>
      <c r="Q17" s="51" t="str">
        <f t="shared" ca="1" si="3"/>
        <v>entre 5 et 9 ans</v>
      </c>
      <c r="R17" s="53" t="s">
        <v>22</v>
      </c>
      <c r="S17" s="52" t="s">
        <v>21</v>
      </c>
    </row>
    <row r="18" spans="2:19" ht="15.75" x14ac:dyDescent="0.25">
      <c r="B18" s="10" t="str">
        <f t="shared" si="0"/>
        <v>F</v>
      </c>
      <c r="C18" s="11" t="s">
        <v>23</v>
      </c>
      <c r="D18" s="12" t="s">
        <v>101</v>
      </c>
      <c r="E18" s="11" t="s">
        <v>79</v>
      </c>
      <c r="F18" s="12" t="s">
        <v>97</v>
      </c>
      <c r="G18" s="10">
        <v>65140</v>
      </c>
      <c r="H18" s="11" t="s">
        <v>25</v>
      </c>
      <c r="I18" s="11" t="s">
        <v>20</v>
      </c>
      <c r="J18" s="13"/>
      <c r="K18" s="14">
        <v>34702</v>
      </c>
      <c r="L18" s="15">
        <f t="shared" ca="1" si="1"/>
        <v>29</v>
      </c>
      <c r="M18" s="14" t="str">
        <f t="shared" ca="1" si="2"/>
        <v>- 30 ans</v>
      </c>
      <c r="N18" s="16"/>
      <c r="O18" s="17"/>
      <c r="P18" s="18">
        <v>43831</v>
      </c>
      <c r="Q18" s="19" t="str">
        <f t="shared" ca="1" si="3"/>
        <v>entre 1 et 5 ans</v>
      </c>
      <c r="R18" s="20"/>
      <c r="S18" s="21" t="s">
        <v>21</v>
      </c>
    </row>
    <row r="19" spans="2:19" ht="15.75" x14ac:dyDescent="0.25">
      <c r="B19" s="10" t="str">
        <f t="shared" si="0"/>
        <v>H</v>
      </c>
      <c r="C19" s="11" t="s">
        <v>18</v>
      </c>
      <c r="D19" s="12" t="s">
        <v>35</v>
      </c>
      <c r="E19" s="11" t="s">
        <v>80</v>
      </c>
      <c r="F19" s="12" t="s">
        <v>98</v>
      </c>
      <c r="G19" s="10">
        <v>65140</v>
      </c>
      <c r="H19" s="11" t="s">
        <v>25</v>
      </c>
      <c r="I19" s="11" t="s">
        <v>20</v>
      </c>
      <c r="J19" s="13"/>
      <c r="K19" s="14">
        <v>32926</v>
      </c>
      <c r="L19" s="15">
        <f t="shared" ca="1" si="1"/>
        <v>34</v>
      </c>
      <c r="M19" s="14" t="str">
        <f t="shared" ca="1" si="2"/>
        <v>31 à 40 ans</v>
      </c>
      <c r="N19" s="16"/>
      <c r="O19" s="17"/>
      <c r="P19" s="18">
        <v>40848</v>
      </c>
      <c r="Q19" s="19" t="str">
        <f t="shared" ca="1" si="3"/>
        <v>+ de 10 ans</v>
      </c>
      <c r="R19" s="20"/>
      <c r="S19" s="21" t="s">
        <v>21</v>
      </c>
    </row>
    <row r="20" spans="2:19" ht="15.75" x14ac:dyDescent="0.25">
      <c r="B20" s="10" t="str">
        <f t="shared" si="0"/>
        <v>F</v>
      </c>
      <c r="C20" s="11" t="s">
        <v>23</v>
      </c>
      <c r="D20" s="12" t="s">
        <v>36</v>
      </c>
      <c r="E20" s="11" t="s">
        <v>81</v>
      </c>
      <c r="F20" s="12" t="s">
        <v>99</v>
      </c>
      <c r="G20" s="10">
        <v>65140</v>
      </c>
      <c r="H20" s="11" t="s">
        <v>22</v>
      </c>
      <c r="I20" s="11" t="s">
        <v>20</v>
      </c>
      <c r="J20" s="13"/>
      <c r="K20" s="14">
        <v>32440</v>
      </c>
      <c r="L20" s="15">
        <f t="shared" ca="1" si="1"/>
        <v>35</v>
      </c>
      <c r="M20" s="14" t="str">
        <f t="shared" ca="1" si="2"/>
        <v>31 à 40 ans</v>
      </c>
      <c r="N20" s="16"/>
      <c r="O20" s="17"/>
      <c r="P20" s="18">
        <v>43101</v>
      </c>
      <c r="Q20" s="19" t="str">
        <f t="shared" ca="1" si="3"/>
        <v>entre 5 et 9 ans</v>
      </c>
      <c r="R20" s="20"/>
      <c r="S20" s="21" t="s">
        <v>21</v>
      </c>
    </row>
    <row r="21" spans="2:19" ht="15.75" x14ac:dyDescent="0.25">
      <c r="B21" s="10"/>
      <c r="C21" s="11"/>
      <c r="D21" s="12"/>
      <c r="E21" s="11"/>
      <c r="F21" s="12"/>
      <c r="G21" s="10"/>
      <c r="H21" s="11"/>
      <c r="I21" s="11"/>
      <c r="J21" s="13"/>
      <c r="K21" s="14"/>
      <c r="L21" s="23"/>
      <c r="M21" s="14"/>
      <c r="N21" s="16"/>
      <c r="O21" s="17"/>
      <c r="P21" s="18"/>
      <c r="Q21" s="19" t="str">
        <f t="shared" ca="1" si="3"/>
        <v/>
      </c>
      <c r="R21" s="20"/>
      <c r="S21" s="21"/>
    </row>
    <row r="22" spans="2:19" ht="15.75" x14ac:dyDescent="0.25">
      <c r="B22" s="10"/>
      <c r="C22" s="11"/>
      <c r="D22" s="12"/>
      <c r="E22" s="11"/>
      <c r="F22" s="12"/>
      <c r="G22" s="10"/>
      <c r="H22" s="11"/>
      <c r="I22" s="11"/>
      <c r="J22" s="13"/>
      <c r="K22" s="14"/>
      <c r="L22" s="23"/>
      <c r="M22" s="14"/>
      <c r="N22" s="16"/>
      <c r="O22" s="17"/>
      <c r="P22" s="18"/>
      <c r="Q22" s="19" t="str">
        <f t="shared" ca="1" si="3"/>
        <v/>
      </c>
      <c r="R22" s="20"/>
      <c r="S22" s="21"/>
    </row>
    <row r="23" spans="2:19" ht="15.75" x14ac:dyDescent="0.25">
      <c r="B23" s="10"/>
      <c r="C23" s="11"/>
      <c r="D23" s="12"/>
      <c r="E23" s="11"/>
      <c r="F23" s="12"/>
      <c r="G23" s="10"/>
      <c r="H23" s="11"/>
      <c r="I23" s="11"/>
      <c r="J23" s="13"/>
      <c r="K23" s="14"/>
      <c r="L23" s="23"/>
      <c r="M23" s="14"/>
      <c r="N23" s="16"/>
      <c r="O23" s="17"/>
      <c r="P23" s="18"/>
      <c r="Q23" s="19" t="str">
        <f t="shared" ca="1" si="3"/>
        <v/>
      </c>
      <c r="R23" s="20"/>
      <c r="S23" s="21"/>
    </row>
    <row r="24" spans="2:19" ht="15.75" x14ac:dyDescent="0.25">
      <c r="B24" s="10"/>
      <c r="C24" s="11"/>
      <c r="D24" s="12"/>
      <c r="E24" s="11"/>
      <c r="F24" s="12"/>
      <c r="G24" s="10"/>
      <c r="H24" s="11"/>
      <c r="I24" s="11"/>
      <c r="J24" s="13"/>
      <c r="K24" s="14"/>
      <c r="L24" s="23"/>
      <c r="M24" s="14"/>
      <c r="N24" s="16"/>
      <c r="O24" s="17"/>
      <c r="P24" s="18"/>
      <c r="Q24" s="19" t="str">
        <f t="shared" ca="1" si="3"/>
        <v/>
      </c>
      <c r="R24" s="20"/>
      <c r="S24" s="21"/>
    </row>
    <row r="25" spans="2:19" ht="15.75" x14ac:dyDescent="0.25">
      <c r="B25" s="10"/>
      <c r="C25" s="11"/>
      <c r="D25" s="12"/>
      <c r="E25" s="11"/>
      <c r="F25" s="12"/>
      <c r="G25" s="10"/>
      <c r="H25" s="11"/>
      <c r="I25" s="11"/>
      <c r="J25" s="13"/>
      <c r="K25" s="14"/>
      <c r="L25" s="23"/>
      <c r="M25" s="14"/>
      <c r="N25" s="16"/>
      <c r="O25" s="17"/>
      <c r="P25" s="18"/>
      <c r="Q25" s="19" t="str">
        <f t="shared" ca="1" si="3"/>
        <v/>
      </c>
      <c r="R25" s="20"/>
      <c r="S25" s="21"/>
    </row>
    <row r="26" spans="2:19" ht="15.75" x14ac:dyDescent="0.25">
      <c r="B26" s="10"/>
      <c r="C26" s="11"/>
      <c r="D26" s="12"/>
      <c r="E26" s="11"/>
      <c r="F26" s="12"/>
      <c r="G26" s="10"/>
      <c r="H26" s="11"/>
      <c r="I26" s="11"/>
      <c r="J26" s="13"/>
      <c r="K26" s="14"/>
      <c r="L26" s="23"/>
      <c r="M26" s="14"/>
      <c r="N26" s="16"/>
      <c r="O26" s="17"/>
      <c r="P26" s="18"/>
      <c r="Q26" s="19" t="str">
        <f t="shared" ca="1" si="3"/>
        <v/>
      </c>
      <c r="R26" s="20"/>
      <c r="S26" s="21"/>
    </row>
  </sheetData>
  <pageMargins left="0.7" right="0.7" top="0.75" bottom="0.75" header="0.3" footer="0.3"/>
  <drawing r:id="rId1"/>
  <tableParts count="2">
    <tablePart r:id="rId2"/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Pepite</dc:creator>
  <cp:lastModifiedBy>Pepite</cp:lastModifiedBy>
  <dcterms:created xsi:type="dcterms:W3CDTF">2024-09-22T16:27:18Z</dcterms:created>
  <dcterms:modified xsi:type="dcterms:W3CDTF">2024-09-22T17:26:33Z</dcterms:modified>
</cp:coreProperties>
</file>