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0115" windowHeight="7995"/>
  </bookViews>
  <sheets>
    <sheet name="Feuil1" sheetId="2" r:id="rId1"/>
  </sheets>
  <calcPr calcId="145621"/>
</workbook>
</file>

<file path=xl/calcChain.xml><?xml version="1.0" encoding="utf-8"?>
<calcChain xmlns="http://schemas.openxmlformats.org/spreadsheetml/2006/main">
  <c r="N18" i="2" l="1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3" i="2"/>
  <c r="O3" i="2" s="1"/>
  <c r="N4" i="2"/>
  <c r="N5" i="2"/>
  <c r="O5" i="2" s="1"/>
  <c r="N6" i="2"/>
  <c r="O6" i="2" s="1"/>
  <c r="N7" i="2"/>
  <c r="O7" i="2" s="1"/>
  <c r="N8" i="2"/>
  <c r="O8" i="2" s="1"/>
  <c r="N9" i="2"/>
  <c r="O9" i="2" s="1"/>
  <c r="N10" i="2"/>
  <c r="O10" i="2" s="1"/>
  <c r="N11" i="2"/>
  <c r="N12" i="2"/>
  <c r="N13" i="2"/>
  <c r="O13" i="2" s="1"/>
  <c r="N14" i="2"/>
  <c r="O14" i="2" s="1"/>
  <c r="N15" i="2"/>
  <c r="O15" i="2" s="1"/>
  <c r="N16" i="2"/>
  <c r="O16" i="2" s="1"/>
  <c r="N17" i="2"/>
  <c r="O11" i="2"/>
  <c r="O12" i="2"/>
  <c r="O46" i="2" l="1"/>
  <c r="O19" i="2"/>
  <c r="O4" i="2"/>
  <c r="C47" i="2"/>
  <c r="O47" i="2" s="1"/>
  <c r="C46" i="2"/>
  <c r="C45" i="2"/>
  <c r="O45" i="2" s="1"/>
  <c r="C44" i="2"/>
  <c r="O44" i="2" s="1"/>
  <c r="C43" i="2"/>
  <c r="O43" i="2" s="1"/>
  <c r="C42" i="2"/>
  <c r="O42" i="2" s="1"/>
  <c r="C41" i="2"/>
  <c r="O41" i="2" s="1"/>
  <c r="C39" i="2"/>
  <c r="O39" i="2" s="1"/>
  <c r="C38" i="2"/>
  <c r="O38" i="2" s="1"/>
  <c r="C37" i="2"/>
  <c r="O37" i="2" s="1"/>
  <c r="C36" i="2"/>
  <c r="O36" i="2" s="1"/>
  <c r="C35" i="2"/>
  <c r="O35" i="2" s="1"/>
  <c r="C34" i="2"/>
  <c r="O34" i="2" s="1"/>
  <c r="C33" i="2"/>
  <c r="O33" i="2" s="1"/>
  <c r="C32" i="2"/>
  <c r="O32" i="2" s="1"/>
  <c r="C30" i="2"/>
  <c r="O30" i="2" s="1"/>
  <c r="C31" i="2"/>
  <c r="O31" i="2" s="1"/>
  <c r="C29" i="2"/>
  <c r="O29" i="2" s="1"/>
  <c r="C28" i="2"/>
  <c r="O28" i="2" s="1"/>
  <c r="C27" i="2"/>
  <c r="O27" i="2" s="1"/>
  <c r="C26" i="2"/>
  <c r="O26" i="2" s="1"/>
  <c r="C25" i="2"/>
  <c r="O25" i="2" s="1"/>
  <c r="C24" i="2"/>
  <c r="O24" i="2" s="1"/>
  <c r="C23" i="2"/>
  <c r="O23" i="2" s="1"/>
  <c r="C22" i="2"/>
  <c r="O22" i="2" s="1"/>
  <c r="C21" i="2"/>
  <c r="O21" i="2" s="1"/>
  <c r="C20" i="2"/>
  <c r="O20" i="2" s="1"/>
  <c r="C19" i="2"/>
  <c r="C40" i="2"/>
  <c r="O40" i="2" s="1"/>
  <c r="C18" i="2"/>
  <c r="O18" i="2" s="1"/>
  <c r="C17" i="2"/>
  <c r="O17" i="2" s="1"/>
  <c r="I3" i="2"/>
</calcChain>
</file>

<file path=xl/sharedStrings.xml><?xml version="1.0" encoding="utf-8"?>
<sst xmlns="http://schemas.openxmlformats.org/spreadsheetml/2006/main" count="13" uniqueCount="13">
  <si>
    <t>Temps</t>
  </si>
  <si>
    <t>Resultat</t>
  </si>
  <si>
    <t>point de départ de la formule : 1ere heure + 10 secondes</t>
  </si>
  <si>
    <t>somme colonne B entre 5:54:13 et 5:54:13 - 10 secondes</t>
  </si>
  <si>
    <t>somme colonne B entre 5:54:12 et 5:54:12 - 10 secondes</t>
  </si>
  <si>
    <t>somme colonne B entre 5:54:22 et 5:54:22 - 10 secondes</t>
  </si>
  <si>
    <t>somme colonne B entre 5:58:14 et 5:58:14 - 10 secondes</t>
  </si>
  <si>
    <t>la somme ne prend ici en compte que b40 et b41 puisqu'on ne prend en compte que 10 secondes</t>
  </si>
  <si>
    <t>ATTENTION</t>
  </si>
  <si>
    <t>Rupture de presque 4 minutes</t>
  </si>
  <si>
    <t>somme glissante sur les 10 secondes précédentes</t>
  </si>
  <si>
    <t>formule complexe ou code vba ?</t>
  </si>
  <si>
    <t>merci par avance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</si>
</sst>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:ss;@"/>
  </numFmts>
  <fonts count="22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Arial"/>
      <family val="2"/>
    </font>
    <font>
      <sz val="8"/>
      <color rgb="FFFF0000"/>
      <name val="Arial"/>
      <family val="2"/>
    </font>
    <font>
      <sz val="18"/>
      <color rgb="FFFF000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79998168889431442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 style="medium">
        <color theme="5"/>
      </left>
      <right/>
      <top style="medium">
        <color theme="5"/>
      </top>
      <bottom/>
      <diagonal/>
    </border>
    <border>
      <left/>
      <right/>
      <top style="medium">
        <color theme="5"/>
      </top>
      <bottom/>
      <diagonal/>
    </border>
    <border>
      <left/>
      <right style="medium">
        <color theme="5"/>
      </right>
      <top style="medium">
        <color theme="5"/>
      </top>
      <bottom/>
      <diagonal/>
    </border>
    <border>
      <left style="medium">
        <color theme="5"/>
      </left>
      <right/>
      <top/>
      <bottom style="medium">
        <color theme="5"/>
      </bottom>
      <diagonal/>
    </border>
    <border>
      <left/>
      <right/>
      <top/>
      <bottom style="medium">
        <color theme="5"/>
      </bottom>
      <diagonal/>
    </border>
    <border>
      <left/>
      <right style="medium">
        <color theme="5"/>
      </right>
      <top/>
      <bottom style="medium">
        <color theme="5"/>
      </bottom>
      <diagonal/>
    </border>
  </borders>
  <cellStyleXfs count="42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</cellStyleXfs>
  <cellXfs count="24">
    <xf numFmtId="0" fontId="0" fillId="0" borderId="0" xfId="0"/>
    <xf numFmtId="164" fontId="1" fillId="0" borderId="0" xfId="0" applyNumberFormat="1" applyFont="1" applyAlignment="1">
      <alignment horizontal="center"/>
    </xf>
    <xf numFmtId="0" fontId="19" fillId="0" borderId="0" xfId="0" applyFont="1" applyFill="1" applyAlignment="1">
      <alignment horizontal="center"/>
    </xf>
    <xf numFmtId="0" fontId="19" fillId="34" borderId="0" xfId="0" applyFont="1" applyFill="1"/>
    <xf numFmtId="0" fontId="1" fillId="34" borderId="0" xfId="0" applyFont="1" applyFill="1"/>
    <xf numFmtId="0" fontId="1" fillId="0" borderId="0" xfId="0" applyFont="1"/>
    <xf numFmtId="0" fontId="19" fillId="0" borderId="0" xfId="0" applyFont="1" applyFill="1" applyBorder="1" applyAlignment="1">
      <alignment horizontal="center"/>
    </xf>
    <xf numFmtId="0" fontId="1" fillId="34" borderId="0" xfId="0" applyFont="1" applyFill="1" applyAlignment="1">
      <alignment horizontal="center"/>
    </xf>
    <xf numFmtId="0" fontId="20" fillId="0" borderId="0" xfId="0" applyFont="1"/>
    <xf numFmtId="21" fontId="1" fillId="33" borderId="0" xfId="0" applyNumberFormat="1" applyFont="1" applyFill="1"/>
    <xf numFmtId="164" fontId="20" fillId="0" borderId="0" xfId="0" applyNumberFormat="1" applyFont="1"/>
    <xf numFmtId="0" fontId="20" fillId="34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21" fillId="0" borderId="11" xfId="0" applyFont="1" applyBorder="1" applyAlignment="1">
      <alignment horizontal="center"/>
    </xf>
    <xf numFmtId="0" fontId="21" fillId="0" borderId="12" xfId="0" applyFont="1" applyBorder="1" applyAlignment="1">
      <alignment horizontal="center"/>
    </xf>
    <xf numFmtId="0" fontId="21" fillId="0" borderId="13" xfId="0" applyFont="1" applyBorder="1" applyAlignment="1">
      <alignment horizontal="center"/>
    </xf>
    <xf numFmtId="0" fontId="21" fillId="0" borderId="14" xfId="0" applyFont="1" applyBorder="1" applyAlignment="1">
      <alignment horizontal="center"/>
    </xf>
    <xf numFmtId="0" fontId="21" fillId="0" borderId="15" xfId="0" applyFont="1" applyBorder="1" applyAlignment="1">
      <alignment horizontal="center"/>
    </xf>
    <xf numFmtId="0" fontId="21" fillId="0" borderId="16" xfId="0" applyFont="1" applyBorder="1" applyAlignment="1">
      <alignment horizontal="center"/>
    </xf>
    <xf numFmtId="21" fontId="1" fillId="33" borderId="0" xfId="0" applyNumberFormat="1" applyFont="1" applyFill="1" applyBorder="1" applyAlignment="1">
      <alignment horizontal="center"/>
    </xf>
    <xf numFmtId="21" fontId="1" fillId="0" borderId="0" xfId="0" applyNumberFormat="1" applyFont="1" applyBorder="1" applyAlignment="1">
      <alignment horizontal="center"/>
    </xf>
    <xf numFmtId="21" fontId="1" fillId="0" borderId="0" xfId="0" applyNumberFormat="1" applyFont="1" applyAlignment="1">
      <alignment horizontal="center"/>
    </xf>
    <xf numFmtId="21" fontId="1" fillId="33" borderId="10" xfId="0" applyNumberFormat="1" applyFont="1" applyFill="1" applyBorder="1" applyAlignment="1">
      <alignment horizontal="center"/>
    </xf>
    <xf numFmtId="21" fontId="1" fillId="33" borderId="0" xfId="0" applyNumberFormat="1" applyFont="1" applyFill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</xdr:colOff>
      <xdr:row>2</xdr:row>
      <xdr:rowOff>180975</xdr:rowOff>
    </xdr:from>
    <xdr:to>
      <xdr:col>8</xdr:col>
      <xdr:colOff>200025</xdr:colOff>
      <xdr:row>16</xdr:row>
      <xdr:rowOff>142875</xdr:rowOff>
    </xdr:to>
    <xdr:cxnSp macro="">
      <xdr:nvCxnSpPr>
        <xdr:cNvPr id="3" name="Connecteur droit avec flèche 2"/>
        <xdr:cNvCxnSpPr/>
      </xdr:nvCxnSpPr>
      <xdr:spPr>
        <a:xfrm flipH="1">
          <a:off x="809625" y="752475"/>
          <a:ext cx="5781675" cy="26289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57150</xdr:colOff>
      <xdr:row>33</xdr:row>
      <xdr:rowOff>152400</xdr:rowOff>
    </xdr:from>
    <xdr:to>
      <xdr:col>8</xdr:col>
      <xdr:colOff>266700</xdr:colOff>
      <xdr:row>37</xdr:row>
      <xdr:rowOff>180975</xdr:rowOff>
    </xdr:to>
    <xdr:cxnSp macro="">
      <xdr:nvCxnSpPr>
        <xdr:cNvPr id="5" name="Connecteur droit avec flèche 4"/>
        <xdr:cNvCxnSpPr/>
      </xdr:nvCxnSpPr>
      <xdr:spPr>
        <a:xfrm flipV="1">
          <a:off x="819150" y="6629400"/>
          <a:ext cx="5838825" cy="7905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7"/>
  <sheetViews>
    <sheetView tabSelected="1" workbookViewId="0">
      <selection activeCell="N3" sqref="N3"/>
    </sheetView>
  </sheetViews>
  <sheetFormatPr baseColWidth="10" defaultRowHeight="11.25" customHeight="1" x14ac:dyDescent="0.2"/>
  <cols>
    <col min="1" max="1" width="13" style="12" bestFit="1" customWidth="1"/>
    <col min="2" max="2" width="11.42578125" style="2"/>
    <col min="3" max="3" width="18.28515625" style="12" customWidth="1"/>
    <col min="4" max="6" width="11.42578125" style="5"/>
    <col min="7" max="7" width="15.85546875" style="5" customWidth="1"/>
    <col min="8" max="16384" width="11.42578125" style="5"/>
  </cols>
  <sheetData>
    <row r="1" spans="1:15" ht="11.25" customHeight="1" x14ac:dyDescent="0.2">
      <c r="A1" s="1" t="s">
        <v>0</v>
      </c>
      <c r="B1" s="2" t="s">
        <v>1</v>
      </c>
      <c r="C1" s="3" t="s">
        <v>10</v>
      </c>
      <c r="D1" s="4"/>
      <c r="E1" s="4"/>
      <c r="F1" s="4"/>
    </row>
    <row r="2" spans="1:15" ht="11.25" customHeight="1" x14ac:dyDescent="0.2">
      <c r="A2" s="19">
        <v>42088.245856481481</v>
      </c>
      <c r="B2" s="6"/>
      <c r="C2" s="7"/>
    </row>
    <row r="3" spans="1:15" ht="11.25" customHeight="1" x14ac:dyDescent="0.2">
      <c r="A3" s="20">
        <v>42088.245868055557</v>
      </c>
      <c r="B3" s="6">
        <v>0</v>
      </c>
      <c r="C3" s="7"/>
      <c r="D3" s="8" t="s">
        <v>2</v>
      </c>
      <c r="H3" s="9">
        <v>1.1574074074074073E-4</v>
      </c>
      <c r="I3" s="10">
        <f>A2+H3</f>
        <v>42088.245972222219</v>
      </c>
      <c r="N3" s="5">
        <f>SUMPRODUCT(($A$2+TIME(0,0,10)&lt;=A3) * ($A$2:A3&gt;=(A3-TIME(0,0,10)))  * ($A$2:A3&lt;=A3) * ( $B$2:B3) )</f>
        <v>0</v>
      </c>
      <c r="O3" s="5" t="str">
        <f>IF(N3&lt;&gt;C3,"Erreur","")</f>
        <v/>
      </c>
    </row>
    <row r="4" spans="1:15" ht="11.25" customHeight="1" x14ac:dyDescent="0.2">
      <c r="A4" s="20">
        <v>42088.245879629627</v>
      </c>
      <c r="B4" s="6">
        <v>1</v>
      </c>
      <c r="C4" s="7"/>
      <c r="N4" s="5">
        <f>SUMPRODUCT(($A$2+TIME(0,0,10)&lt;=A4) * ($A$2:A4&gt;=(A4-TIME(0,0,10)))  * ($A$2:A4&lt;=A4) * ( $B$2:B4) )</f>
        <v>0</v>
      </c>
      <c r="O4" s="5" t="str">
        <f>IF(N4&lt;&gt;C4,"Erreur","")</f>
        <v/>
      </c>
    </row>
    <row r="5" spans="1:15" ht="11.25" customHeight="1" x14ac:dyDescent="0.2">
      <c r="A5" s="20">
        <v>42088.245891203704</v>
      </c>
      <c r="B5" s="6">
        <v>1</v>
      </c>
      <c r="C5" s="7"/>
      <c r="N5" s="5">
        <f>SUMPRODUCT(($A$2+TIME(0,0,10)&lt;=A5) * ($A$2:A5&gt;=(A5-TIME(0,0,10)))  * ($A$2:A5&lt;=A5) * ( $B$2:B5) )</f>
        <v>0</v>
      </c>
      <c r="O5" s="5" t="str">
        <f>IF(N5&lt;&gt;C5,"Erreur","")</f>
        <v/>
      </c>
    </row>
    <row r="6" spans="1:15" ht="11.25" customHeight="1" x14ac:dyDescent="0.2">
      <c r="A6" s="20">
        <v>42088.24590277778</v>
      </c>
      <c r="B6" s="6">
        <v>0</v>
      </c>
      <c r="C6" s="7"/>
      <c r="N6" s="5">
        <f>SUMPRODUCT(($A$2+TIME(0,0,10)&lt;=A6) * ($A$2:A6&gt;=(A6-TIME(0,0,10)))  * ($A$2:A6&lt;=A6) * ( $B$2:B6) )</f>
        <v>0</v>
      </c>
      <c r="O6" s="5" t="str">
        <f>IF(N6&lt;&gt;C6,"Erreur","")</f>
        <v/>
      </c>
    </row>
    <row r="7" spans="1:15" ht="11.25" customHeight="1" thickBot="1" x14ac:dyDescent="0.25">
      <c r="A7" s="20">
        <v>42088.24590277778</v>
      </c>
      <c r="B7" s="6">
        <v>0</v>
      </c>
      <c r="C7" s="7"/>
      <c r="N7" s="5">
        <f>SUMPRODUCT(($A$2+TIME(0,0,10)&lt;=A7) * ($A$2:A7&gt;=(A7-TIME(0,0,10)))  * ($A$2:A7&lt;=A7) * ( $B$2:B7) )</f>
        <v>0</v>
      </c>
      <c r="O7" s="5" t="str">
        <f>IF(N7&lt;&gt;C7,"Erreur","")</f>
        <v/>
      </c>
    </row>
    <row r="8" spans="1:15" ht="11.25" customHeight="1" x14ac:dyDescent="0.2">
      <c r="A8" s="20">
        <v>42088.24591435185</v>
      </c>
      <c r="B8" s="6">
        <v>0</v>
      </c>
      <c r="C8" s="7"/>
      <c r="H8" s="13" t="s">
        <v>11</v>
      </c>
      <c r="I8" s="14"/>
      <c r="J8" s="14"/>
      <c r="K8" s="14"/>
      <c r="L8" s="15"/>
      <c r="N8" s="5">
        <f>SUMPRODUCT(($A$2+TIME(0,0,10)&lt;=A8) * ($A$2:A8&gt;=(A8-TIME(0,0,10)))  * ($A$2:A8&lt;=A8) * ( $B$2:B8) )</f>
        <v>0</v>
      </c>
      <c r="O8" s="5" t="str">
        <f>IF(N8&lt;&gt;C8,"Erreur","")</f>
        <v/>
      </c>
    </row>
    <row r="9" spans="1:15" ht="11.25" customHeight="1" thickBot="1" x14ac:dyDescent="0.25">
      <c r="A9" s="20">
        <v>42088.24591435185</v>
      </c>
      <c r="B9" s="6">
        <v>0</v>
      </c>
      <c r="C9" s="7"/>
      <c r="H9" s="16"/>
      <c r="I9" s="17"/>
      <c r="J9" s="17"/>
      <c r="K9" s="17"/>
      <c r="L9" s="18"/>
      <c r="N9" s="5">
        <f>SUMPRODUCT(($A$2+TIME(0,0,10)&lt;=A9) * ($A$2:A9&gt;=(A9-TIME(0,0,10)))  * ($A$2:A9&lt;=A9) * ( $B$2:B9) )</f>
        <v>0</v>
      </c>
      <c r="O9" s="5" t="str">
        <f>IF(N9&lt;&gt;C9,"Erreur","")</f>
        <v/>
      </c>
    </row>
    <row r="10" spans="1:15" ht="11.25" customHeight="1" x14ac:dyDescent="0.2">
      <c r="A10" s="20">
        <v>42088.245925925927</v>
      </c>
      <c r="B10" s="6">
        <v>0</v>
      </c>
      <c r="C10" s="7"/>
      <c r="H10" s="5" t="s">
        <v>12</v>
      </c>
      <c r="N10" s="5">
        <f>SUMPRODUCT(($A$2+TIME(0,0,10)&lt;=A10) * ($A$2:A10&gt;=(A10-TIME(0,0,10)))  * ($A$2:A10&lt;=A10) * ( $B$2:B10) )</f>
        <v>0</v>
      </c>
      <c r="O10" s="5" t="str">
        <f>IF(N10&lt;&gt;C10,"Erreur","")</f>
        <v/>
      </c>
    </row>
    <row r="11" spans="1:15" ht="11.25" customHeight="1" x14ac:dyDescent="0.2">
      <c r="A11" s="20">
        <v>42088.245937500003</v>
      </c>
      <c r="B11" s="6">
        <v>0</v>
      </c>
      <c r="C11" s="7"/>
      <c r="N11" s="5">
        <f>SUMPRODUCT(($A$2+TIME(0,0,10)&lt;=A11) * ($A$2:A11&gt;=(A11-TIME(0,0,10)))  * ($A$2:A11&lt;=A11) * ( $B$2:B11) )</f>
        <v>0</v>
      </c>
      <c r="O11" s="5" t="str">
        <f>IF(N11&lt;&gt;C11,"Erreur","")</f>
        <v/>
      </c>
    </row>
    <row r="12" spans="1:15" ht="11.25" customHeight="1" x14ac:dyDescent="0.2">
      <c r="A12" s="20">
        <v>42088.245937500003</v>
      </c>
      <c r="B12" s="6">
        <v>0</v>
      </c>
      <c r="C12" s="7"/>
      <c r="N12" s="5">
        <f>SUMPRODUCT(($A$2+TIME(0,0,10)&lt;=A12) * ($A$2:A12&gt;=(A12-TIME(0,0,10)))  * ($A$2:A12&lt;=A12) * ( $B$2:B12) )</f>
        <v>0</v>
      </c>
      <c r="O12" s="5" t="str">
        <f>IF(N12&lt;&gt;C12,"Erreur","")</f>
        <v/>
      </c>
    </row>
    <row r="13" spans="1:15" ht="11.25" customHeight="1" x14ac:dyDescent="0.2">
      <c r="A13" s="20">
        <v>42088.245949074073</v>
      </c>
      <c r="B13" s="6">
        <v>0</v>
      </c>
      <c r="C13" s="7"/>
      <c r="N13" s="5">
        <f>SUMPRODUCT(($A$2+TIME(0,0,10)&lt;=A13) * ($A$2:A13&gt;=(A13-TIME(0,0,10)))  * ($A$2:A13&lt;=A13) * ( $B$2:B13) )</f>
        <v>0</v>
      </c>
      <c r="O13" s="5" t="str">
        <f>IF(N13&lt;&gt;C13,"Erreur","")</f>
        <v/>
      </c>
    </row>
    <row r="14" spans="1:15" ht="11.25" customHeight="1" x14ac:dyDescent="0.2">
      <c r="A14" s="20">
        <v>42088.24596064815</v>
      </c>
      <c r="B14" s="6">
        <v>0</v>
      </c>
      <c r="C14" s="7"/>
      <c r="N14" s="5">
        <f>SUMPRODUCT(($A$2+TIME(0,0,10)&lt;=A14) * ($A$2:A14&gt;=(A14-TIME(0,0,10)))  * ($A$2:A14&lt;=A14) * ( $B$2:B14) )</f>
        <v>0</v>
      </c>
      <c r="O14" s="5" t="str">
        <f>IF(N14&lt;&gt;C14,"Erreur","")</f>
        <v/>
      </c>
    </row>
    <row r="15" spans="1:15" ht="11.25" customHeight="1" x14ac:dyDescent="0.2">
      <c r="A15" s="20">
        <v>42088.24596064815</v>
      </c>
      <c r="B15" s="6">
        <v>0</v>
      </c>
      <c r="C15" s="7"/>
      <c r="N15" s="5">
        <f>SUMPRODUCT(($A$2+TIME(0,0,10)&lt;=A15) * ($A$2:A15&gt;=(A15-TIME(0,0,10)))  * ($A$2:A15&lt;=A15) * ( $B$2:B15) )</f>
        <v>0</v>
      </c>
      <c r="O15" s="5" t="str">
        <f>IF(N15&lt;&gt;C15,"Erreur","")</f>
        <v/>
      </c>
    </row>
    <row r="16" spans="1:15" ht="11.25" customHeight="1" x14ac:dyDescent="0.2">
      <c r="A16" s="20">
        <v>42088.245972222219</v>
      </c>
      <c r="B16" s="6">
        <v>0</v>
      </c>
      <c r="C16" s="7"/>
      <c r="N16" s="5">
        <f>SUMPRODUCT(($A$2+TIME(0,0,10)&lt;=A16) * ($A$2:A16&gt;=(A16-TIME(0,0,10)))  * ($A$2:A16&lt;=A16) * ( $B$2:B16) )</f>
        <v>2</v>
      </c>
      <c r="O16" s="5" t="str">
        <f>IF(N16&lt;&gt;C16,"Erreur","")</f>
        <v>Erreur</v>
      </c>
    </row>
    <row r="17" spans="1:15" ht="11.25" customHeight="1" x14ac:dyDescent="0.2">
      <c r="A17" s="20">
        <v>42088.245972222219</v>
      </c>
      <c r="B17" s="6">
        <v>0</v>
      </c>
      <c r="C17" s="7">
        <f>SUM(B2:B17)</f>
        <v>2</v>
      </c>
      <c r="D17" s="5" t="s">
        <v>4</v>
      </c>
      <c r="N17" s="5">
        <f>SUMPRODUCT(($A$2+TIME(0,0,10)&lt;=A17) * ($A$2:A17&gt;=(A17-TIME(0,0,10)))  * ($A$2:A17&lt;=A17) * ( $B$2:B17) )</f>
        <v>2</v>
      </c>
      <c r="O17" s="5" t="str">
        <f>IF(N17&lt;&gt;C17,"Erreur","")</f>
        <v/>
      </c>
    </row>
    <row r="18" spans="1:15" ht="11.25" customHeight="1" x14ac:dyDescent="0.2">
      <c r="A18" s="20">
        <v>42088.245983796296</v>
      </c>
      <c r="B18" s="6">
        <v>0</v>
      </c>
      <c r="C18" s="7">
        <f>SUM(B3:B18)</f>
        <v>2</v>
      </c>
      <c r="D18" s="5" t="s">
        <v>3</v>
      </c>
      <c r="N18" s="5">
        <f>SUMPRODUCT(($A$2+TIME(0,0,10)&lt;=A18) * ($A$2:A18&gt;=(A18-TIME(0,0,10)))  * ($A$2:A18&lt;=A18) * ( $B$2:B18) )</f>
        <v>2</v>
      </c>
      <c r="O18" s="5" t="str">
        <f>IF(N18&lt;&gt;C18,"Erreur","")</f>
        <v/>
      </c>
    </row>
    <row r="19" spans="1:15" ht="11.25" customHeight="1" x14ac:dyDescent="0.2">
      <c r="A19" s="20">
        <v>42088.245995370373</v>
      </c>
      <c r="B19" s="6">
        <v>0</v>
      </c>
      <c r="C19" s="7">
        <f>SUM(B4:B19)</f>
        <v>2</v>
      </c>
      <c r="N19" s="5">
        <f>SUMPRODUCT(($A$2+TIME(0,0,10)&lt;=A19) * ($A$2:A19&gt;=(A19-TIME(0,0,10)))  * ($A$2:A19&lt;=A19) * ( $B$2:B19) )</f>
        <v>2</v>
      </c>
      <c r="O19" s="5" t="str">
        <f>IF(N19&lt;&gt;C19,"Erreur","")</f>
        <v/>
      </c>
    </row>
    <row r="20" spans="1:15" ht="11.25" customHeight="1" x14ac:dyDescent="0.2">
      <c r="A20" s="20">
        <v>42088.245995370373</v>
      </c>
      <c r="B20" s="6">
        <v>0</v>
      </c>
      <c r="C20" s="7">
        <f>SUM(B4:B20)</f>
        <v>2</v>
      </c>
      <c r="N20" s="5">
        <f>SUMPRODUCT(($A$2+TIME(0,0,10)&lt;=A20) * ($A$2:A20&gt;=(A20-TIME(0,0,10)))  * ($A$2:A20&lt;=A20) * ( $B$2:B20) )</f>
        <v>2</v>
      </c>
      <c r="O20" s="5" t="str">
        <f>IF(N20&lt;&gt;C20,"Erreur","")</f>
        <v/>
      </c>
    </row>
    <row r="21" spans="1:15" ht="11.25" customHeight="1" x14ac:dyDescent="0.2">
      <c r="A21" s="20">
        <v>42088.246006944442</v>
      </c>
      <c r="B21" s="6">
        <v>0</v>
      </c>
      <c r="C21" s="7">
        <f>SUM(B5:B21)</f>
        <v>1</v>
      </c>
      <c r="N21" s="5">
        <f>SUMPRODUCT(($A$2+TIME(0,0,10)&lt;=A21) * ($A$2:A21&gt;=(A21-TIME(0,0,10)))  * ($A$2:A21&lt;=A21) * ( $B$2:B21) )</f>
        <v>1</v>
      </c>
      <c r="O21" s="5" t="str">
        <f>IF(N21&lt;&gt;C21,"Erreur","")</f>
        <v/>
      </c>
    </row>
    <row r="22" spans="1:15" ht="11.25" customHeight="1" x14ac:dyDescent="0.2">
      <c r="A22" s="20">
        <v>42088.246018518519</v>
      </c>
      <c r="B22" s="6">
        <v>0</v>
      </c>
      <c r="C22" s="7">
        <f>SUM(B6:B22)</f>
        <v>0</v>
      </c>
      <c r="N22" s="5">
        <f>SUMPRODUCT(($A$2+TIME(0,0,10)&lt;=A22) * ($A$2:A22&gt;=(A22-TIME(0,0,10)))  * ($A$2:A22&lt;=A22) * ( $B$2:B22) )</f>
        <v>0</v>
      </c>
      <c r="O22" s="5" t="str">
        <f>IF(N22&lt;&gt;C22,"Erreur","")</f>
        <v/>
      </c>
    </row>
    <row r="23" spans="1:15" ht="11.25" customHeight="1" x14ac:dyDescent="0.2">
      <c r="A23" s="20">
        <v>42088.246018518519</v>
      </c>
      <c r="B23" s="6">
        <v>0</v>
      </c>
      <c r="C23" s="7">
        <f>SUM(B6:B23)</f>
        <v>0</v>
      </c>
      <c r="N23" s="5">
        <f>SUMPRODUCT(($A$2+TIME(0,0,10)&lt;=A23) * ($A$2:A23&gt;=(A23-TIME(0,0,10)))  * ($A$2:A23&lt;=A23) * ( $B$2:B23) )</f>
        <v>0</v>
      </c>
      <c r="O23" s="5" t="str">
        <f>IF(N23&lt;&gt;C23,"Erreur","")</f>
        <v/>
      </c>
    </row>
    <row r="24" spans="1:15" ht="11.25" customHeight="1" x14ac:dyDescent="0.2">
      <c r="A24" s="20">
        <v>42088.246030092596</v>
      </c>
      <c r="B24" s="6">
        <v>0</v>
      </c>
      <c r="C24" s="7">
        <f>SUM(B8:B24)</f>
        <v>0</v>
      </c>
      <c r="N24" s="5">
        <f>SUMPRODUCT(($A$2+TIME(0,0,10)&lt;=A24) * ($A$2:A24&gt;=(A24-TIME(0,0,10)))  * ($A$2:A24&lt;=A24) * ( $B$2:B24) )</f>
        <v>0</v>
      </c>
      <c r="O24" s="5" t="str">
        <f>IF(N24&lt;&gt;C24,"Erreur","")</f>
        <v/>
      </c>
    </row>
    <row r="25" spans="1:15" ht="11.25" customHeight="1" x14ac:dyDescent="0.2">
      <c r="A25" s="20">
        <v>42088.246030092596</v>
      </c>
      <c r="B25" s="6">
        <v>0</v>
      </c>
      <c r="C25" s="7">
        <f>SUM(B8:B25)</f>
        <v>0</v>
      </c>
      <c r="N25" s="5">
        <f>SUMPRODUCT(($A$2+TIME(0,0,10)&lt;=A25) * ($A$2:A25&gt;=(A25-TIME(0,0,10)))  * ($A$2:A25&lt;=A25) * ( $B$2:B25) )</f>
        <v>0</v>
      </c>
      <c r="O25" s="5" t="str">
        <f>IF(N25&lt;&gt;C25,"Erreur","")</f>
        <v/>
      </c>
    </row>
    <row r="26" spans="1:15" ht="11.25" customHeight="1" x14ac:dyDescent="0.2">
      <c r="A26" s="20">
        <v>42088.246041666665</v>
      </c>
      <c r="B26" s="6">
        <v>1</v>
      </c>
      <c r="C26" s="7">
        <f>SUM(B10:B26)</f>
        <v>1</v>
      </c>
      <c r="N26" s="5">
        <f>SUMPRODUCT(($A$2+TIME(0,0,10)&lt;=A26) * ($A$2:A26&gt;=(A26-TIME(0,0,10)))  * ($A$2:A26&lt;=A26) * ( $B$2:B26) )</f>
        <v>1</v>
      </c>
      <c r="O26" s="5" t="str">
        <f>IF(N26&lt;&gt;C26,"Erreur","")</f>
        <v/>
      </c>
    </row>
    <row r="27" spans="1:15" ht="11.25" customHeight="1" x14ac:dyDescent="0.2">
      <c r="A27" s="20">
        <v>42088.246053240742</v>
      </c>
      <c r="B27" s="6">
        <v>0</v>
      </c>
      <c r="C27" s="7">
        <f>SUM(B11:B27)</f>
        <v>1</v>
      </c>
      <c r="N27" s="5">
        <f>SUMPRODUCT(($A$2+TIME(0,0,10)&lt;=A27) * ($A$2:A27&gt;=(A27-TIME(0,0,10)))  * ($A$2:A27&lt;=A27) * ( $B$2:B27) )</f>
        <v>1</v>
      </c>
      <c r="O27" s="5" t="str">
        <f>IF(N27&lt;&gt;C27,"Erreur","")</f>
        <v/>
      </c>
    </row>
    <row r="28" spans="1:15" ht="11.25" customHeight="1" x14ac:dyDescent="0.2">
      <c r="A28" s="20">
        <v>42088.246053240742</v>
      </c>
      <c r="B28" s="6">
        <v>0</v>
      </c>
      <c r="C28" s="7">
        <f>SUM(B11:B28)</f>
        <v>1</v>
      </c>
      <c r="N28" s="5">
        <f>SUMPRODUCT(($A$2+TIME(0,0,10)&lt;=A28) * ($A$2:A28&gt;=(A28-TIME(0,0,10)))  * ($A$2:A28&lt;=A28) * ( $B$2:B28) )</f>
        <v>1</v>
      </c>
      <c r="O28" s="5" t="str">
        <f>IF(N28&lt;&gt;C28,"Erreur","")</f>
        <v/>
      </c>
    </row>
    <row r="29" spans="1:15" ht="11.25" customHeight="1" x14ac:dyDescent="0.2">
      <c r="A29" s="20">
        <v>42088.246064814812</v>
      </c>
      <c r="B29" s="6">
        <v>0</v>
      </c>
      <c r="C29" s="7">
        <f>SUM(B13:B29)</f>
        <v>1</v>
      </c>
      <c r="N29" s="5">
        <f>SUMPRODUCT(($A$2+TIME(0,0,10)&lt;=A29) * ($A$2:A29&gt;=(A29-TIME(0,0,10)))  * ($A$2:A29&lt;=A29) * ( $B$2:B29) )</f>
        <v>1</v>
      </c>
      <c r="O29" s="5" t="str">
        <f>IF(N29&lt;&gt;C29,"Erreur","")</f>
        <v/>
      </c>
    </row>
    <row r="30" spans="1:15" ht="11.25" customHeight="1" x14ac:dyDescent="0.2">
      <c r="A30" s="20">
        <v>42088.246076388888</v>
      </c>
      <c r="B30" s="6">
        <v>0</v>
      </c>
      <c r="C30" s="7">
        <f>SUM(B14:B30)</f>
        <v>1</v>
      </c>
      <c r="N30" s="5">
        <f>SUMPRODUCT(($A$2+TIME(0,0,10)&lt;=A30) * ($A$2:A30&gt;=(A30-TIME(0,0,10)))  * ($A$2:A30&lt;=A30) * ( $B$2:B30) )</f>
        <v>1</v>
      </c>
      <c r="O30" s="5" t="str">
        <f>IF(N30&lt;&gt;C30,"Erreur","")</f>
        <v/>
      </c>
    </row>
    <row r="31" spans="1:15" ht="11.25" customHeight="1" x14ac:dyDescent="0.2">
      <c r="A31" s="20">
        <v>42088.246087962965</v>
      </c>
      <c r="B31" s="6">
        <v>0</v>
      </c>
      <c r="C31" s="7">
        <f>SUM(B16:B31)</f>
        <v>1</v>
      </c>
      <c r="N31" s="5">
        <f>SUMPRODUCT(($A$2+TIME(0,0,10)&lt;=A31) * ($A$2:A31&gt;=(A31-TIME(0,0,10)))  * ($A$2:A31&lt;=A31) * ( $B$2:B31) )</f>
        <v>1</v>
      </c>
      <c r="O31" s="5" t="str">
        <f>IF(N31&lt;&gt;C31,"Erreur","")</f>
        <v/>
      </c>
    </row>
    <row r="32" spans="1:15" ht="11.25" customHeight="1" x14ac:dyDescent="0.2">
      <c r="A32" s="20">
        <v>42088.246087962965</v>
      </c>
      <c r="B32" s="6">
        <v>1</v>
      </c>
      <c r="C32" s="7">
        <f>SUM(B16:B32)</f>
        <v>2</v>
      </c>
      <c r="N32" s="5">
        <f>SUMPRODUCT(($A$2+TIME(0,0,10)&lt;=A32) * ($A$2:A32&gt;=(A32-TIME(0,0,10)))  * ($A$2:A32&lt;=A32) * ( $B$2:B32) )</f>
        <v>2</v>
      </c>
      <c r="O32" s="5" t="str">
        <f>IF(N32&lt;&gt;C32,"Erreur","")</f>
        <v/>
      </c>
    </row>
    <row r="33" spans="1:15" ht="11.25" customHeight="1" x14ac:dyDescent="0.2">
      <c r="A33" s="20">
        <v>42088.246087962965</v>
      </c>
      <c r="B33" s="6">
        <v>1</v>
      </c>
      <c r="C33" s="7">
        <f>SUM(B16:B33)</f>
        <v>3</v>
      </c>
      <c r="D33" s="5" t="s">
        <v>5</v>
      </c>
      <c r="N33" s="5">
        <f>SUMPRODUCT(($A$2+TIME(0,0,10)&lt;=A33) * ($A$2:A33&gt;=(A33-TIME(0,0,10)))  * ($A$2:A33&lt;=A33) * ( $B$2:B33) )</f>
        <v>3</v>
      </c>
      <c r="O33" s="5" t="str">
        <f>IF(N33&lt;&gt;C33,"Erreur","")</f>
        <v/>
      </c>
    </row>
    <row r="34" spans="1:15" ht="11.25" customHeight="1" x14ac:dyDescent="0.2">
      <c r="A34" s="20">
        <v>42088.246099537035</v>
      </c>
      <c r="B34" s="6">
        <v>0</v>
      </c>
      <c r="C34" s="7">
        <f>SUM(B18:B34)</f>
        <v>3</v>
      </c>
      <c r="I34" s="5" t="s">
        <v>9</v>
      </c>
      <c r="N34" s="5">
        <f>SUMPRODUCT(($A$2+TIME(0,0,10)&lt;=A34) * ($A$2:A34&gt;=(A34-TIME(0,0,10)))  * ($A$2:A34&lt;=A34) * ( $B$2:B34) )</f>
        <v>3</v>
      </c>
      <c r="O34" s="5" t="str">
        <f>IF(N34&lt;&gt;C34,"Erreur","")</f>
        <v/>
      </c>
    </row>
    <row r="35" spans="1:15" ht="11.25" customHeight="1" x14ac:dyDescent="0.2">
      <c r="A35" s="21">
        <v>42088.246111111112</v>
      </c>
      <c r="B35" s="2">
        <v>0</v>
      </c>
      <c r="C35" s="7">
        <f>SUM(B19:B35)</f>
        <v>3</v>
      </c>
      <c r="N35" s="5">
        <f>SUMPRODUCT(($A$2+TIME(0,0,10)&lt;=A35) * ($A$2:A35&gt;=(A35-TIME(0,0,10)))  * ($A$2:A35&lt;=A35) * ( $B$2:B35) )</f>
        <v>3</v>
      </c>
      <c r="O35" s="5" t="str">
        <f>IF(N35&lt;&gt;C35,"Erreur","")</f>
        <v/>
      </c>
    </row>
    <row r="36" spans="1:15" ht="11.25" customHeight="1" x14ac:dyDescent="0.2">
      <c r="A36" s="21">
        <v>42088.246122685188</v>
      </c>
      <c r="B36" s="2">
        <v>1</v>
      </c>
      <c r="C36" s="7">
        <f>SUM(B21:B36)</f>
        <v>4</v>
      </c>
      <c r="N36" s="5">
        <f>SUMPRODUCT(($A$2+TIME(0,0,10)&lt;=A36) * ($A$2:A36&gt;=(A36-TIME(0,0,10)))  * ($A$2:A36&lt;=A36) * ( $B$2:B36) )</f>
        <v>4</v>
      </c>
      <c r="O36" s="5" t="str">
        <f>IF(N36&lt;&gt;C36,"Erreur","")</f>
        <v/>
      </c>
    </row>
    <row r="37" spans="1:15" ht="11.25" customHeight="1" x14ac:dyDescent="0.2">
      <c r="A37" s="21">
        <v>42088.246145833335</v>
      </c>
      <c r="B37" s="2">
        <v>0</v>
      </c>
      <c r="C37" s="7">
        <f>SUM(B24:B37)</f>
        <v>4</v>
      </c>
      <c r="N37" s="5">
        <f>SUMPRODUCT(($A$2+TIME(0,0,10)&lt;=A37) * ($A$2:A37&gt;=(A37-TIME(0,0,10)))  * ($A$2:A37&lt;=A37) * ( $B$2:B37) )</f>
        <v>4</v>
      </c>
      <c r="O37" s="5" t="str">
        <f>IF(N37&lt;&gt;C37,"Erreur","")</f>
        <v/>
      </c>
    </row>
    <row r="38" spans="1:15" ht="11.25" customHeight="1" x14ac:dyDescent="0.2">
      <c r="A38" s="22">
        <v>42088.246145833335</v>
      </c>
      <c r="B38" s="2">
        <v>1</v>
      </c>
      <c r="C38" s="7">
        <f>SUM(B24:B38)</f>
        <v>5</v>
      </c>
      <c r="N38" s="5">
        <f>SUMPRODUCT(($A$2+TIME(0,0,10)&lt;=A38) * ($A$2:A38&gt;=(A38-TIME(0,0,10)))  * ($A$2:A38&lt;=A38) * ( $B$2:B38) )</f>
        <v>5</v>
      </c>
      <c r="O38" s="5" t="str">
        <f>IF(N38&lt;&gt;C38,"Erreur","")</f>
        <v/>
      </c>
    </row>
    <row r="39" spans="1:15" ht="11.25" customHeight="1" x14ac:dyDescent="0.2">
      <c r="A39" s="23">
        <v>42088.248761574076</v>
      </c>
      <c r="B39" s="2">
        <v>1</v>
      </c>
      <c r="C39" s="7">
        <f>SUM(B39)</f>
        <v>1</v>
      </c>
      <c r="H39" s="8" t="s">
        <v>8</v>
      </c>
      <c r="N39" s="5">
        <f>SUMPRODUCT(($A$2+TIME(0,0,10)&lt;=A39) * ($A$2:A39&gt;=(A39-TIME(0,0,10)))  * ($A$2:A39&lt;=A39) * ( $B$2:B39) )</f>
        <v>1</v>
      </c>
      <c r="O39" s="5" t="str">
        <f>IF(N39&lt;&gt;C39,"Erreur","")</f>
        <v/>
      </c>
    </row>
    <row r="40" spans="1:15" ht="11.25" customHeight="1" x14ac:dyDescent="0.2">
      <c r="A40" s="21">
        <v>42088.248773148145</v>
      </c>
      <c r="B40" s="2">
        <v>1</v>
      </c>
      <c r="C40" s="11">
        <f>SUM(B39:B40)</f>
        <v>2</v>
      </c>
      <c r="D40" s="5" t="s">
        <v>6</v>
      </c>
      <c r="H40" s="8" t="s">
        <v>7</v>
      </c>
      <c r="N40" s="5">
        <f>SUMPRODUCT(($A$2+TIME(0,0,10)&lt;=A40) * ($A$2:A40&gt;=(A40-TIME(0,0,10)))  * ($A$2:A40&lt;=A40) * ( $B$2:B40) )</f>
        <v>2</v>
      </c>
      <c r="O40" s="5" t="str">
        <f>IF(N40&lt;&gt;C40,"Erreur","")</f>
        <v/>
      </c>
    </row>
    <row r="41" spans="1:15" ht="11.25" customHeight="1" x14ac:dyDescent="0.2">
      <c r="A41" s="21">
        <v>42088.248773148145</v>
      </c>
      <c r="B41" s="2">
        <v>1</v>
      </c>
      <c r="C41" s="7">
        <f>SUM(B39:B41)</f>
        <v>3</v>
      </c>
      <c r="N41" s="5">
        <f>SUMPRODUCT(($A$2+TIME(0,0,10)&lt;=A41) * ($A$2:A41&gt;=(A41-TIME(0,0,10)))  * ($A$2:A41&lt;=A41) * ( $B$2:B41) )</f>
        <v>3</v>
      </c>
      <c r="O41" s="5" t="str">
        <f>IF(N41&lt;&gt;C41,"Erreur","")</f>
        <v/>
      </c>
    </row>
    <row r="42" spans="1:15" ht="11.25" customHeight="1" x14ac:dyDescent="0.2">
      <c r="A42" s="21">
        <v>42088.248854166668</v>
      </c>
      <c r="B42" s="2">
        <v>0</v>
      </c>
      <c r="C42" s="7">
        <f>SUM(B39:B42)</f>
        <v>3</v>
      </c>
      <c r="N42" s="5">
        <f>SUMPRODUCT(($A$2+TIME(0,0,10)&lt;=A42) * ($A$2:A42&gt;=(A42-TIME(0,0,10)))  * ($A$2:A42&lt;=A42) * ( $B$2:B42) )</f>
        <v>3</v>
      </c>
      <c r="O42" s="5" t="str">
        <f>IF(N42&lt;&gt;C42,"Erreur","")</f>
        <v/>
      </c>
    </row>
    <row r="43" spans="1:15" ht="11.25" customHeight="1" x14ac:dyDescent="0.2">
      <c r="A43" s="21">
        <v>42088.248854166668</v>
      </c>
      <c r="B43" s="2">
        <v>0</v>
      </c>
      <c r="C43" s="7">
        <f>SUM(B39:B43)</f>
        <v>3</v>
      </c>
      <c r="N43" s="5">
        <f>SUMPRODUCT(($A$2+TIME(0,0,10)&lt;=A43) * ($A$2:A43&gt;=(A43-TIME(0,0,10)))  * ($A$2:A43&lt;=A43) * ( $B$2:B43) )</f>
        <v>3</v>
      </c>
      <c r="O43" s="5" t="str">
        <f>IF(N43&lt;&gt;C43,"Erreur","")</f>
        <v/>
      </c>
    </row>
    <row r="44" spans="1:15" ht="11.25" customHeight="1" x14ac:dyDescent="0.2">
      <c r="A44" s="21">
        <v>42088.248865740738</v>
      </c>
      <c r="B44" s="2">
        <v>0</v>
      </c>
      <c r="C44" s="7">
        <f>SUM(B39:B44)</f>
        <v>3</v>
      </c>
      <c r="N44" s="5">
        <f>SUMPRODUCT(($A$2+TIME(0,0,10)&lt;=A44) * ($A$2:A44&gt;=(A44-TIME(0,0,10)))  * ($A$2:A44&lt;=A44) * ( $B$2:B44) )</f>
        <v>3</v>
      </c>
      <c r="O44" s="5" t="str">
        <f>IF(N44&lt;&gt;C44,"Erreur","")</f>
        <v/>
      </c>
    </row>
    <row r="45" spans="1:15" ht="11.25" customHeight="1" x14ac:dyDescent="0.2">
      <c r="A45" s="21">
        <v>42088.248877314814</v>
      </c>
      <c r="B45" s="2">
        <v>0</v>
      </c>
      <c r="C45" s="7">
        <f>SUM(B39:B45)</f>
        <v>3</v>
      </c>
      <c r="N45" s="5">
        <f>SUMPRODUCT(($A$2+TIME(0,0,10)&lt;=A45) * ($A$2:A45&gt;=(A45-TIME(0,0,10)))  * ($A$2:A45&lt;=A45) * ( $B$2:B45) )</f>
        <v>3</v>
      </c>
      <c r="O45" s="5" t="str">
        <f>IF(N45&lt;&gt;C45,"Erreur","")</f>
        <v/>
      </c>
    </row>
    <row r="46" spans="1:15" ht="11.25" customHeight="1" x14ac:dyDescent="0.2">
      <c r="A46" s="21">
        <v>42088.248888888891</v>
      </c>
      <c r="B46" s="2">
        <v>0</v>
      </c>
      <c r="C46" s="7">
        <f>SUM(B40:B46)</f>
        <v>2</v>
      </c>
      <c r="N46" s="5">
        <f>SUMPRODUCT(($A$2+TIME(0,0,10)&lt;=A46) * ($A$2:A46&gt;=(A46-TIME(0,0,10)))  * ($A$2:A46&lt;=A46) * ( $B$2:B46) )</f>
        <v>0</v>
      </c>
      <c r="O46" s="5" t="str">
        <f>IF(N46&lt;&gt;C46,"Erreur","")</f>
        <v>Erreur</v>
      </c>
    </row>
    <row r="47" spans="1:15" ht="11.25" customHeight="1" x14ac:dyDescent="0.2">
      <c r="A47" s="21">
        <v>42088.248888888891</v>
      </c>
      <c r="B47" s="2">
        <v>0</v>
      </c>
      <c r="C47" s="7">
        <f>SUM(B40:B47)</f>
        <v>2</v>
      </c>
      <c r="N47" s="5">
        <f>SUMPRODUCT(($A$2+TIME(0,0,10)&lt;=A47) * ($A$2:A47&gt;=(A47-TIME(0,0,10)))  * ($A$2:A47&lt;=A47) * ( $B$2:B47) )</f>
        <v>0</v>
      </c>
      <c r="O47" s="5" t="str">
        <f>IF(N47&lt;&gt;C47,"Erreur","")</f>
        <v>Erreur</v>
      </c>
    </row>
  </sheetData>
  <mergeCells count="1">
    <mergeCell ref="H8:L9"/>
  </mergeCells>
  <conditionalFormatting sqref="A1:A47">
    <cfRule type="cellIs" dxfId="0" priority="1" operator="equal">
      <formula>$AE$2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JFL</dc:creator>
  <cp:lastModifiedBy>JFL</cp:lastModifiedBy>
  <cp:lastPrinted>2015-04-08T09:04:28Z</cp:lastPrinted>
  <dcterms:created xsi:type="dcterms:W3CDTF">2015-04-03T14:13:58Z</dcterms:created>
  <dcterms:modified xsi:type="dcterms:W3CDTF">2015-04-24T09:45:45Z</dcterms:modified>
</cp:coreProperties>
</file>