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175" windowHeight="7410" activeTab="1"/>
  </bookViews>
  <sheets>
    <sheet name="Sources" sheetId="1" r:id="rId1"/>
    <sheet name="Feuil1" sheetId="2" r:id="rId2"/>
  </sheets>
  <definedNames>
    <definedName name="Plage_Clôture">OFFSET(Sources!$E$3,,,COUNTA(Sources!$B:$B)-1,1)</definedName>
    <definedName name="Plage_Collab">OFFSET(Sources!$B$3,,,COUNTA(Sources!$B:$B)-1,1)</definedName>
    <definedName name="Plage_Création">OFFSET(Sources!$D$3,,,COUNTA(Sources!$B:$B)-1,1)</definedName>
    <definedName name="Plage_Type">OFFSET(Sources!$C$3,,,COUNTA(Sources!$B:$B)-1,1)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F9" i="2"/>
  <c r="G9" i="2"/>
  <c r="H9" i="2"/>
  <c r="I9" i="2"/>
  <c r="J9" i="2"/>
  <c r="K9" i="2"/>
  <c r="L9" i="2"/>
  <c r="M9" i="2"/>
  <c r="N9" i="2"/>
  <c r="O9" i="2"/>
  <c r="P9" i="2"/>
  <c r="Q9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D10" i="2"/>
  <c r="D9" i="2"/>
  <c r="D7" i="2" l="1"/>
  <c r="E7" i="2"/>
  <c r="F7" i="2"/>
  <c r="G7" i="2"/>
  <c r="H7" i="2"/>
  <c r="I7" i="2"/>
  <c r="J7" i="2"/>
  <c r="K7" i="2"/>
  <c r="L7" i="2"/>
  <c r="M7" i="2"/>
  <c r="N7" i="2"/>
  <c r="O7" i="2"/>
  <c r="P7" i="2"/>
  <c r="Q7" i="2"/>
  <c r="E6" i="2"/>
  <c r="F6" i="2"/>
  <c r="G6" i="2"/>
  <c r="H6" i="2"/>
  <c r="I6" i="2"/>
  <c r="J6" i="2"/>
  <c r="K6" i="2"/>
  <c r="L6" i="2"/>
  <c r="M6" i="2"/>
  <c r="N6" i="2"/>
  <c r="O6" i="2"/>
  <c r="P6" i="2"/>
  <c r="Q6" i="2"/>
  <c r="D6" i="2"/>
  <c r="F4" i="1"/>
  <c r="G4" i="1"/>
  <c r="F5" i="1"/>
  <c r="G5" i="1"/>
  <c r="F6" i="1"/>
  <c r="G6" i="1"/>
  <c r="F7" i="1"/>
  <c r="G7" i="1"/>
  <c r="G3" i="1"/>
  <c r="F3" i="1"/>
  <c r="B10" i="2"/>
  <c r="B7" i="2"/>
  <c r="G8" i="2" l="1"/>
  <c r="F8" i="2"/>
  <c r="E8" i="2"/>
  <c r="G11" i="2"/>
  <c r="D11" i="2"/>
  <c r="H11" i="2"/>
  <c r="E11" i="2"/>
  <c r="D8" i="2"/>
  <c r="H8" i="2"/>
  <c r="F11" i="2"/>
</calcChain>
</file>

<file path=xl/sharedStrings.xml><?xml version="1.0" encoding="utf-8"?>
<sst xmlns="http://schemas.openxmlformats.org/spreadsheetml/2006/main" count="28" uniqueCount="17">
  <si>
    <t>Date Création</t>
  </si>
  <si>
    <t>Date Cloture</t>
  </si>
  <si>
    <t>Collaborateur</t>
  </si>
  <si>
    <t>Pierre</t>
  </si>
  <si>
    <t>Paul</t>
  </si>
  <si>
    <t>SEMAINES</t>
  </si>
  <si>
    <t>Type</t>
  </si>
  <si>
    <t>Etude simple</t>
  </si>
  <si>
    <t>Etude complexe</t>
  </si>
  <si>
    <t>Poids charge Etude simple</t>
  </si>
  <si>
    <t>Poids charge Etude complexe</t>
  </si>
  <si>
    <t>Etude Simple</t>
  </si>
  <si>
    <t>Etude Complexe</t>
  </si>
  <si>
    <t>Poids total</t>
  </si>
  <si>
    <t>Remarque :</t>
  </si>
  <si>
    <t>La formule SOMMEPROD fait référence à des plages dynamiques. Celles-ci vont s'adapter automatiquement au volume de votre tableau source ( colorié en vert par mes soins)</t>
  </si>
  <si>
    <r>
      <t xml:space="preserve">Contrainte d'une plage dynamique : </t>
    </r>
    <r>
      <rPr>
        <b/>
        <sz val="11"/>
        <color rgb="FFFF0000"/>
        <rFont val="Calibri"/>
        <family val="2"/>
        <scheme val="minor"/>
      </rPr>
      <t>aucune</t>
    </r>
    <r>
      <rPr>
        <sz val="11"/>
        <color theme="1"/>
        <rFont val="Calibri"/>
        <family val="2"/>
        <scheme val="minor"/>
      </rPr>
      <t xml:space="preserve"> cellule ne doit êre renseignée </t>
    </r>
    <r>
      <rPr>
        <b/>
        <sz val="11"/>
        <color rgb="FFFF0000"/>
        <rFont val="Calibri"/>
        <family val="2"/>
        <scheme val="minor"/>
      </rPr>
      <t>en dessous</t>
    </r>
    <r>
      <rPr>
        <sz val="11"/>
        <color theme="1"/>
        <rFont val="Calibri"/>
        <family val="2"/>
        <scheme val="minor"/>
      </rPr>
      <t xml:space="preserve"> de votre tableau source.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</si>
</sst>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5" x14ac:knownFonts="1">
    <font>
      <sz val="11"/>
      <color theme="1"/>
      <name val="Calibri"/>
      <family val="2"/>
      <scheme val="minor"/>
    </font>
    <font>
      <b/>
      <sz val="10"/>
      <color indexed="64"/>
      <name val="Microsoft Sans Serif"/>
      <family val="2"/>
    </font>
    <font>
      <sz val="10"/>
      <color indexed="64"/>
      <name val="Microsoft Sans Serif"/>
      <family val="2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0" fontId="0" fillId="3" borderId="1" xfId="0" applyFill="1" applyBorder="1"/>
    <xf numFmtId="164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7"/>
  <sheetViews>
    <sheetView showZeros="0" workbookViewId="0">
      <selection activeCell="B11" sqref="B11"/>
    </sheetView>
  </sheetViews>
  <sheetFormatPr baseColWidth="10" defaultRowHeight="15" x14ac:dyDescent="0.25"/>
  <cols>
    <col min="2" max="2" width="27.28515625" customWidth="1"/>
    <col min="3" max="4" width="17.140625" customWidth="1"/>
    <col min="5" max="5" width="17.5703125" bestFit="1" customWidth="1"/>
    <col min="6" max="6" width="20" bestFit="1" customWidth="1"/>
  </cols>
  <sheetData>
    <row r="2" spans="2:10" x14ac:dyDescent="0.25">
      <c r="B2" s="2" t="s">
        <v>2</v>
      </c>
      <c r="C2" s="2" t="s">
        <v>6</v>
      </c>
      <c r="D2" s="2" t="s">
        <v>0</v>
      </c>
      <c r="E2" s="2" t="s">
        <v>1</v>
      </c>
      <c r="I2" s="1" t="s">
        <v>9</v>
      </c>
      <c r="J2" s="1">
        <v>1</v>
      </c>
    </row>
    <row r="3" spans="2:10" x14ac:dyDescent="0.25">
      <c r="B3" s="13" t="s">
        <v>3</v>
      </c>
      <c r="C3" s="13" t="s">
        <v>8</v>
      </c>
      <c r="D3" s="14">
        <v>42648.689074074071</v>
      </c>
      <c r="E3" s="14">
        <v>42667.454814814817</v>
      </c>
      <c r="F3">
        <f>_xlfn.ISOWEEKNUM(D3)</f>
        <v>40</v>
      </c>
      <c r="G3">
        <f>_xlfn.ISOWEEKNUM(E3)</f>
        <v>43</v>
      </c>
      <c r="I3" s="1" t="s">
        <v>10</v>
      </c>
      <c r="J3" s="1">
        <v>2</v>
      </c>
    </row>
    <row r="4" spans="2:10" x14ac:dyDescent="0.25">
      <c r="B4" s="13" t="s">
        <v>4</v>
      </c>
      <c r="C4" s="13" t="s">
        <v>8</v>
      </c>
      <c r="D4" s="14">
        <v>42653.520694444444</v>
      </c>
      <c r="E4" s="14">
        <v>42663.439039351855</v>
      </c>
      <c r="F4">
        <f t="shared" ref="F4:F7" si="0">_xlfn.ISOWEEKNUM(D4)</f>
        <v>41</v>
      </c>
      <c r="G4">
        <f t="shared" ref="G4:G7" si="1">_xlfn.ISOWEEKNUM(E4)</f>
        <v>42</v>
      </c>
    </row>
    <row r="5" spans="2:10" x14ac:dyDescent="0.25">
      <c r="B5" s="13" t="s">
        <v>4</v>
      </c>
      <c r="C5" s="13" t="s">
        <v>7</v>
      </c>
      <c r="D5" s="14">
        <v>42662.731782407405</v>
      </c>
      <c r="E5" s="14">
        <v>42670.741863425923</v>
      </c>
      <c r="F5">
        <f t="shared" si="0"/>
        <v>42</v>
      </c>
      <c r="G5">
        <f t="shared" si="1"/>
        <v>43</v>
      </c>
    </row>
    <row r="6" spans="2:10" x14ac:dyDescent="0.25">
      <c r="B6" s="13" t="s">
        <v>3</v>
      </c>
      <c r="C6" s="13" t="s">
        <v>7</v>
      </c>
      <c r="D6" s="14">
        <v>42664.401712962965</v>
      </c>
      <c r="E6" s="14">
        <v>42673.635729166665</v>
      </c>
      <c r="F6">
        <f t="shared" si="0"/>
        <v>42</v>
      </c>
      <c r="G6">
        <f t="shared" si="1"/>
        <v>43</v>
      </c>
    </row>
    <row r="7" spans="2:10" x14ac:dyDescent="0.25">
      <c r="B7" s="13" t="s">
        <v>3</v>
      </c>
      <c r="C7" s="13" t="s">
        <v>8</v>
      </c>
      <c r="D7" s="14">
        <v>42664.776192129626</v>
      </c>
      <c r="E7" s="14">
        <v>42670.73709490741</v>
      </c>
      <c r="F7">
        <f t="shared" si="0"/>
        <v>42</v>
      </c>
      <c r="G7">
        <f t="shared" si="1"/>
        <v>43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Q17"/>
  <sheetViews>
    <sheetView showGridLines="0" showZeros="0" tabSelected="1" workbookViewId="0">
      <selection activeCell="H8" sqref="H8"/>
    </sheetView>
  </sheetViews>
  <sheetFormatPr baseColWidth="10" defaultRowHeight="15" x14ac:dyDescent="0.25"/>
  <cols>
    <col min="3" max="3" width="15.5703125" bestFit="1" customWidth="1"/>
  </cols>
  <sheetData>
    <row r="4" spans="2:17" x14ac:dyDescent="0.25">
      <c r="D4" s="12" t="s">
        <v>5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2:17" x14ac:dyDescent="0.25">
      <c r="B5" s="1"/>
      <c r="C5" s="1"/>
      <c r="D5" s="5">
        <v>39</v>
      </c>
      <c r="E5" s="5">
        <v>40</v>
      </c>
      <c r="F5" s="5">
        <v>41</v>
      </c>
      <c r="G5" s="5">
        <v>42</v>
      </c>
      <c r="H5" s="5">
        <v>43</v>
      </c>
      <c r="I5" s="5">
        <v>44</v>
      </c>
      <c r="J5" s="5">
        <v>45</v>
      </c>
      <c r="K5" s="5">
        <v>46</v>
      </c>
      <c r="L5" s="5">
        <v>47</v>
      </c>
      <c r="M5" s="5">
        <v>48</v>
      </c>
      <c r="N5" s="5">
        <v>49</v>
      </c>
      <c r="O5" s="5">
        <v>50</v>
      </c>
      <c r="P5" s="5">
        <v>51</v>
      </c>
      <c r="Q5" s="5">
        <v>52</v>
      </c>
    </row>
    <row r="6" spans="2:17" x14ac:dyDescent="0.25">
      <c r="B6" s="6" t="s">
        <v>3</v>
      </c>
      <c r="C6" s="3" t="s">
        <v>11</v>
      </c>
      <c r="D6" s="1">
        <f ca="1">SUMPRODUCT((Plage_Collab=$B6)*(Plage_Type=$C6)*(_xlfn.ISOWEEKNUM(Plage_Création)&lt;=D$5)*(_xlfn.ISOWEEKNUM(Plage_Clôture)&gt;=D$5)*1)</f>
        <v>0</v>
      </c>
      <c r="E6" s="1">
        <f ca="1">SUMPRODUCT((Plage_Collab=$B6)*(Plage_Type=$C6)*(_xlfn.ISOWEEKNUM(Plage_Création)&lt;=E$5)*(_xlfn.ISOWEEKNUM(Plage_Clôture)&gt;=E$5)*1)</f>
        <v>0</v>
      </c>
      <c r="F6" s="1">
        <f ca="1">SUMPRODUCT((Plage_Collab=$B6)*(Plage_Type=$C6)*(_xlfn.ISOWEEKNUM(Plage_Création)&lt;=F$5)*(_xlfn.ISOWEEKNUM(Plage_Clôture)&gt;=F$5)*1)</f>
        <v>0</v>
      </c>
      <c r="G6" s="1">
        <f ca="1">SUMPRODUCT((Plage_Collab=$B6)*(Plage_Type=$C6)*(_xlfn.ISOWEEKNUM(Plage_Création)&lt;=G$5)*(_xlfn.ISOWEEKNUM(Plage_Clôture)&gt;=G$5)*1)</f>
        <v>1</v>
      </c>
      <c r="H6" s="1">
        <f ca="1">SUMPRODUCT((Plage_Collab=$B6)*(Plage_Type=$C6)*(_xlfn.ISOWEEKNUM(Plage_Création)&lt;=H$5)*(_xlfn.ISOWEEKNUM(Plage_Clôture)&gt;=H$5)*1)</f>
        <v>1</v>
      </c>
      <c r="I6" s="1">
        <f ca="1">SUMPRODUCT((Plage_Collab=$B6)*(Plage_Type=$C6)*(_xlfn.ISOWEEKNUM(Plage_Création)&lt;=I$5)*(_xlfn.ISOWEEKNUM(Plage_Clôture)&gt;=I$5)*1)</f>
        <v>0</v>
      </c>
      <c r="J6" s="1">
        <f ca="1">SUMPRODUCT((Plage_Collab=$B6)*(Plage_Type=$C6)*(_xlfn.ISOWEEKNUM(Plage_Création)&lt;=J$5)*(_xlfn.ISOWEEKNUM(Plage_Clôture)&gt;=J$5)*1)</f>
        <v>0</v>
      </c>
      <c r="K6" s="1">
        <f ca="1">SUMPRODUCT((Plage_Collab=$B6)*(Plage_Type=$C6)*(_xlfn.ISOWEEKNUM(Plage_Création)&lt;=K$5)*(_xlfn.ISOWEEKNUM(Plage_Clôture)&gt;=K$5)*1)</f>
        <v>0</v>
      </c>
      <c r="L6" s="1">
        <f ca="1">SUMPRODUCT((Plage_Collab=$B6)*(Plage_Type=$C6)*(_xlfn.ISOWEEKNUM(Plage_Création)&lt;=L$5)*(_xlfn.ISOWEEKNUM(Plage_Clôture)&gt;=L$5)*1)</f>
        <v>0</v>
      </c>
      <c r="M6" s="1">
        <f ca="1">SUMPRODUCT((Plage_Collab=$B6)*(Plage_Type=$C6)*(_xlfn.ISOWEEKNUM(Plage_Création)&lt;=M$5)*(_xlfn.ISOWEEKNUM(Plage_Clôture)&gt;=M$5)*1)</f>
        <v>0</v>
      </c>
      <c r="N6" s="1">
        <f ca="1">SUMPRODUCT((Plage_Collab=$B6)*(Plage_Type=$C6)*(_xlfn.ISOWEEKNUM(Plage_Création)&lt;=N$5)*(_xlfn.ISOWEEKNUM(Plage_Clôture)&gt;=N$5)*1)</f>
        <v>0</v>
      </c>
      <c r="O6" s="1">
        <f ca="1">SUMPRODUCT((Plage_Collab=$B6)*(Plage_Type=$C6)*(_xlfn.ISOWEEKNUM(Plage_Création)&lt;=O$5)*(_xlfn.ISOWEEKNUM(Plage_Clôture)&gt;=O$5)*1)</f>
        <v>0</v>
      </c>
      <c r="P6" s="1">
        <f ca="1">SUMPRODUCT((Plage_Collab=$B6)*(Plage_Type=$C6)*(_xlfn.ISOWEEKNUM(Plage_Création)&lt;=P$5)*(_xlfn.ISOWEEKNUM(Plage_Clôture)&gt;=P$5)*1)</f>
        <v>0</v>
      </c>
      <c r="Q6" s="1">
        <f ca="1">SUMPRODUCT((Plage_Collab=$B6)*(Plage_Type=$C6)*(_xlfn.ISOWEEKNUM(Plage_Création)&lt;=Q$5)*(_xlfn.ISOWEEKNUM(Plage_Clôture)&gt;=Q$5)*1)</f>
        <v>0</v>
      </c>
    </row>
    <row r="7" spans="2:17" x14ac:dyDescent="0.25">
      <c r="B7" s="8" t="str">
        <f>B6</f>
        <v>Pierre</v>
      </c>
      <c r="C7" s="4" t="s">
        <v>12</v>
      </c>
      <c r="D7" s="1">
        <f ca="1">SUMPRODUCT((Plage_Collab=$B7)*(Plage_Type=$C7)*(_xlfn.ISOWEEKNUM(Plage_Création)&lt;=D$5)*(_xlfn.ISOWEEKNUM(Plage_Clôture)&gt;=D$5)*1)</f>
        <v>0</v>
      </c>
      <c r="E7" s="1">
        <f ca="1">SUMPRODUCT((Plage_Collab=$B7)*(Plage_Type=$C7)*(_xlfn.ISOWEEKNUM(Plage_Création)&lt;=E$5)*(_xlfn.ISOWEEKNUM(Plage_Clôture)&gt;=E$5)*1)</f>
        <v>1</v>
      </c>
      <c r="F7" s="1">
        <f ca="1">SUMPRODUCT((Plage_Collab=$B7)*(Plage_Type=$C7)*(_xlfn.ISOWEEKNUM(Plage_Création)&lt;=F$5)*(_xlfn.ISOWEEKNUM(Plage_Clôture)&gt;=F$5)*1)</f>
        <v>1</v>
      </c>
      <c r="G7" s="1">
        <f ca="1">SUMPRODUCT((Plage_Collab=$B7)*(Plage_Type=$C7)*(_xlfn.ISOWEEKNUM(Plage_Création)&lt;=G$5)*(_xlfn.ISOWEEKNUM(Plage_Clôture)&gt;=G$5)*1)</f>
        <v>2</v>
      </c>
      <c r="H7" s="1">
        <f ca="1">SUMPRODUCT((Plage_Collab=$B7)*(Plage_Type=$C7)*(_xlfn.ISOWEEKNUM(Plage_Création)&lt;=H$5)*(_xlfn.ISOWEEKNUM(Plage_Clôture)&gt;=H$5)*1)</f>
        <v>2</v>
      </c>
      <c r="I7" s="1">
        <f ca="1">SUMPRODUCT((Plage_Collab=$B7)*(Plage_Type=$C7)*(_xlfn.ISOWEEKNUM(Plage_Création)&lt;=I$5)*(_xlfn.ISOWEEKNUM(Plage_Clôture)&gt;=I$5)*1)</f>
        <v>0</v>
      </c>
      <c r="J7" s="1">
        <f ca="1">SUMPRODUCT((Plage_Collab=$B7)*(Plage_Type=$C7)*(_xlfn.ISOWEEKNUM(Plage_Création)&lt;=J$5)*(_xlfn.ISOWEEKNUM(Plage_Clôture)&gt;=J$5)*1)</f>
        <v>0</v>
      </c>
      <c r="K7" s="1">
        <f ca="1">SUMPRODUCT((Plage_Collab=$B7)*(Plage_Type=$C7)*(_xlfn.ISOWEEKNUM(Plage_Création)&lt;=K$5)*(_xlfn.ISOWEEKNUM(Plage_Clôture)&gt;=K$5)*1)</f>
        <v>0</v>
      </c>
      <c r="L7" s="1">
        <f ca="1">SUMPRODUCT((Plage_Collab=$B7)*(Plage_Type=$C7)*(_xlfn.ISOWEEKNUM(Plage_Création)&lt;=L$5)*(_xlfn.ISOWEEKNUM(Plage_Clôture)&gt;=L$5)*1)</f>
        <v>0</v>
      </c>
      <c r="M7" s="1">
        <f ca="1">SUMPRODUCT((Plage_Collab=$B7)*(Plage_Type=$C7)*(_xlfn.ISOWEEKNUM(Plage_Création)&lt;=M$5)*(_xlfn.ISOWEEKNUM(Plage_Clôture)&gt;=M$5)*1)</f>
        <v>0</v>
      </c>
      <c r="N7" s="1">
        <f ca="1">SUMPRODUCT((Plage_Collab=$B7)*(Plage_Type=$C7)*(_xlfn.ISOWEEKNUM(Plage_Création)&lt;=N$5)*(_xlfn.ISOWEEKNUM(Plage_Clôture)&gt;=N$5)*1)</f>
        <v>0</v>
      </c>
      <c r="O7" s="1">
        <f ca="1">SUMPRODUCT((Plage_Collab=$B7)*(Plage_Type=$C7)*(_xlfn.ISOWEEKNUM(Plage_Création)&lt;=O$5)*(_xlfn.ISOWEEKNUM(Plage_Clôture)&gt;=O$5)*1)</f>
        <v>0</v>
      </c>
      <c r="P7" s="1">
        <f ca="1">SUMPRODUCT((Plage_Collab=$B7)*(Plage_Type=$C7)*(_xlfn.ISOWEEKNUM(Plage_Création)&lt;=P$5)*(_xlfn.ISOWEEKNUM(Plage_Clôture)&gt;=P$5)*1)</f>
        <v>0</v>
      </c>
      <c r="Q7" s="1">
        <f ca="1">SUMPRODUCT((Plage_Collab=$B7)*(Plage_Type=$C7)*(_xlfn.ISOWEEKNUM(Plage_Création)&lt;=Q$5)*(_xlfn.ISOWEEKNUM(Plage_Clôture)&gt;=Q$5)*1)</f>
        <v>0</v>
      </c>
    </row>
    <row r="8" spans="2:17" x14ac:dyDescent="0.25">
      <c r="B8" s="8"/>
      <c r="C8" s="9" t="s">
        <v>13</v>
      </c>
      <c r="D8" s="10">
        <f ca="1">SUMPRODUCT(D6:D7,Sources!$J$2:$J$3)</f>
        <v>0</v>
      </c>
      <c r="E8" s="10">
        <f ca="1">SUMPRODUCT(E6:E7,Sources!$J$2:$J$3)</f>
        <v>2</v>
      </c>
      <c r="F8" s="10">
        <f ca="1">SUMPRODUCT(F6:F7,Sources!$J$2:$J$3)</f>
        <v>2</v>
      </c>
      <c r="G8" s="10">
        <f ca="1">SUMPRODUCT(G6:G7,Sources!$J$2:$J$3)</f>
        <v>5</v>
      </c>
      <c r="H8" s="10">
        <f ca="1">SUMPRODUCT(H6:H7,Sources!$J$2:$J$3)</f>
        <v>5</v>
      </c>
      <c r="I8" s="10"/>
      <c r="J8" s="10"/>
      <c r="K8" s="10"/>
      <c r="L8" s="10"/>
      <c r="M8" s="10"/>
      <c r="N8" s="10"/>
      <c r="O8" s="10"/>
      <c r="P8" s="10"/>
      <c r="Q8" s="10"/>
    </row>
    <row r="9" spans="2:17" x14ac:dyDescent="0.25">
      <c r="B9" s="6" t="s">
        <v>4</v>
      </c>
      <c r="C9" s="3" t="s">
        <v>11</v>
      </c>
      <c r="D9" s="1">
        <f ca="1">SUMPRODUCT((Plage_Collab=$B9)*(Plage_Type=$C9)*(_xlfn.ISOWEEKNUM(Plage_Création)&lt;=D$5)*(_xlfn.ISOWEEKNUM(Plage_Clôture)&gt;=D$5)*1)</f>
        <v>0</v>
      </c>
      <c r="E9" s="1">
        <f ca="1">SUMPRODUCT((Plage_Collab=$B9)*(Plage_Type=$C9)*(_xlfn.ISOWEEKNUM(Plage_Création)&lt;=E$5)*(_xlfn.ISOWEEKNUM(Plage_Clôture)&gt;=E$5)*1)</f>
        <v>0</v>
      </c>
      <c r="F9" s="1">
        <f ca="1">SUMPRODUCT((Plage_Collab=$B9)*(Plage_Type=$C9)*(_xlfn.ISOWEEKNUM(Plage_Création)&lt;=F$5)*(_xlfn.ISOWEEKNUM(Plage_Clôture)&gt;=F$5)*1)</f>
        <v>0</v>
      </c>
      <c r="G9" s="1">
        <f ca="1">SUMPRODUCT((Plage_Collab=$B9)*(Plage_Type=$C9)*(_xlfn.ISOWEEKNUM(Plage_Création)&lt;=G$5)*(_xlfn.ISOWEEKNUM(Plage_Clôture)&gt;=G$5)*1)</f>
        <v>1</v>
      </c>
      <c r="H9" s="1">
        <f ca="1">SUMPRODUCT((Plage_Collab=$B9)*(Plage_Type=$C9)*(_xlfn.ISOWEEKNUM(Plage_Création)&lt;=H$5)*(_xlfn.ISOWEEKNUM(Plage_Clôture)&gt;=H$5)*1)</f>
        <v>1</v>
      </c>
      <c r="I9" s="1">
        <f ca="1">SUMPRODUCT((Plage_Collab=$B9)*(Plage_Type=$C9)*(_xlfn.ISOWEEKNUM(Plage_Création)&lt;=I$5)*(_xlfn.ISOWEEKNUM(Plage_Clôture)&gt;=I$5)*1)</f>
        <v>0</v>
      </c>
      <c r="J9" s="1">
        <f ca="1">SUMPRODUCT((Plage_Collab=$B9)*(Plage_Type=$C9)*(_xlfn.ISOWEEKNUM(Plage_Création)&lt;=J$5)*(_xlfn.ISOWEEKNUM(Plage_Clôture)&gt;=J$5)*1)</f>
        <v>0</v>
      </c>
      <c r="K9" s="1">
        <f ca="1">SUMPRODUCT((Plage_Collab=$B9)*(Plage_Type=$C9)*(_xlfn.ISOWEEKNUM(Plage_Création)&lt;=K$5)*(_xlfn.ISOWEEKNUM(Plage_Clôture)&gt;=K$5)*1)</f>
        <v>0</v>
      </c>
      <c r="L9" s="1">
        <f ca="1">SUMPRODUCT((Plage_Collab=$B9)*(Plage_Type=$C9)*(_xlfn.ISOWEEKNUM(Plage_Création)&lt;=L$5)*(_xlfn.ISOWEEKNUM(Plage_Clôture)&gt;=L$5)*1)</f>
        <v>0</v>
      </c>
      <c r="M9" s="1">
        <f ca="1">SUMPRODUCT((Plage_Collab=$B9)*(Plage_Type=$C9)*(_xlfn.ISOWEEKNUM(Plage_Création)&lt;=M$5)*(_xlfn.ISOWEEKNUM(Plage_Clôture)&gt;=M$5)*1)</f>
        <v>0</v>
      </c>
      <c r="N9" s="1">
        <f ca="1">SUMPRODUCT((Plage_Collab=$B9)*(Plage_Type=$C9)*(_xlfn.ISOWEEKNUM(Plage_Création)&lt;=N$5)*(_xlfn.ISOWEEKNUM(Plage_Clôture)&gt;=N$5)*1)</f>
        <v>0</v>
      </c>
      <c r="O9" s="1">
        <f ca="1">SUMPRODUCT((Plage_Collab=$B9)*(Plage_Type=$C9)*(_xlfn.ISOWEEKNUM(Plage_Création)&lt;=O$5)*(_xlfn.ISOWEEKNUM(Plage_Clôture)&gt;=O$5)*1)</f>
        <v>0</v>
      </c>
      <c r="P9" s="1">
        <f ca="1">SUMPRODUCT((Plage_Collab=$B9)*(Plage_Type=$C9)*(_xlfn.ISOWEEKNUM(Plage_Création)&lt;=P$5)*(_xlfn.ISOWEEKNUM(Plage_Clôture)&gt;=P$5)*1)</f>
        <v>0</v>
      </c>
      <c r="Q9" s="1">
        <f ca="1">SUMPRODUCT((Plage_Collab=$B9)*(Plage_Type=$C9)*(_xlfn.ISOWEEKNUM(Plage_Création)&lt;=Q$5)*(_xlfn.ISOWEEKNUM(Plage_Clôture)&gt;=Q$5)*1)</f>
        <v>0</v>
      </c>
    </row>
    <row r="10" spans="2:17" x14ac:dyDescent="0.25">
      <c r="B10" s="8" t="str">
        <f>B9</f>
        <v>Paul</v>
      </c>
      <c r="C10" s="4" t="s">
        <v>12</v>
      </c>
      <c r="D10" s="1">
        <f ca="1">SUMPRODUCT((Plage_Collab=$B10)*(Plage_Type=$C10)*(_xlfn.ISOWEEKNUM(Plage_Création)&lt;=D$5)*(_xlfn.ISOWEEKNUM(Plage_Clôture)&gt;=D$5)*1)</f>
        <v>0</v>
      </c>
      <c r="E10" s="1">
        <f ca="1">SUMPRODUCT((Plage_Collab=$B10)*(Plage_Type=$C10)*(_xlfn.ISOWEEKNUM(Plage_Création)&lt;=E$5)*(_xlfn.ISOWEEKNUM(Plage_Clôture)&gt;=E$5)*1)</f>
        <v>0</v>
      </c>
      <c r="F10" s="1">
        <f ca="1">SUMPRODUCT((Plage_Collab=$B10)*(Plage_Type=$C10)*(_xlfn.ISOWEEKNUM(Plage_Création)&lt;=F$5)*(_xlfn.ISOWEEKNUM(Plage_Clôture)&gt;=F$5)*1)</f>
        <v>1</v>
      </c>
      <c r="G10" s="1">
        <f ca="1">SUMPRODUCT((Plage_Collab=$B10)*(Plage_Type=$C10)*(_xlfn.ISOWEEKNUM(Plage_Création)&lt;=G$5)*(_xlfn.ISOWEEKNUM(Plage_Clôture)&gt;=G$5)*1)</f>
        <v>1</v>
      </c>
      <c r="H10" s="1">
        <f ca="1">SUMPRODUCT((Plage_Collab=$B10)*(Plage_Type=$C10)*(_xlfn.ISOWEEKNUM(Plage_Création)&lt;=H$5)*(_xlfn.ISOWEEKNUM(Plage_Clôture)&gt;=H$5)*1)</f>
        <v>0</v>
      </c>
      <c r="I10" s="1">
        <f ca="1">SUMPRODUCT((Plage_Collab=$B10)*(Plage_Type=$C10)*(_xlfn.ISOWEEKNUM(Plage_Création)&lt;=I$5)*(_xlfn.ISOWEEKNUM(Plage_Clôture)&gt;=I$5)*1)</f>
        <v>0</v>
      </c>
      <c r="J10" s="1">
        <f ca="1">SUMPRODUCT((Plage_Collab=$B10)*(Plage_Type=$C10)*(_xlfn.ISOWEEKNUM(Plage_Création)&lt;=J$5)*(_xlfn.ISOWEEKNUM(Plage_Clôture)&gt;=J$5)*1)</f>
        <v>0</v>
      </c>
      <c r="K10" s="1">
        <f ca="1">SUMPRODUCT((Plage_Collab=$B10)*(Plage_Type=$C10)*(_xlfn.ISOWEEKNUM(Plage_Création)&lt;=K$5)*(_xlfn.ISOWEEKNUM(Plage_Clôture)&gt;=K$5)*1)</f>
        <v>0</v>
      </c>
      <c r="L10" s="1">
        <f ca="1">SUMPRODUCT((Plage_Collab=$B10)*(Plage_Type=$C10)*(_xlfn.ISOWEEKNUM(Plage_Création)&lt;=L$5)*(_xlfn.ISOWEEKNUM(Plage_Clôture)&gt;=L$5)*1)</f>
        <v>0</v>
      </c>
      <c r="M10" s="1">
        <f ca="1">SUMPRODUCT((Plage_Collab=$B10)*(Plage_Type=$C10)*(_xlfn.ISOWEEKNUM(Plage_Création)&lt;=M$5)*(_xlfn.ISOWEEKNUM(Plage_Clôture)&gt;=M$5)*1)</f>
        <v>0</v>
      </c>
      <c r="N10" s="1">
        <f ca="1">SUMPRODUCT((Plage_Collab=$B10)*(Plage_Type=$C10)*(_xlfn.ISOWEEKNUM(Plage_Création)&lt;=N$5)*(_xlfn.ISOWEEKNUM(Plage_Clôture)&gt;=N$5)*1)</f>
        <v>0</v>
      </c>
      <c r="O10" s="1">
        <f ca="1">SUMPRODUCT((Plage_Collab=$B10)*(Plage_Type=$C10)*(_xlfn.ISOWEEKNUM(Plage_Création)&lt;=O$5)*(_xlfn.ISOWEEKNUM(Plage_Clôture)&gt;=O$5)*1)</f>
        <v>0</v>
      </c>
      <c r="P10" s="1">
        <f ca="1">SUMPRODUCT((Plage_Collab=$B10)*(Plage_Type=$C10)*(_xlfn.ISOWEEKNUM(Plage_Création)&lt;=P$5)*(_xlfn.ISOWEEKNUM(Plage_Clôture)&gt;=P$5)*1)</f>
        <v>0</v>
      </c>
      <c r="Q10" s="1">
        <f ca="1">SUMPRODUCT((Plage_Collab=$B10)*(Plage_Type=$C10)*(_xlfn.ISOWEEKNUM(Plage_Création)&lt;=Q$5)*(_xlfn.ISOWEEKNUM(Plage_Clôture)&gt;=Q$5)*1)</f>
        <v>0</v>
      </c>
    </row>
    <row r="11" spans="2:17" x14ac:dyDescent="0.25">
      <c r="B11" s="7"/>
      <c r="C11" s="11" t="s">
        <v>13</v>
      </c>
      <c r="D11" s="10">
        <f ca="1">SUMPRODUCT(D9:D10,Sources!$J$2:$J$3)</f>
        <v>0</v>
      </c>
      <c r="E11" s="10">
        <f ca="1">SUMPRODUCT(E9:E10,Sources!$J$2:$J$3)</f>
        <v>0</v>
      </c>
      <c r="F11" s="10">
        <f ca="1">SUMPRODUCT(F9:F10,Sources!$J$2:$J$3)</f>
        <v>2</v>
      </c>
      <c r="G11" s="10">
        <f ca="1">SUMPRODUCT(G9:G10,Sources!$J$2:$J$3)</f>
        <v>3</v>
      </c>
      <c r="H11" s="10">
        <f ca="1">SUMPRODUCT(H9:H10,Sources!$J$2:$J$3)</f>
        <v>1</v>
      </c>
      <c r="I11" s="10"/>
      <c r="J11" s="10"/>
      <c r="K11" s="10"/>
      <c r="L11" s="10"/>
      <c r="M11" s="10"/>
      <c r="N11" s="10"/>
      <c r="O11" s="10"/>
      <c r="P11" s="10"/>
      <c r="Q11" s="10"/>
    </row>
    <row r="16" spans="2:17" x14ac:dyDescent="0.25">
      <c r="B16" t="s">
        <v>14</v>
      </c>
      <c r="C16" t="s">
        <v>15</v>
      </c>
    </row>
    <row r="17" spans="3:3" x14ac:dyDescent="0.25">
      <c r="C17" t="s">
        <v>16</v>
      </c>
    </row>
  </sheetData>
  <pageMargins left="0.7" right="0.7" top="0.75" bottom="0.75" header="0.3" footer="0.3"/>
  <ignoredErrors>
    <ignoredError sqref="D8 E8:H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jean-francois liquette</cp:lastModifiedBy>
  <dcterms:created xsi:type="dcterms:W3CDTF">2016-11-12T13:08:19Z</dcterms:created>
  <dcterms:modified xsi:type="dcterms:W3CDTF">2016-11-13T13:24:39Z</dcterms:modified>
</cp:coreProperties>
</file>