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4000" windowHeight="10320"/>
  </bookViews>
  <sheets>
    <sheet name="DECEMBRE" sheetId="24" r:id="rId1"/>
    <sheet name="Feuil1" sheetId="25" r:id="rId2"/>
  </sheets>
  <definedNames>
    <definedName name="Code">Feuil1!$A$5:$A$20</definedName>
    <definedName name="CodeHoraire">Feuil1!$C$5:$C$20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9" i="24" l="1"/>
  <c r="AK10" i="24"/>
  <c r="AK11" i="24"/>
  <c r="AK8" i="24"/>
  <c r="AD9" i="24"/>
  <c r="AD10" i="24"/>
  <c r="AD11" i="24"/>
  <c r="AD8" i="24"/>
  <c r="V9" i="24"/>
  <c r="V10" i="24"/>
  <c r="V11" i="24"/>
  <c r="V8" i="24"/>
  <c r="N9" i="24"/>
  <c r="N10" i="24"/>
  <c r="N11" i="24"/>
  <c r="N8" i="24"/>
  <c r="F11" i="24"/>
  <c r="F10" i="24"/>
  <c r="F9" i="24"/>
  <c r="F8" i="24"/>
  <c r="AK27" i="24"/>
  <c r="AK28" i="24"/>
  <c r="AK26" i="24"/>
  <c r="AD28" i="24"/>
  <c r="AD27" i="24"/>
  <c r="AD26" i="24"/>
  <c r="V28" i="24"/>
  <c r="V27" i="24"/>
  <c r="V26" i="24"/>
  <c r="N27" i="24"/>
  <c r="N28" i="24"/>
  <c r="N26" i="24"/>
  <c r="AK41" i="24"/>
  <c r="AD48" i="24"/>
  <c r="AK48" i="24"/>
  <c r="AD47" i="24"/>
  <c r="AK47" i="24"/>
  <c r="AD46" i="24"/>
  <c r="AK46" i="24"/>
  <c r="AD45" i="24"/>
  <c r="AK45" i="24"/>
  <c r="AD44" i="24"/>
  <c r="AK44" i="24"/>
  <c r="AD43" i="24"/>
  <c r="AK43" i="24"/>
  <c r="AD42" i="24"/>
  <c r="AK42" i="24"/>
  <c r="AD41" i="24"/>
  <c r="V48" i="24"/>
  <c r="V47" i="24"/>
  <c r="V46" i="24"/>
  <c r="V45" i="24"/>
  <c r="V44" i="24"/>
  <c r="V43" i="24"/>
  <c r="V42" i="24"/>
  <c r="V41" i="24"/>
  <c r="N42" i="24"/>
  <c r="N43" i="24"/>
  <c r="N44" i="24"/>
  <c r="N45" i="24"/>
  <c r="N46" i="24"/>
  <c r="N47" i="24"/>
  <c r="N48" i="24"/>
  <c r="N41" i="24"/>
  <c r="F42" i="24"/>
  <c r="F43" i="24"/>
  <c r="F44" i="24"/>
  <c r="F45" i="24"/>
  <c r="F46" i="24"/>
  <c r="F47" i="24"/>
  <c r="F48" i="24"/>
  <c r="F41" i="24"/>
  <c r="F35" i="24"/>
  <c r="F27" i="24"/>
  <c r="F28" i="24"/>
  <c r="F26" i="24"/>
  <c r="F18" i="24"/>
  <c r="N18" i="24"/>
  <c r="V18" i="24"/>
  <c r="AD18" i="24"/>
  <c r="F19" i="24"/>
  <c r="N19" i="24"/>
  <c r="V19" i="24"/>
  <c r="AD19" i="24"/>
  <c r="F20" i="24"/>
  <c r="N20" i="24"/>
  <c r="V20" i="24"/>
  <c r="AD20" i="24"/>
  <c r="F17" i="24"/>
  <c r="N17" i="24"/>
  <c r="V17" i="24"/>
  <c r="AD17" i="24"/>
  <c r="AK34" i="24"/>
  <c r="AC34" i="24"/>
  <c r="U34" i="24"/>
  <c r="M34" i="24"/>
  <c r="E34" i="24"/>
  <c r="F34" i="24"/>
  <c r="AK20" i="24"/>
  <c r="AK19" i="24"/>
  <c r="AK18" i="24"/>
  <c r="AK17" i="24"/>
  <c r="AL11" i="24"/>
  <c r="AL10" i="24"/>
  <c r="AL9" i="24"/>
  <c r="AL8" i="24"/>
  <c r="AL42" i="24"/>
  <c r="AL47" i="24"/>
  <c r="AL46" i="24"/>
  <c r="AL45" i="24"/>
  <c r="AL44" i="24"/>
  <c r="AL43" i="24"/>
  <c r="N35" i="24"/>
  <c r="V35" i="24"/>
  <c r="AD35" i="24"/>
  <c r="AK35" i="24"/>
  <c r="AL27" i="24"/>
  <c r="AL26" i="24"/>
  <c r="AL18" i="24"/>
  <c r="AL19" i="24"/>
  <c r="AL20" i="24"/>
  <c r="AL17" i="24"/>
  <c r="N34" i="24"/>
  <c r="V34" i="24"/>
  <c r="AD34" i="24"/>
  <c r="AM47" i="24"/>
  <c r="AM43" i="24"/>
  <c r="AM46" i="24"/>
  <c r="AM42" i="24"/>
  <c r="AM44" i="24"/>
  <c r="AM45" i="24"/>
  <c r="AL28" i="24"/>
  <c r="AM41" i="24"/>
  <c r="AL41" i="24"/>
  <c r="AL35" i="24"/>
  <c r="AL34" i="24"/>
  <c r="AM48" i="24"/>
  <c r="AL48" i="24"/>
</calcChain>
</file>

<file path=xl/sharedStrings.xml><?xml version="1.0" encoding="utf-8"?>
<sst xmlns="http://schemas.openxmlformats.org/spreadsheetml/2006/main" count="490" uniqueCount="56">
  <si>
    <t>L</t>
  </si>
  <si>
    <t>Ma</t>
  </si>
  <si>
    <t>Me</t>
  </si>
  <si>
    <t>J</t>
  </si>
  <si>
    <t>V</t>
  </si>
  <si>
    <t>S</t>
  </si>
  <si>
    <t>D</t>
  </si>
  <si>
    <t>M</t>
  </si>
  <si>
    <t>H1</t>
  </si>
  <si>
    <t>H2</t>
  </si>
  <si>
    <t>9h10 - 15h</t>
  </si>
  <si>
    <t>8h50 - 14h30</t>
  </si>
  <si>
    <t>18h - 22h</t>
  </si>
  <si>
    <t>10h30 - 14h30</t>
  </si>
  <si>
    <t>Légende</t>
  </si>
  <si>
    <t>Heures travaillées</t>
  </si>
  <si>
    <t>S48</t>
  </si>
  <si>
    <t>S49</t>
  </si>
  <si>
    <t>S50</t>
  </si>
  <si>
    <t>S51</t>
  </si>
  <si>
    <t>S52</t>
  </si>
  <si>
    <t>C</t>
  </si>
  <si>
    <t>16h - 22h20</t>
  </si>
  <si>
    <t>M1</t>
  </si>
  <si>
    <t>S1</t>
  </si>
  <si>
    <t>EQUIPIERS</t>
  </si>
  <si>
    <t>M2</t>
  </si>
  <si>
    <t>7h - 15h</t>
  </si>
  <si>
    <t>14h20 - 22h20</t>
  </si>
  <si>
    <t>14h20 - 19h10</t>
  </si>
  <si>
    <t>5h30 - 9h00</t>
  </si>
  <si>
    <t>6h30 - 10h30</t>
  </si>
  <si>
    <t>19h- 23h</t>
  </si>
  <si>
    <t>Astreintes</t>
  </si>
  <si>
    <t>S2</t>
  </si>
  <si>
    <t>Heures
Sem.</t>
  </si>
  <si>
    <t>Remplacement</t>
  </si>
  <si>
    <t>RECEPTIONISTES</t>
  </si>
  <si>
    <t>EMPLOYES D'ETAGES</t>
  </si>
  <si>
    <t>CUISINIER</t>
  </si>
  <si>
    <t>C1</t>
  </si>
  <si>
    <t>C2</t>
  </si>
  <si>
    <t>C3</t>
  </si>
  <si>
    <t>A1</t>
  </si>
  <si>
    <t>A2</t>
  </si>
  <si>
    <t>A3</t>
  </si>
  <si>
    <t>22H20 - 5H30</t>
  </si>
  <si>
    <t>23H00 - 5H30</t>
  </si>
  <si>
    <t>23H00 - 6H30</t>
  </si>
  <si>
    <t>Remplacement 1</t>
  </si>
  <si>
    <t>Remplacement 2</t>
  </si>
  <si>
    <t>NB.</t>
  </si>
  <si>
    <t>9h-12h30 / 14h-19h</t>
  </si>
  <si>
    <t>PREVISIONS DE DECEMBRE 2016</t>
  </si>
  <si>
    <t>Congé / Absence</t>
  </si>
  <si>
    <t>####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</si>
</sst>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h]:mm"/>
    <numFmt numFmtId="166" formatCode="[h]:mm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0"/>
      <color rgb="FF92D050"/>
      <name val="Century Gothic"/>
      <family val="2"/>
    </font>
    <font>
      <b/>
      <sz val="26"/>
      <color rgb="FF92D050"/>
      <name val="Century Gothic"/>
      <family val="2"/>
    </font>
    <font>
      <sz val="11"/>
      <color theme="1"/>
      <name val="Century Gothic"/>
      <family val="2"/>
    </font>
    <font>
      <sz val="12"/>
      <name val="Century Gothic"/>
      <family val="2"/>
    </font>
    <font>
      <b/>
      <sz val="12"/>
      <name val="Century Gothic"/>
      <family val="2"/>
    </font>
    <font>
      <b/>
      <sz val="12"/>
      <color theme="7"/>
      <name val="Century Gothic"/>
      <family val="2"/>
    </font>
    <font>
      <sz val="16"/>
      <name val="Century Gothic"/>
      <family val="2"/>
    </font>
    <font>
      <b/>
      <sz val="12"/>
      <color theme="0"/>
      <name val="Century Gothic"/>
      <family val="2"/>
    </font>
    <font>
      <b/>
      <sz val="12"/>
      <color rgb="FFFF0000"/>
      <name val="Century Gothic"/>
      <family val="2"/>
    </font>
    <font>
      <sz val="12"/>
      <color indexed="8"/>
      <name val="Century Gothic"/>
      <family val="2"/>
    </font>
    <font>
      <sz val="12"/>
      <color theme="1"/>
      <name val="Century Gothic"/>
      <family val="2"/>
    </font>
    <font>
      <b/>
      <sz val="12"/>
      <color indexed="9"/>
      <name val="Century Gothic"/>
      <family val="2"/>
    </font>
    <font>
      <b/>
      <sz val="12"/>
      <color theme="1"/>
      <name val="Century Gothic"/>
      <family val="2"/>
    </font>
    <font>
      <sz val="12"/>
      <color theme="5"/>
      <name val="Century Gothic"/>
      <family val="2"/>
    </font>
    <font>
      <b/>
      <sz val="12"/>
      <color indexed="8"/>
      <name val="Century Gothic"/>
      <family val="2"/>
    </font>
    <font>
      <b/>
      <sz val="11"/>
      <color theme="1"/>
      <name val="Century Gothic"/>
      <family val="2"/>
    </font>
    <font>
      <b/>
      <sz val="12"/>
      <color theme="5"/>
      <name val="Century Gothic"/>
      <family val="2"/>
    </font>
    <font>
      <b/>
      <i/>
      <sz val="12"/>
      <name val="Century Gothic"/>
      <family val="2"/>
    </font>
    <font>
      <sz val="8"/>
      <name val="Century Gothic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gray125">
        <fgColor theme="0" tint="-0.499984740745262"/>
        <bgColor indexed="65"/>
      </patternFill>
    </fill>
    <fill>
      <patternFill patternType="gray125">
        <fgColor theme="0" tint="-0.499984740745262"/>
        <bgColor theme="7" tint="0.79998168889431442"/>
      </patternFill>
    </fill>
    <fill>
      <patternFill patternType="gray125">
        <fgColor theme="0" tint="-0.499984740745262"/>
        <bgColor theme="5" tint="0.79998168889431442"/>
      </patternFill>
    </fill>
    <fill>
      <patternFill patternType="solid">
        <fgColor rgb="FFF88008"/>
        <bgColor indexed="64"/>
      </patternFill>
    </fill>
    <fill>
      <patternFill patternType="gray125">
        <fgColor theme="0" tint="-0.499984740745262"/>
        <bgColor theme="0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57">
    <xf numFmtId="0" fontId="0" fillId="0" borderId="0" xfId="0"/>
    <xf numFmtId="0" fontId="4" fillId="0" borderId="0" xfId="0" applyFont="1"/>
    <xf numFmtId="49" fontId="2" fillId="0" borderId="0" xfId="1" applyNumberFormat="1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horizontal="center" vertical="center"/>
    </xf>
    <xf numFmtId="0" fontId="8" fillId="0" borderId="3" xfId="1" applyFont="1" applyFill="1" applyBorder="1" applyAlignment="1" applyProtection="1">
      <alignment horizontal="center" vertical="center"/>
    </xf>
    <xf numFmtId="0" fontId="8" fillId="0" borderId="1" xfId="1" applyFont="1" applyFill="1" applyBorder="1" applyAlignment="1" applyProtection="1">
      <alignment horizontal="center" vertical="center"/>
    </xf>
    <xf numFmtId="0" fontId="8" fillId="0" borderId="2" xfId="1" applyFont="1" applyFill="1" applyBorder="1" applyAlignment="1" applyProtection="1">
      <alignment horizontal="center" vertical="center"/>
    </xf>
    <xf numFmtId="17" fontId="6" fillId="0" borderId="0" xfId="1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/>
    <xf numFmtId="0" fontId="12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8" fillId="0" borderId="0" xfId="1" applyFont="1" applyFill="1" applyBorder="1" applyAlignment="1" applyProtection="1">
      <alignment vertical="center" wrapText="1"/>
    </xf>
    <xf numFmtId="0" fontId="14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 wrapText="1"/>
    </xf>
    <xf numFmtId="0" fontId="14" fillId="0" borderId="7" xfId="1" applyFont="1" applyFill="1" applyBorder="1" applyAlignment="1" applyProtection="1">
      <alignment horizontal="center" vertical="center"/>
    </xf>
    <xf numFmtId="14" fontId="9" fillId="0" borderId="0" xfId="1" applyNumberFormat="1" applyFont="1" applyFill="1" applyBorder="1" applyAlignment="1" applyProtection="1">
      <alignment vertical="center"/>
    </xf>
    <xf numFmtId="0" fontId="8" fillId="7" borderId="3" xfId="1" applyFont="1" applyFill="1" applyBorder="1" applyAlignment="1" applyProtection="1">
      <alignment horizontal="center" vertical="center"/>
    </xf>
    <xf numFmtId="0" fontId="8" fillId="7" borderId="1" xfId="1" applyFont="1" applyFill="1" applyBorder="1" applyAlignment="1" applyProtection="1">
      <alignment horizontal="center" vertical="center"/>
    </xf>
    <xf numFmtId="0" fontId="8" fillId="7" borderId="2" xfId="1" applyFont="1" applyFill="1" applyBorder="1" applyAlignment="1" applyProtection="1">
      <alignment horizontal="center" vertical="center"/>
    </xf>
    <xf numFmtId="0" fontId="6" fillId="2" borderId="3" xfId="1" applyFont="1" applyFill="1" applyBorder="1" applyAlignment="1" applyProtection="1">
      <alignment horizontal="center" vertical="center"/>
    </xf>
    <xf numFmtId="0" fontId="6" fillId="2" borderId="1" xfId="1" applyFont="1" applyFill="1" applyBorder="1" applyAlignment="1" applyProtection="1">
      <alignment horizontal="center" vertical="center"/>
    </xf>
    <xf numFmtId="0" fontId="6" fillId="2" borderId="2" xfId="1" applyFont="1" applyFill="1" applyBorder="1" applyAlignment="1" applyProtection="1">
      <alignment horizontal="center" vertical="center"/>
    </xf>
    <xf numFmtId="0" fontId="6" fillId="2" borderId="7" xfId="1" applyFont="1" applyFill="1" applyBorder="1" applyAlignment="1" applyProtection="1">
      <alignment horizontal="center" vertical="center"/>
    </xf>
    <xf numFmtId="0" fontId="6" fillId="2" borderId="10" xfId="1" applyFont="1" applyFill="1" applyBorder="1" applyAlignment="1" applyProtection="1">
      <alignment horizontal="center" vertical="center"/>
    </xf>
    <xf numFmtId="0" fontId="6" fillId="2" borderId="19" xfId="0" applyFont="1" applyFill="1" applyBorder="1" applyAlignment="1" applyProtection="1">
      <alignment horizontal="center" vertical="center"/>
    </xf>
    <xf numFmtId="0" fontId="6" fillId="2" borderId="18" xfId="0" applyFont="1" applyFill="1" applyBorder="1" applyAlignment="1" applyProtection="1">
      <alignment horizontal="center" vertical="center"/>
    </xf>
    <xf numFmtId="0" fontId="6" fillId="2" borderId="18" xfId="1" applyFont="1" applyFill="1" applyBorder="1" applyAlignment="1" applyProtection="1">
      <alignment horizontal="center" vertical="center"/>
    </xf>
    <xf numFmtId="0" fontId="6" fillId="7" borderId="18" xfId="1" applyFont="1" applyFill="1" applyBorder="1" applyAlignment="1" applyProtection="1">
      <alignment horizontal="center" vertical="center"/>
    </xf>
    <xf numFmtId="0" fontId="14" fillId="2" borderId="19" xfId="1" applyFont="1" applyFill="1" applyBorder="1" applyAlignment="1" applyProtection="1">
      <alignment horizontal="center" vertical="center"/>
    </xf>
    <xf numFmtId="0" fontId="14" fillId="2" borderId="9" xfId="0" applyFont="1" applyFill="1" applyBorder="1" applyAlignment="1" applyProtection="1">
      <alignment horizontal="center" vertical="center"/>
    </xf>
    <xf numFmtId="0" fontId="6" fillId="7" borderId="19" xfId="0" applyFont="1" applyFill="1" applyBorder="1" applyAlignment="1">
      <alignment horizontal="center" vertical="center"/>
    </xf>
    <xf numFmtId="0" fontId="14" fillId="7" borderId="26" xfId="1" applyFont="1" applyFill="1" applyBorder="1" applyAlignment="1" applyProtection="1">
      <alignment horizontal="center" vertical="center"/>
    </xf>
    <xf numFmtId="0" fontId="6" fillId="7" borderId="7" xfId="1" applyFont="1" applyFill="1" applyBorder="1" applyAlignment="1" applyProtection="1">
      <alignment horizontal="center" vertical="center"/>
    </xf>
    <xf numFmtId="0" fontId="6" fillId="7" borderId="20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center" vertical="center"/>
    </xf>
    <xf numFmtId="0" fontId="6" fillId="0" borderId="9" xfId="1" applyFont="1" applyFill="1" applyBorder="1" applyAlignment="1" applyProtection="1">
      <alignment horizontal="center" vertical="center"/>
    </xf>
    <xf numFmtId="0" fontId="6" fillId="0" borderId="26" xfId="1" applyFont="1" applyFill="1" applyBorder="1" applyAlignment="1" applyProtection="1">
      <alignment horizontal="center" vertical="center"/>
    </xf>
    <xf numFmtId="0" fontId="6" fillId="7" borderId="10" xfId="1" applyFont="1" applyFill="1" applyBorder="1" applyAlignment="1" applyProtection="1">
      <alignment horizontal="center" vertical="center"/>
    </xf>
    <xf numFmtId="0" fontId="5" fillId="0" borderId="0" xfId="1" applyFont="1" applyFill="1" applyBorder="1" applyAlignment="1" applyProtection="1">
      <alignment horizontal="center" vertical="center"/>
    </xf>
    <xf numFmtId="0" fontId="14" fillId="2" borderId="7" xfId="1" applyFont="1" applyFill="1" applyBorder="1" applyAlignment="1" applyProtection="1">
      <alignment horizontal="center" vertical="center"/>
    </xf>
    <xf numFmtId="0" fontId="14" fillId="0" borderId="18" xfId="1" applyFont="1" applyFill="1" applyBorder="1" applyAlignment="1" applyProtection="1">
      <alignment horizontal="center" vertical="center"/>
    </xf>
    <xf numFmtId="0" fontId="14" fillId="2" borderId="9" xfId="1" applyFont="1" applyFill="1" applyBorder="1" applyAlignment="1" applyProtection="1">
      <alignment horizontal="center" vertical="center"/>
    </xf>
    <xf numFmtId="0" fontId="14" fillId="2" borderId="18" xfId="1" applyFont="1" applyFill="1" applyBorder="1" applyAlignment="1" applyProtection="1">
      <alignment horizontal="center" vertical="center"/>
    </xf>
    <xf numFmtId="0" fontId="5" fillId="0" borderId="36" xfId="1" applyFont="1" applyFill="1" applyBorder="1" applyAlignment="1" applyProtection="1">
      <alignment horizontal="center" vertical="center"/>
    </xf>
    <xf numFmtId="0" fontId="5" fillId="0" borderId="37" xfId="1" applyFont="1" applyFill="1" applyBorder="1" applyAlignment="1" applyProtection="1">
      <alignment horizontal="center" vertical="center"/>
    </xf>
    <xf numFmtId="0" fontId="5" fillId="0" borderId="17" xfId="1" applyFont="1" applyFill="1" applyBorder="1" applyAlignment="1" applyProtection="1">
      <alignment horizontal="center" vertical="center"/>
    </xf>
    <xf numFmtId="0" fontId="14" fillId="0" borderId="21" xfId="1" applyFont="1" applyFill="1" applyBorder="1" applyAlignment="1" applyProtection="1">
      <alignment horizontal="center" vertical="center"/>
    </xf>
    <xf numFmtId="0" fontId="14" fillId="7" borderId="7" xfId="1" applyFont="1" applyFill="1" applyBorder="1" applyAlignment="1" applyProtection="1">
      <alignment horizontal="center" vertical="center"/>
    </xf>
    <xf numFmtId="0" fontId="14" fillId="7" borderId="19" xfId="1" applyFont="1" applyFill="1" applyBorder="1" applyAlignment="1" applyProtection="1">
      <alignment horizontal="center" vertical="center"/>
    </xf>
    <xf numFmtId="0" fontId="14" fillId="7" borderId="18" xfId="1" applyFont="1" applyFill="1" applyBorder="1" applyAlignment="1" applyProtection="1">
      <alignment horizontal="center" vertical="center"/>
    </xf>
    <xf numFmtId="0" fontId="5" fillId="7" borderId="36" xfId="1" applyFont="1" applyFill="1" applyBorder="1" applyAlignment="1" applyProtection="1">
      <alignment horizontal="center" vertical="center"/>
    </xf>
    <xf numFmtId="0" fontId="5" fillId="7" borderId="37" xfId="1" applyFont="1" applyFill="1" applyBorder="1" applyAlignment="1" applyProtection="1">
      <alignment horizontal="center" vertical="center"/>
    </xf>
    <xf numFmtId="0" fontId="5" fillId="7" borderId="17" xfId="1" applyFont="1" applyFill="1" applyBorder="1" applyAlignment="1" applyProtection="1">
      <alignment horizontal="center" vertical="center"/>
    </xf>
    <xf numFmtId="0" fontId="14" fillId="7" borderId="20" xfId="1" applyFont="1" applyFill="1" applyBorder="1" applyAlignment="1" applyProtection="1">
      <alignment horizontal="center" vertical="center"/>
    </xf>
    <xf numFmtId="0" fontId="6" fillId="7" borderId="18" xfId="0" applyFont="1" applyFill="1" applyBorder="1" applyAlignment="1" applyProtection="1">
      <alignment horizontal="center" vertical="center"/>
    </xf>
    <xf numFmtId="0" fontId="14" fillId="2" borderId="7" xfId="0" applyFont="1" applyFill="1" applyBorder="1" applyAlignment="1" applyProtection="1">
      <alignment horizontal="center" vertical="center"/>
    </xf>
    <xf numFmtId="0" fontId="14" fillId="7" borderId="7" xfId="0" applyFont="1" applyFill="1" applyBorder="1" applyAlignment="1" applyProtection="1">
      <alignment horizontal="center" vertical="center"/>
    </xf>
    <xf numFmtId="0" fontId="14" fillId="2" borderId="18" xfId="0" applyFont="1" applyFill="1" applyBorder="1" applyAlignment="1" applyProtection="1">
      <alignment horizontal="center" vertical="center"/>
    </xf>
    <xf numFmtId="0" fontId="14" fillId="7" borderId="1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0" borderId="18" xfId="0" applyFont="1" applyFill="1" applyBorder="1" applyAlignment="1" applyProtection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6" fillId="7" borderId="11" xfId="0" applyFont="1" applyFill="1" applyBorder="1" applyAlignment="1" applyProtection="1">
      <alignment horizontal="center" vertical="center"/>
    </xf>
    <xf numFmtId="0" fontId="14" fillId="7" borderId="26" xfId="0" applyFont="1" applyFill="1" applyBorder="1" applyAlignment="1" applyProtection="1">
      <alignment horizontal="center" vertical="center"/>
    </xf>
    <xf numFmtId="0" fontId="6" fillId="7" borderId="21" xfId="0" applyFont="1" applyFill="1" applyBorder="1" applyAlignment="1" applyProtection="1">
      <alignment horizontal="center" vertical="center"/>
    </xf>
    <xf numFmtId="0" fontId="14" fillId="7" borderId="30" xfId="0" applyFont="1" applyFill="1" applyBorder="1" applyAlignment="1" applyProtection="1">
      <alignment horizontal="center" vertical="center"/>
    </xf>
    <xf numFmtId="0" fontId="14" fillId="7" borderId="21" xfId="0" applyFont="1" applyFill="1" applyBorder="1" applyAlignment="1" applyProtection="1">
      <alignment horizontal="center" vertical="center"/>
    </xf>
    <xf numFmtId="0" fontId="14" fillId="0" borderId="11" xfId="0" applyFont="1" applyFill="1" applyBorder="1" applyAlignment="1" applyProtection="1">
      <alignment horizontal="center" vertical="center"/>
    </xf>
    <xf numFmtId="0" fontId="14" fillId="0" borderId="7" xfId="0" applyFont="1" applyFill="1" applyBorder="1" applyAlignment="1" applyProtection="1">
      <alignment horizontal="center" vertical="center"/>
    </xf>
    <xf numFmtId="0" fontId="14" fillId="0" borderId="20" xfId="0" applyFont="1" applyFill="1" applyBorder="1" applyAlignment="1" applyProtection="1">
      <alignment horizontal="center" vertical="center"/>
    </xf>
    <xf numFmtId="0" fontId="14" fillId="2" borderId="30" xfId="0" applyFont="1" applyFill="1" applyBorder="1" applyAlignment="1" applyProtection="1">
      <alignment horizontal="center" vertical="center"/>
    </xf>
    <xf numFmtId="0" fontId="14" fillId="7" borderId="16" xfId="1" applyFont="1" applyFill="1" applyBorder="1" applyAlignment="1" applyProtection="1">
      <alignment horizontal="center" vertical="center"/>
    </xf>
    <xf numFmtId="0" fontId="14" fillId="7" borderId="21" xfId="1" applyFont="1" applyFill="1" applyBorder="1" applyAlignment="1" applyProtection="1">
      <alignment horizontal="center" vertical="center"/>
    </xf>
    <xf numFmtId="0" fontId="14" fillId="2" borderId="21" xfId="1" applyFont="1" applyFill="1" applyBorder="1" applyAlignment="1" applyProtection="1">
      <alignment horizontal="center" vertical="center"/>
    </xf>
    <xf numFmtId="0" fontId="17" fillId="0" borderId="0" xfId="0" applyFont="1"/>
    <xf numFmtId="14" fontId="6" fillId="0" borderId="6" xfId="1" applyNumberFormat="1" applyFont="1" applyFill="1" applyBorder="1" applyAlignment="1" applyProtection="1">
      <alignment horizontal="center" vertical="center"/>
    </xf>
    <xf numFmtId="164" fontId="6" fillId="0" borderId="23" xfId="1" applyNumberFormat="1" applyFont="1" applyFill="1" applyBorder="1" applyAlignment="1" applyProtection="1">
      <alignment horizontal="center" vertical="center"/>
    </xf>
    <xf numFmtId="14" fontId="19" fillId="0" borderId="6" xfId="1" applyNumberFormat="1" applyFont="1" applyFill="1" applyBorder="1" applyAlignment="1" applyProtection="1">
      <alignment horizontal="center" vertical="center"/>
    </xf>
    <xf numFmtId="14" fontId="6" fillId="0" borderId="7" xfId="1" applyNumberFormat="1" applyFont="1" applyFill="1" applyBorder="1" applyAlignment="1" applyProtection="1">
      <alignment horizontal="center" vertical="center"/>
    </xf>
    <xf numFmtId="164" fontId="6" fillId="0" borderId="0" xfId="1" applyNumberFormat="1" applyFont="1" applyFill="1" applyBorder="1" applyAlignment="1" applyProtection="1">
      <alignment horizontal="center" vertical="center"/>
    </xf>
    <xf numFmtId="0" fontId="6" fillId="0" borderId="1" xfId="1" applyFont="1" applyFill="1" applyBorder="1" applyAlignment="1" applyProtection="1">
      <alignment horizontal="center" vertical="center"/>
    </xf>
    <xf numFmtId="0" fontId="6" fillId="7" borderId="3" xfId="1" applyFont="1" applyFill="1" applyBorder="1" applyAlignment="1" applyProtection="1">
      <alignment horizontal="center" vertical="center"/>
    </xf>
    <xf numFmtId="0" fontId="6" fillId="0" borderId="20" xfId="1" applyFont="1" applyFill="1" applyBorder="1" applyAlignment="1" applyProtection="1">
      <alignment horizontal="center" vertical="center"/>
    </xf>
    <xf numFmtId="14" fontId="16" fillId="0" borderId="6" xfId="1" applyNumberFormat="1" applyFont="1" applyFill="1" applyBorder="1" applyAlignment="1" applyProtection="1">
      <alignment horizontal="center" vertical="center"/>
    </xf>
    <xf numFmtId="0" fontId="6" fillId="2" borderId="8" xfId="1" applyFont="1" applyFill="1" applyBorder="1" applyAlignment="1" applyProtection="1">
      <alignment horizontal="center" vertical="center"/>
    </xf>
    <xf numFmtId="0" fontId="6" fillId="2" borderId="26" xfId="1" applyFont="1" applyFill="1" applyBorder="1" applyAlignment="1" applyProtection="1">
      <alignment horizontal="center" vertical="center"/>
    </xf>
    <xf numFmtId="0" fontId="6" fillId="2" borderId="30" xfId="1" applyFont="1" applyFill="1" applyBorder="1" applyAlignment="1" applyProtection="1">
      <alignment horizontal="center" vertical="center"/>
    </xf>
    <xf numFmtId="164" fontId="6" fillId="0" borderId="28" xfId="1" applyNumberFormat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center" vertical="center"/>
      <protection locked="0"/>
    </xf>
    <xf numFmtId="0" fontId="6" fillId="0" borderId="1" xfId="1" applyFont="1" applyFill="1" applyBorder="1" applyAlignment="1" applyProtection="1">
      <alignment horizontal="center" vertical="center"/>
      <protection locked="0"/>
    </xf>
    <xf numFmtId="0" fontId="6" fillId="0" borderId="18" xfId="1" applyFont="1" applyFill="1" applyBorder="1" applyAlignment="1" applyProtection="1">
      <alignment horizontal="center" vertical="center"/>
    </xf>
    <xf numFmtId="164" fontId="6" fillId="0" borderId="12" xfId="1" applyNumberFormat="1" applyFont="1" applyFill="1" applyBorder="1" applyAlignment="1" applyProtection="1">
      <alignment horizontal="center" vertical="center"/>
    </xf>
    <xf numFmtId="164" fontId="6" fillId="0" borderId="29" xfId="1" applyNumberFormat="1" applyFont="1" applyFill="1" applyBorder="1" applyAlignment="1" applyProtection="1">
      <alignment horizontal="center" vertical="center"/>
    </xf>
    <xf numFmtId="14" fontId="9" fillId="0" borderId="39" xfId="1" applyNumberFormat="1" applyFont="1" applyFill="1" applyBorder="1" applyAlignment="1" applyProtection="1">
      <alignment vertical="center"/>
    </xf>
    <xf numFmtId="0" fontId="14" fillId="0" borderId="1" xfId="1" applyFont="1" applyFill="1" applyBorder="1" applyAlignment="1" applyProtection="1">
      <alignment horizontal="center" vertical="center"/>
    </xf>
    <xf numFmtId="0" fontId="6" fillId="0" borderId="8" xfId="1" applyFont="1" applyFill="1" applyBorder="1" applyAlignment="1" applyProtection="1">
      <alignment horizontal="center" vertical="center"/>
    </xf>
    <xf numFmtId="0" fontId="14" fillId="0" borderId="9" xfId="0" applyFont="1" applyFill="1" applyBorder="1" applyAlignment="1" applyProtection="1">
      <alignment horizontal="center" vertical="center"/>
    </xf>
    <xf numFmtId="49" fontId="3" fillId="0" borderId="0" xfId="1" applyNumberFormat="1" applyFont="1" applyFill="1" applyBorder="1" applyAlignment="1" applyProtection="1">
      <alignment horizontal="center" vertical="center" wrapText="1"/>
    </xf>
    <xf numFmtId="14" fontId="11" fillId="0" borderId="0" xfId="1" applyNumberFormat="1" applyFont="1" applyFill="1" applyBorder="1" applyAlignment="1" applyProtection="1">
      <alignment horizontal="center" vertical="center"/>
    </xf>
    <xf numFmtId="49" fontId="18" fillId="0" borderId="5" xfId="1" applyNumberFormat="1" applyFont="1" applyFill="1" applyBorder="1" applyAlignment="1" applyProtection="1">
      <alignment horizontal="center" vertical="center" wrapText="1"/>
    </xf>
    <xf numFmtId="0" fontId="7" fillId="0" borderId="0" xfId="1" applyFont="1" applyFill="1" applyBorder="1" applyAlignment="1" applyProtection="1">
      <alignment horizontal="center" vertical="center" wrapText="1"/>
    </xf>
    <xf numFmtId="14" fontId="9" fillId="0" borderId="0" xfId="1" applyNumberFormat="1" applyFont="1" applyFill="1" applyBorder="1" applyAlignment="1" applyProtection="1">
      <alignment horizontal="center" vertical="center"/>
    </xf>
    <xf numFmtId="49" fontId="18" fillId="0" borderId="0" xfId="1" applyNumberFormat="1" applyFont="1" applyFill="1" applyBorder="1" applyAlignment="1" applyProtection="1">
      <alignment horizontal="center" vertical="center" wrapText="1"/>
    </xf>
    <xf numFmtId="0" fontId="14" fillId="0" borderId="30" xfId="0" applyFont="1" applyFill="1" applyBorder="1" applyAlignment="1" applyProtection="1">
      <alignment horizontal="center" vertical="center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36" xfId="1" applyFont="1" applyFill="1" applyBorder="1" applyAlignment="1" applyProtection="1">
      <alignment horizontal="center" vertical="center"/>
    </xf>
    <xf numFmtId="0" fontId="14" fillId="7" borderId="9" xfId="1" applyFont="1" applyFill="1" applyBorder="1" applyAlignment="1" applyProtection="1">
      <alignment horizontal="center" vertical="center"/>
    </xf>
    <xf numFmtId="0" fontId="14" fillId="7" borderId="9" xfId="0" applyFont="1" applyFill="1" applyBorder="1" applyAlignment="1" applyProtection="1">
      <alignment horizontal="center" vertical="center"/>
    </xf>
    <xf numFmtId="0" fontId="6" fillId="7" borderId="20" xfId="1" applyFont="1" applyFill="1" applyBorder="1" applyAlignment="1" applyProtection="1">
      <alignment vertical="center"/>
    </xf>
    <xf numFmtId="0" fontId="6" fillId="7" borderId="7" xfId="1" applyFont="1" applyFill="1" applyBorder="1" applyAlignment="1" applyProtection="1">
      <alignment vertical="center"/>
    </xf>
    <xf numFmtId="0" fontId="14" fillId="7" borderId="30" xfId="1" applyFont="1" applyFill="1" applyBorder="1" applyAlignment="1" applyProtection="1">
      <alignment horizontal="center" vertical="center"/>
    </xf>
    <xf numFmtId="0" fontId="6" fillId="7" borderId="9" xfId="1" applyFont="1" applyFill="1" applyBorder="1" applyAlignment="1" applyProtection="1">
      <alignment horizontal="center" vertical="center"/>
    </xf>
    <xf numFmtId="0" fontId="17" fillId="0" borderId="7" xfId="0" applyFont="1" applyBorder="1" applyAlignment="1">
      <alignment horizontal="center"/>
    </xf>
    <xf numFmtId="14" fontId="16" fillId="0" borderId="4" xfId="1" applyNumberFormat="1" applyFont="1" applyFill="1" applyBorder="1" applyAlignment="1" applyProtection="1">
      <alignment horizontal="center" vertical="center"/>
    </xf>
    <xf numFmtId="0" fontId="6" fillId="0" borderId="23" xfId="1" applyNumberFormat="1" applyFont="1" applyFill="1" applyBorder="1" applyAlignment="1" applyProtection="1">
      <alignment horizontal="center" vertical="center"/>
    </xf>
    <xf numFmtId="0" fontId="6" fillId="0" borderId="25" xfId="1" applyNumberFormat="1" applyFont="1" applyFill="1" applyBorder="1" applyAlignment="1" applyProtection="1">
      <alignment horizontal="center" vertical="center"/>
    </xf>
    <xf numFmtId="0" fontId="6" fillId="0" borderId="16" xfId="1" applyFont="1" applyFill="1" applyBorder="1" applyAlignment="1" applyProtection="1">
      <alignment horizontal="center" vertical="center"/>
    </xf>
    <xf numFmtId="0" fontId="6" fillId="0" borderId="30" xfId="1" applyFont="1" applyFill="1" applyBorder="1" applyAlignment="1" applyProtection="1">
      <alignment horizontal="center" vertical="center"/>
    </xf>
    <xf numFmtId="164" fontId="14" fillId="8" borderId="28" xfId="1" applyNumberFormat="1" applyFont="1" applyFill="1" applyBorder="1" applyAlignment="1" applyProtection="1">
      <alignment horizontal="center" vertical="center"/>
    </xf>
    <xf numFmtId="164" fontId="14" fillId="8" borderId="29" xfId="1" applyNumberFormat="1" applyFont="1" applyFill="1" applyBorder="1" applyAlignment="1" applyProtection="1">
      <alignment horizontal="center" vertical="center"/>
    </xf>
    <xf numFmtId="0" fontId="6" fillId="7" borderId="26" xfId="1" applyFont="1" applyFill="1" applyBorder="1" applyAlignment="1" applyProtection="1">
      <alignment horizontal="center" vertical="center"/>
    </xf>
    <xf numFmtId="0" fontId="6" fillId="7" borderId="1" xfId="1" applyFont="1" applyFill="1" applyBorder="1" applyAlignment="1" applyProtection="1">
      <alignment horizontal="center" vertical="center"/>
    </xf>
    <xf numFmtId="0" fontId="6" fillId="7" borderId="2" xfId="1" applyFont="1" applyFill="1" applyBorder="1" applyAlignment="1" applyProtection="1">
      <alignment horizontal="center" vertical="center"/>
    </xf>
    <xf numFmtId="0" fontId="6" fillId="7" borderId="19" xfId="1" applyFont="1" applyFill="1" applyBorder="1" applyAlignment="1" applyProtection="1">
      <alignment horizontal="center" vertical="center"/>
    </xf>
    <xf numFmtId="0" fontId="6" fillId="7" borderId="30" xfId="1" applyFont="1" applyFill="1" applyBorder="1" applyAlignment="1" applyProtection="1">
      <alignment horizontal="center" vertical="center"/>
    </xf>
    <xf numFmtId="0" fontId="6" fillId="2" borderId="12" xfId="1" applyFont="1" applyFill="1" applyBorder="1" applyAlignment="1" applyProtection="1">
      <alignment horizontal="center" vertical="center"/>
    </xf>
    <xf numFmtId="0" fontId="6" fillId="2" borderId="28" xfId="1" applyFont="1" applyFill="1" applyBorder="1" applyAlignment="1" applyProtection="1">
      <alignment horizontal="center" vertical="center"/>
    </xf>
    <xf numFmtId="0" fontId="6" fillId="2" borderId="44" xfId="1" applyFont="1" applyFill="1" applyBorder="1" applyAlignment="1" applyProtection="1">
      <alignment horizontal="center" vertical="center"/>
    </xf>
    <xf numFmtId="0" fontId="6" fillId="0" borderId="34" xfId="1" applyFont="1" applyFill="1" applyBorder="1" applyAlignment="1" applyProtection="1">
      <alignment horizontal="center" vertical="center"/>
    </xf>
    <xf numFmtId="0" fontId="6" fillId="0" borderId="35" xfId="1" applyFont="1" applyFill="1" applyBorder="1" applyAlignment="1" applyProtection="1">
      <alignment horizontal="center" vertical="center"/>
    </xf>
    <xf numFmtId="0" fontId="6" fillId="0" borderId="46" xfId="1" applyFont="1" applyFill="1" applyBorder="1" applyAlignment="1" applyProtection="1">
      <alignment horizontal="center" vertical="center"/>
    </xf>
    <xf numFmtId="0" fontId="6" fillId="0" borderId="3" xfId="1" applyFont="1" applyFill="1" applyBorder="1" applyAlignment="1" applyProtection="1">
      <alignment horizontal="center" vertical="center"/>
      <protection locked="0"/>
    </xf>
    <xf numFmtId="0" fontId="6" fillId="0" borderId="20" xfId="0" applyFont="1" applyFill="1" applyBorder="1" applyAlignment="1" applyProtection="1">
      <alignment horizontal="center" vertical="center"/>
    </xf>
    <xf numFmtId="20" fontId="17" fillId="0" borderId="2" xfId="0" applyNumberFormat="1" applyFont="1" applyFill="1" applyBorder="1" applyAlignment="1">
      <alignment horizontal="center" vertical="center"/>
    </xf>
    <xf numFmtId="20" fontId="17" fillId="0" borderId="10" xfId="0" applyNumberFormat="1" applyFont="1" applyFill="1" applyBorder="1" applyAlignment="1">
      <alignment horizontal="center" vertical="center"/>
    </xf>
    <xf numFmtId="20" fontId="17" fillId="0" borderId="10" xfId="0" applyNumberFormat="1" applyFont="1" applyFill="1" applyBorder="1" applyAlignment="1">
      <alignment horizontal="center"/>
    </xf>
    <xf numFmtId="20" fontId="6" fillId="0" borderId="2" xfId="1" applyNumberFormat="1" applyFont="1" applyFill="1" applyBorder="1" applyAlignment="1" applyProtection="1">
      <alignment horizontal="center" vertical="center"/>
    </xf>
    <xf numFmtId="20" fontId="6" fillId="0" borderId="10" xfId="1" applyNumberFormat="1" applyFont="1" applyFill="1" applyBorder="1" applyAlignment="1" applyProtection="1">
      <alignment horizontal="center" vertical="center"/>
    </xf>
    <xf numFmtId="20" fontId="6" fillId="0" borderId="17" xfId="1" applyNumberFormat="1" applyFont="1" applyFill="1" applyBorder="1" applyAlignment="1" applyProtection="1">
      <alignment horizontal="center" vertical="center"/>
    </xf>
    <xf numFmtId="20" fontId="17" fillId="0" borderId="22" xfId="0" applyNumberFormat="1" applyFont="1" applyFill="1" applyBorder="1" applyAlignment="1">
      <alignment horizontal="center"/>
    </xf>
    <xf numFmtId="20" fontId="17" fillId="0" borderId="23" xfId="0" applyNumberFormat="1" applyFont="1" applyFill="1" applyBorder="1" applyAlignment="1">
      <alignment horizontal="center"/>
    </xf>
    <xf numFmtId="20" fontId="17" fillId="0" borderId="24" xfId="0" applyNumberFormat="1" applyFont="1" applyFill="1" applyBorder="1" applyAlignment="1">
      <alignment horizontal="center"/>
    </xf>
    <xf numFmtId="20" fontId="17" fillId="0" borderId="2" xfId="0" applyNumberFormat="1" applyFont="1" applyFill="1" applyBorder="1" applyAlignment="1">
      <alignment horizontal="center"/>
    </xf>
    <xf numFmtId="164" fontId="14" fillId="8" borderId="12" xfId="1" applyNumberFormat="1" applyFont="1" applyFill="1" applyBorder="1" applyAlignment="1" applyProtection="1">
      <alignment horizontal="center" vertical="center"/>
    </xf>
    <xf numFmtId="0" fontId="6" fillId="7" borderId="8" xfId="1" applyFont="1" applyFill="1" applyBorder="1" applyAlignment="1" applyProtection="1">
      <alignment horizontal="center" vertical="center"/>
    </xf>
    <xf numFmtId="0" fontId="6" fillId="10" borderId="20" xfId="1" applyFont="1" applyFill="1" applyBorder="1" applyAlignment="1" applyProtection="1">
      <alignment vertical="center"/>
    </xf>
    <xf numFmtId="0" fontId="6" fillId="10" borderId="7" xfId="1" applyFont="1" applyFill="1" applyBorder="1" applyAlignment="1" applyProtection="1">
      <alignment vertical="center"/>
    </xf>
    <xf numFmtId="0" fontId="6" fillId="10" borderId="7" xfId="1" applyFont="1" applyFill="1" applyBorder="1" applyAlignment="1" applyProtection="1">
      <alignment horizontal="center" vertical="center"/>
    </xf>
    <xf numFmtId="0" fontId="6" fillId="10" borderId="26" xfId="1" applyFont="1" applyFill="1" applyBorder="1" applyAlignment="1" applyProtection="1">
      <alignment horizontal="center" vertical="center"/>
    </xf>
    <xf numFmtId="0" fontId="14" fillId="10" borderId="7" xfId="0" applyFont="1" applyFill="1" applyBorder="1" applyAlignment="1" applyProtection="1">
      <alignment horizontal="center" vertical="center"/>
    </xf>
    <xf numFmtId="0" fontId="14" fillId="10" borderId="7" xfId="1" applyFont="1" applyFill="1" applyBorder="1" applyAlignment="1" applyProtection="1">
      <alignment horizontal="center" vertical="center"/>
    </xf>
    <xf numFmtId="0" fontId="14" fillId="10" borderId="26" xfId="1" applyFont="1" applyFill="1" applyBorder="1" applyAlignment="1" applyProtection="1">
      <alignment horizontal="center" vertical="center"/>
    </xf>
    <xf numFmtId="14" fontId="6" fillId="0" borderId="28" xfId="1" applyNumberFormat="1" applyFont="1" applyFill="1" applyBorder="1" applyAlignment="1" applyProtection="1">
      <alignment horizontal="center" vertical="center"/>
    </xf>
    <xf numFmtId="14" fontId="16" fillId="0" borderId="28" xfId="1" applyNumberFormat="1" applyFont="1" applyFill="1" applyBorder="1" applyAlignment="1" applyProtection="1">
      <alignment horizontal="center" vertical="center"/>
    </xf>
    <xf numFmtId="0" fontId="6" fillId="7" borderId="16" xfId="1" applyFont="1" applyFill="1" applyBorder="1" applyAlignment="1" applyProtection="1">
      <alignment horizontal="center" vertical="center"/>
    </xf>
    <xf numFmtId="164" fontId="14" fillId="0" borderId="5" xfId="1" applyNumberFormat="1" applyFont="1" applyFill="1" applyBorder="1" applyAlignment="1" applyProtection="1">
      <alignment horizontal="center" vertical="center"/>
    </xf>
    <xf numFmtId="164" fontId="14" fillId="11" borderId="12" xfId="1" applyNumberFormat="1" applyFont="1" applyFill="1" applyBorder="1" applyAlignment="1" applyProtection="1">
      <alignment horizontal="center" vertical="center"/>
    </xf>
    <xf numFmtId="164" fontId="14" fillId="11" borderId="28" xfId="1" applyNumberFormat="1" applyFont="1" applyFill="1" applyBorder="1" applyAlignment="1" applyProtection="1">
      <alignment horizontal="center" vertical="center"/>
    </xf>
    <xf numFmtId="0" fontId="6" fillId="2" borderId="37" xfId="1" applyFont="1" applyFill="1" applyBorder="1" applyAlignment="1" applyProtection="1">
      <alignment horizontal="center" vertical="center" wrapText="1"/>
    </xf>
    <xf numFmtId="0" fontId="6" fillId="10" borderId="1" xfId="1" applyFont="1" applyFill="1" applyBorder="1" applyAlignment="1" applyProtection="1">
      <alignment horizontal="center" vertical="center"/>
    </xf>
    <xf numFmtId="14" fontId="6" fillId="9" borderId="34" xfId="1" applyNumberFormat="1" applyFont="1" applyFill="1" applyBorder="1" applyAlignment="1" applyProtection="1">
      <alignment horizontal="center" vertical="center"/>
    </xf>
    <xf numFmtId="14" fontId="6" fillId="0" borderId="35" xfId="1" applyNumberFormat="1" applyFont="1" applyFill="1" applyBorder="1" applyAlignment="1" applyProtection="1">
      <alignment horizontal="center" vertical="center"/>
    </xf>
    <xf numFmtId="14" fontId="6" fillId="9" borderId="35" xfId="1" applyNumberFormat="1" applyFont="1" applyFill="1" applyBorder="1" applyAlignment="1" applyProtection="1">
      <alignment horizontal="center" vertical="center"/>
    </xf>
    <xf numFmtId="14" fontId="16" fillId="0" borderId="35" xfId="1" applyNumberFormat="1" applyFont="1" applyFill="1" applyBorder="1" applyAlignment="1" applyProtection="1">
      <alignment horizontal="center" vertical="center"/>
    </xf>
    <xf numFmtId="0" fontId="17" fillId="9" borderId="35" xfId="0" applyFont="1" applyFill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164" fontId="14" fillId="8" borderId="45" xfId="1" applyNumberFormat="1" applyFont="1" applyFill="1" applyBorder="1" applyAlignment="1" applyProtection="1">
      <alignment horizontal="center" vertical="center"/>
    </xf>
    <xf numFmtId="164" fontId="14" fillId="8" borderId="41" xfId="1" applyNumberFormat="1" applyFont="1" applyFill="1" applyBorder="1" applyAlignment="1" applyProtection="1">
      <alignment horizontal="center" vertical="center"/>
    </xf>
    <xf numFmtId="164" fontId="14" fillId="8" borderId="42" xfId="1" applyNumberFormat="1" applyFont="1" applyFill="1" applyBorder="1" applyAlignment="1" applyProtection="1">
      <alignment horizontal="center" vertical="center"/>
    </xf>
    <xf numFmtId="0" fontId="17" fillId="0" borderId="18" xfId="0" applyFont="1" applyFill="1" applyBorder="1"/>
    <xf numFmtId="0" fontId="6" fillId="7" borderId="18" xfId="1" applyFont="1" applyFill="1" applyBorder="1" applyAlignment="1" applyProtection="1">
      <alignment horizontal="center" vertical="center"/>
      <protection locked="0"/>
    </xf>
    <xf numFmtId="0" fontId="17" fillId="10" borderId="3" xfId="0" applyFont="1" applyFill="1" applyBorder="1"/>
    <xf numFmtId="0" fontId="17" fillId="10" borderId="1" xfId="0" applyFont="1" applyFill="1" applyBorder="1"/>
    <xf numFmtId="0" fontId="14" fillId="10" borderId="1" xfId="1" applyFont="1" applyFill="1" applyBorder="1" applyAlignment="1" applyProtection="1">
      <alignment horizontal="center" vertical="center"/>
    </xf>
    <xf numFmtId="0" fontId="6" fillId="9" borderId="22" xfId="1" applyNumberFormat="1" applyFont="1" applyFill="1" applyBorder="1" applyAlignment="1" applyProtection="1">
      <alignment horizontal="center" vertical="center"/>
    </xf>
    <xf numFmtId="0" fontId="6" fillId="9" borderId="23" xfId="1" applyNumberFormat="1" applyFont="1" applyFill="1" applyBorder="1" applyAlignment="1" applyProtection="1">
      <alignment horizontal="center" vertical="center"/>
    </xf>
    <xf numFmtId="0" fontId="14" fillId="13" borderId="1" xfId="1" applyFont="1" applyFill="1" applyBorder="1" applyAlignment="1" applyProtection="1">
      <alignment horizontal="center" vertical="center"/>
    </xf>
    <xf numFmtId="0" fontId="6" fillId="13" borderId="1" xfId="1" applyFont="1" applyFill="1" applyBorder="1" applyAlignment="1" applyProtection="1">
      <alignment horizontal="center" vertical="center"/>
    </xf>
    <xf numFmtId="0" fontId="6" fillId="13" borderId="7" xfId="1" applyFont="1" applyFill="1" applyBorder="1" applyAlignment="1" applyProtection="1">
      <alignment horizontal="center" vertical="center"/>
    </xf>
    <xf numFmtId="14" fontId="6" fillId="13" borderId="7" xfId="1" applyNumberFormat="1" applyFont="1" applyFill="1" applyBorder="1" applyAlignment="1" applyProtection="1">
      <alignment horizontal="center" vertical="center"/>
    </xf>
    <xf numFmtId="0" fontId="14" fillId="13" borderId="7" xfId="1" applyFont="1" applyFill="1" applyBorder="1" applyAlignment="1" applyProtection="1">
      <alignment horizontal="center" vertical="center"/>
    </xf>
    <xf numFmtId="0" fontId="14" fillId="1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/>
    <xf numFmtId="0" fontId="4" fillId="7" borderId="1" xfId="0" applyFont="1" applyFill="1" applyBorder="1"/>
    <xf numFmtId="0" fontId="6" fillId="2" borderId="20" xfId="1" applyFont="1" applyFill="1" applyBorder="1" applyAlignment="1" applyProtection="1">
      <alignment horizontal="center" vertical="center"/>
    </xf>
    <xf numFmtId="0" fontId="17" fillId="2" borderId="18" xfId="0" applyFont="1" applyFill="1" applyBorder="1"/>
    <xf numFmtId="0" fontId="6" fillId="2" borderId="18" xfId="0" applyFont="1" applyFill="1" applyBorder="1" applyAlignment="1">
      <alignment horizontal="center" vertical="center"/>
    </xf>
    <xf numFmtId="0" fontId="6" fillId="2" borderId="11" xfId="0" applyFont="1" applyFill="1" applyBorder="1" applyAlignment="1" applyProtection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10" borderId="8" xfId="1" applyFont="1" applyFill="1" applyBorder="1" applyAlignment="1" applyProtection="1">
      <alignment horizontal="center" vertical="center"/>
    </xf>
    <xf numFmtId="0" fontId="6" fillId="13" borderId="8" xfId="1" applyFont="1" applyFill="1" applyBorder="1" applyAlignment="1" applyProtection="1">
      <alignment horizontal="center" vertical="center"/>
    </xf>
    <xf numFmtId="0" fontId="6" fillId="13" borderId="26" xfId="1" applyFont="1" applyFill="1" applyBorder="1" applyAlignment="1" applyProtection="1">
      <alignment horizontal="center" vertical="center"/>
    </xf>
    <xf numFmtId="0" fontId="14" fillId="10" borderId="26" xfId="0" applyFont="1" applyFill="1" applyBorder="1" applyAlignment="1" applyProtection="1">
      <alignment horizontal="center" vertical="center"/>
    </xf>
    <xf numFmtId="0" fontId="14" fillId="13" borderId="26" xfId="1" applyFont="1" applyFill="1" applyBorder="1" applyAlignment="1" applyProtection="1">
      <alignment horizontal="center" vertical="center"/>
    </xf>
    <xf numFmtId="0" fontId="14" fillId="13" borderId="16" xfId="0" applyFont="1" applyFill="1" applyBorder="1" applyAlignment="1" applyProtection="1">
      <alignment horizontal="center" vertical="center"/>
    </xf>
    <xf numFmtId="0" fontId="6" fillId="13" borderId="9" xfId="1" applyFont="1" applyFill="1" applyBorder="1" applyAlignment="1" applyProtection="1">
      <alignment horizontal="center" vertical="center"/>
    </xf>
    <xf numFmtId="0" fontId="14" fillId="10" borderId="16" xfId="0" applyFont="1" applyFill="1" applyBorder="1" applyAlignment="1" applyProtection="1">
      <alignment horizontal="center" vertical="center"/>
    </xf>
    <xf numFmtId="0" fontId="6" fillId="10" borderId="9" xfId="1" applyFont="1" applyFill="1" applyBorder="1" applyAlignment="1" applyProtection="1">
      <alignment horizontal="center" vertical="center"/>
    </xf>
    <xf numFmtId="0" fontId="14" fillId="10" borderId="16" xfId="1" applyFont="1" applyFill="1" applyBorder="1" applyAlignment="1" applyProtection="1">
      <alignment horizontal="center" vertical="center"/>
    </xf>
    <xf numFmtId="164" fontId="6" fillId="0" borderId="22" xfId="1" applyNumberFormat="1" applyFont="1" applyFill="1" applyBorder="1" applyAlignment="1" applyProtection="1">
      <alignment horizontal="center" vertical="center"/>
    </xf>
    <xf numFmtId="164" fontId="6" fillId="0" borderId="25" xfId="1" applyNumberFormat="1" applyFont="1" applyFill="1" applyBorder="1" applyAlignment="1" applyProtection="1">
      <alignment horizontal="center" vertical="center"/>
    </xf>
    <xf numFmtId="0" fontId="6" fillId="7" borderId="21" xfId="1" applyFont="1" applyFill="1" applyBorder="1" applyAlignment="1" applyProtection="1">
      <alignment horizontal="center" vertical="center"/>
    </xf>
    <xf numFmtId="0" fontId="6" fillId="0" borderId="21" xfId="1" applyFont="1" applyFill="1" applyBorder="1" applyAlignment="1" applyProtection="1">
      <alignment horizontal="center" vertical="center"/>
    </xf>
    <xf numFmtId="0" fontId="6" fillId="2" borderId="16" xfId="1" applyFont="1" applyFill="1" applyBorder="1" applyAlignment="1" applyProtection="1">
      <alignment horizontal="center" vertical="center"/>
    </xf>
    <xf numFmtId="0" fontId="6" fillId="2" borderId="9" xfId="1" applyFont="1" applyFill="1" applyBorder="1" applyAlignment="1" applyProtection="1">
      <alignment horizontal="center" vertical="center"/>
    </xf>
    <xf numFmtId="0" fontId="6" fillId="2" borderId="21" xfId="1" applyFont="1" applyFill="1" applyBorder="1" applyAlignment="1" applyProtection="1">
      <alignment horizontal="center" vertical="center"/>
    </xf>
    <xf numFmtId="0" fontId="14" fillId="0" borderId="16" xfId="0" applyFont="1" applyFill="1" applyBorder="1" applyAlignment="1" applyProtection="1">
      <alignment horizontal="center" vertical="center"/>
    </xf>
    <xf numFmtId="0" fontId="14" fillId="7" borderId="16" xfId="0" applyFont="1" applyFill="1" applyBorder="1" applyAlignment="1" applyProtection="1">
      <alignment horizontal="center" vertical="center"/>
    </xf>
    <xf numFmtId="164" fontId="14" fillId="11" borderId="29" xfId="1" applyNumberFormat="1" applyFont="1" applyFill="1" applyBorder="1" applyAlignment="1" applyProtection="1">
      <alignment horizontal="center" vertical="center"/>
    </xf>
    <xf numFmtId="14" fontId="16" fillId="0" borderId="12" xfId="1" applyNumberFormat="1" applyFont="1" applyFill="1" applyBorder="1" applyAlignment="1" applyProtection="1">
      <alignment horizontal="center" vertical="center"/>
    </xf>
    <xf numFmtId="14" fontId="16" fillId="0" borderId="29" xfId="1" applyNumberFormat="1" applyFont="1" applyFill="1" applyBorder="1" applyAlignment="1" applyProtection="1">
      <alignment horizontal="center" vertical="center"/>
    </xf>
    <xf numFmtId="0" fontId="14" fillId="0" borderId="10" xfId="1" applyFont="1" applyFill="1" applyBorder="1" applyAlignment="1" applyProtection="1">
      <alignment horizontal="center" vertical="center"/>
    </xf>
    <xf numFmtId="0" fontId="6" fillId="0" borderId="10" xfId="1" applyFont="1" applyFill="1" applyBorder="1" applyAlignment="1" applyProtection="1">
      <alignment horizontal="center" vertical="center"/>
    </xf>
    <xf numFmtId="0" fontId="14" fillId="0" borderId="3" xfId="0" applyFont="1" applyFill="1" applyBorder="1" applyAlignment="1" applyProtection="1">
      <alignment horizontal="center" vertical="center"/>
    </xf>
    <xf numFmtId="0" fontId="6" fillId="0" borderId="2" xfId="1" applyFont="1" applyFill="1" applyBorder="1" applyAlignment="1" applyProtection="1">
      <alignment horizontal="center" vertical="center"/>
    </xf>
    <xf numFmtId="164" fontId="14" fillId="8" borderId="34" xfId="1" applyNumberFormat="1" applyFont="1" applyFill="1" applyBorder="1" applyAlignment="1" applyProtection="1">
      <alignment horizontal="center" vertical="center"/>
    </xf>
    <xf numFmtId="164" fontId="14" fillId="8" borderId="35" xfId="1" applyNumberFormat="1" applyFont="1" applyFill="1" applyBorder="1" applyAlignment="1" applyProtection="1">
      <alignment horizontal="center" vertical="center"/>
    </xf>
    <xf numFmtId="164" fontId="14" fillId="8" borderId="33" xfId="1" applyNumberFormat="1" applyFont="1" applyFill="1" applyBorder="1" applyAlignment="1" applyProtection="1">
      <alignment horizontal="center" vertical="center"/>
    </xf>
    <xf numFmtId="164" fontId="14" fillId="8" borderId="22" xfId="1" applyNumberFormat="1" applyFont="1" applyFill="1" applyBorder="1" applyAlignment="1" applyProtection="1">
      <alignment horizontal="center" vertical="center"/>
    </xf>
    <xf numFmtId="164" fontId="14" fillId="8" borderId="23" xfId="1" applyNumberFormat="1" applyFont="1" applyFill="1" applyBorder="1" applyAlignment="1" applyProtection="1">
      <alignment horizontal="center" vertical="center"/>
    </xf>
    <xf numFmtId="164" fontId="14" fillId="8" borderId="25" xfId="1" applyNumberFormat="1" applyFont="1" applyFill="1" applyBorder="1" applyAlignment="1" applyProtection="1">
      <alignment horizontal="center" vertical="center"/>
    </xf>
    <xf numFmtId="0" fontId="6" fillId="7" borderId="11" xfId="1" applyFont="1" applyFill="1" applyBorder="1" applyAlignment="1" applyProtection="1">
      <alignment horizontal="center" vertical="center"/>
    </xf>
    <xf numFmtId="14" fontId="10" fillId="0" borderId="6" xfId="1" applyNumberFormat="1" applyFont="1" applyFill="1" applyBorder="1" applyAlignment="1" applyProtection="1">
      <alignment horizontal="center" vertical="center"/>
    </xf>
    <xf numFmtId="49" fontId="3" fillId="0" borderId="0" xfId="1" applyNumberFormat="1" applyFont="1" applyFill="1" applyBorder="1" applyAlignment="1" applyProtection="1">
      <alignment horizontal="center" vertical="center" wrapText="1"/>
    </xf>
    <xf numFmtId="49" fontId="15" fillId="0" borderId="47" xfId="1" applyNumberFormat="1" applyFont="1" applyFill="1" applyBorder="1" applyAlignment="1" applyProtection="1">
      <alignment horizontal="center" vertical="center" wrapText="1"/>
    </xf>
    <xf numFmtId="49" fontId="15" fillId="0" borderId="40" xfId="1" applyNumberFormat="1" applyFont="1" applyFill="1" applyBorder="1" applyAlignment="1" applyProtection="1">
      <alignment horizontal="center" vertical="center" wrapText="1"/>
    </xf>
    <xf numFmtId="49" fontId="15" fillId="0" borderId="43" xfId="1" applyNumberFormat="1" applyFont="1" applyFill="1" applyBorder="1" applyAlignment="1" applyProtection="1">
      <alignment horizontal="center" vertical="center" wrapText="1"/>
    </xf>
    <xf numFmtId="49" fontId="15" fillId="7" borderId="47" xfId="1" applyNumberFormat="1" applyFont="1" applyFill="1" applyBorder="1" applyAlignment="1" applyProtection="1">
      <alignment horizontal="center" vertical="center" wrapText="1"/>
    </xf>
    <xf numFmtId="49" fontId="15" fillId="7" borderId="40" xfId="1" applyNumberFormat="1" applyFont="1" applyFill="1" applyBorder="1" applyAlignment="1" applyProtection="1">
      <alignment horizontal="center" vertical="center" wrapText="1"/>
    </xf>
    <xf numFmtId="49" fontId="15" fillId="7" borderId="32" xfId="1" applyNumberFormat="1" applyFont="1" applyFill="1" applyBorder="1" applyAlignment="1" applyProtection="1">
      <alignment horizontal="center" vertical="center" wrapText="1"/>
    </xf>
    <xf numFmtId="49" fontId="15" fillId="7" borderId="43" xfId="1" applyNumberFormat="1" applyFont="1" applyFill="1" applyBorder="1" applyAlignment="1" applyProtection="1">
      <alignment horizontal="center" vertical="center" wrapText="1"/>
    </xf>
    <xf numFmtId="0" fontId="9" fillId="3" borderId="6" xfId="1" applyFont="1" applyFill="1" applyBorder="1" applyAlignment="1" applyProtection="1">
      <alignment horizontal="center" vertical="center"/>
    </xf>
    <xf numFmtId="0" fontId="9" fillId="3" borderId="14" xfId="1" applyFont="1" applyFill="1" applyBorder="1" applyAlignment="1" applyProtection="1">
      <alignment horizontal="center" vertical="center"/>
    </xf>
    <xf numFmtId="0" fontId="9" fillId="3" borderId="15" xfId="1" applyFont="1" applyFill="1" applyBorder="1" applyAlignment="1" applyProtection="1">
      <alignment horizontal="center" vertical="center"/>
    </xf>
    <xf numFmtId="49" fontId="15" fillId="7" borderId="38" xfId="1" applyNumberFormat="1" applyFont="1" applyFill="1" applyBorder="1" applyAlignment="1" applyProtection="1">
      <alignment horizontal="center" vertical="center" wrapText="1"/>
    </xf>
    <xf numFmtId="0" fontId="20" fillId="8" borderId="12" xfId="1" applyFont="1" applyFill="1" applyBorder="1" applyAlignment="1" applyProtection="1">
      <alignment horizontal="center" vertical="center" wrapText="1"/>
    </xf>
    <xf numFmtId="0" fontId="20" fillId="8" borderId="44" xfId="1" applyFont="1" applyFill="1" applyBorder="1" applyAlignment="1" applyProtection="1">
      <alignment horizontal="center" vertical="center"/>
    </xf>
    <xf numFmtId="0" fontId="7" fillId="0" borderId="32" xfId="1" applyFont="1" applyFill="1" applyBorder="1" applyAlignment="1" applyProtection="1">
      <alignment horizontal="center" vertical="center" wrapText="1"/>
    </xf>
    <xf numFmtId="0" fontId="7" fillId="0" borderId="31" xfId="1" applyFont="1" applyFill="1" applyBorder="1" applyAlignment="1" applyProtection="1">
      <alignment horizontal="center" vertical="center" wrapText="1"/>
    </xf>
    <xf numFmtId="0" fontId="20" fillId="8" borderId="29" xfId="1" applyFont="1" applyFill="1" applyBorder="1" applyAlignment="1" applyProtection="1">
      <alignment horizontal="center" vertical="center"/>
    </xf>
    <xf numFmtId="0" fontId="7" fillId="0" borderId="13" xfId="1" applyFont="1" applyFill="1" applyBorder="1" applyAlignment="1" applyProtection="1">
      <alignment horizontal="center" vertical="center" wrapText="1"/>
    </xf>
    <xf numFmtId="0" fontId="7" fillId="0" borderId="27" xfId="1" applyFont="1" applyFill="1" applyBorder="1" applyAlignment="1" applyProtection="1">
      <alignment horizontal="center" vertical="center" wrapText="1"/>
    </xf>
    <xf numFmtId="14" fontId="13" fillId="6" borderId="38" xfId="1" applyNumberFormat="1" applyFont="1" applyFill="1" applyBorder="1" applyAlignment="1" applyProtection="1">
      <alignment horizontal="center" vertical="center"/>
    </xf>
    <xf numFmtId="14" fontId="13" fillId="6" borderId="40" xfId="1" applyNumberFormat="1" applyFont="1" applyFill="1" applyBorder="1" applyAlignment="1" applyProtection="1">
      <alignment horizontal="center" vertical="center"/>
    </xf>
    <xf numFmtId="14" fontId="13" fillId="6" borderId="32" xfId="1" applyNumberFormat="1" applyFont="1" applyFill="1" applyBorder="1" applyAlignment="1" applyProtection="1">
      <alignment horizontal="center" vertical="center"/>
    </xf>
    <xf numFmtId="14" fontId="13" fillId="4" borderId="38" xfId="1" applyNumberFormat="1" applyFont="1" applyFill="1" applyBorder="1" applyAlignment="1" applyProtection="1">
      <alignment horizontal="center" vertical="center"/>
    </xf>
    <xf numFmtId="14" fontId="13" fillId="4" borderId="40" xfId="1" applyNumberFormat="1" applyFont="1" applyFill="1" applyBorder="1" applyAlignment="1" applyProtection="1">
      <alignment horizontal="center" vertical="center"/>
    </xf>
    <xf numFmtId="14" fontId="13" fillId="4" borderId="32" xfId="1" applyNumberFormat="1" applyFont="1" applyFill="1" applyBorder="1" applyAlignment="1" applyProtection="1">
      <alignment horizontal="center" vertical="center"/>
    </xf>
    <xf numFmtId="14" fontId="9" fillId="5" borderId="38" xfId="1" applyNumberFormat="1" applyFont="1" applyFill="1" applyBorder="1" applyAlignment="1" applyProtection="1">
      <alignment horizontal="center" vertical="center"/>
    </xf>
    <xf numFmtId="14" fontId="9" fillId="5" borderId="40" xfId="1" applyNumberFormat="1" applyFont="1" applyFill="1" applyBorder="1" applyAlignment="1" applyProtection="1">
      <alignment horizontal="center" vertical="center"/>
    </xf>
    <xf numFmtId="14" fontId="9" fillId="5" borderId="32" xfId="1" applyNumberFormat="1" applyFont="1" applyFill="1" applyBorder="1" applyAlignment="1" applyProtection="1">
      <alignment horizontal="center" vertical="center"/>
    </xf>
    <xf numFmtId="49" fontId="3" fillId="0" borderId="0" xfId="1" applyNumberFormat="1" applyFont="1" applyFill="1" applyBorder="1" applyAlignment="1" applyProtection="1">
      <alignment horizontal="center" vertical="center" wrapText="1"/>
    </xf>
    <xf numFmtId="20" fontId="0" fillId="0" borderId="0" xfId="0" applyNumberFormat="1"/>
    <xf numFmtId="0" fontId="17" fillId="12" borderId="20" xfId="0" applyFont="1" applyFill="1" applyBorder="1" applyAlignment="1">
      <alignment horizontal="center"/>
    </xf>
    <xf numFmtId="166" fontId="5" fillId="0" borderId="0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3" xfId="1"/>
  </cellStyles>
  <dxfs count="357">
    <dxf>
      <font>
        <b/>
        <i val="0"/>
        <color theme="0"/>
      </font>
      <fill>
        <patternFill>
          <bgColor rgb="FFF88008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9966F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88008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88008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9966F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88008"/>
        </patternFill>
      </fill>
    </dxf>
    <dxf>
      <font>
        <b/>
        <i val="0"/>
        <color theme="0"/>
      </font>
      <fill>
        <patternFill>
          <bgColor rgb="FFF88008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9966F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88008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88008"/>
        </patternFill>
      </fill>
    </dxf>
    <dxf>
      <font>
        <b/>
        <i val="0"/>
        <color theme="0"/>
      </font>
      <fill>
        <patternFill>
          <bgColor rgb="FFF88008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9966F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88008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88008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9966F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8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3BCCFF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81DEF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3BCCFF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8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81DEFF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9966F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8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3BCCFF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81DEF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3BCCFF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8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81DEFF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88008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9966F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88008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88008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9966F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88008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9966F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8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3BCCFF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81DEFF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  <color theme="0"/>
      </font>
      <fill>
        <patternFill>
          <bgColor rgb="FFF88008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rgb="FF6DD9FF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3BCCFF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7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8800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81DEFF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rgb="FF6DD9FF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3BCCFF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7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8800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81DEFF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rgb="FF6DD9FF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3BCCFF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8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8800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81DEFF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3BCCFF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8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8800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81DEFF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9966F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8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3BCCFF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81DEF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3BCCFF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8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81DEFF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88008"/>
      <color rgb="FF9966FF"/>
      <color rgb="FFA568D2"/>
      <color rgb="FF005EA4"/>
      <color rgb="FF1DC4FF"/>
      <color rgb="FF81DEFF"/>
      <color rgb="FF3BCCFF"/>
      <color rgb="FF6DD9FF"/>
      <color rgb="FFB071EF"/>
      <color rgb="FF4FD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ARA Hotel">
  <a:themeElements>
    <a:clrScheme name="ARA Hotel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C60736"/>
      </a:accent1>
      <a:accent2>
        <a:srgbClr val="EF0D41"/>
      </a:accent2>
      <a:accent3>
        <a:srgbClr val="30A13F"/>
      </a:accent3>
      <a:accent4>
        <a:srgbClr val="8AC832"/>
      </a:accent4>
      <a:accent5>
        <a:srgbClr val="FFCC00"/>
      </a:accent5>
      <a:accent6>
        <a:srgbClr val="5C8B20"/>
      </a:accent6>
      <a:hlink>
        <a:srgbClr val="99CA3C"/>
      </a:hlink>
      <a:folHlink>
        <a:srgbClr val="B9D181"/>
      </a:folHlink>
    </a:clrScheme>
    <a:fontScheme name="ARA Hotel">
      <a:majorFont>
        <a:latin typeface="Berlin Sans FB Demi"/>
        <a:ea typeface=""/>
        <a:cs typeface=""/>
      </a:majorFont>
      <a:minorFont>
        <a:latin typeface="Calibri"/>
        <a:ea typeface=""/>
        <a:cs typeface="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N51"/>
  <sheetViews>
    <sheetView tabSelected="1" zoomScale="85" zoomScaleNormal="85" zoomScalePageLayoutView="70" workbookViewId="0">
      <selection sqref="A1:AN2"/>
    </sheetView>
  </sheetViews>
  <sheetFormatPr baseColWidth="10" defaultColWidth="4.7109375" defaultRowHeight="16.5" x14ac:dyDescent="0.3"/>
  <cols>
    <col min="1" max="1" width="24" style="1" bestFit="1" customWidth="1"/>
    <col min="2" max="5" width="4.7109375" style="1"/>
    <col min="6" max="6" width="8.5703125" style="1" bestFit="1" customWidth="1"/>
    <col min="7" max="13" width="4.7109375" style="1"/>
    <col min="14" max="14" width="7" style="1" bestFit="1" customWidth="1"/>
    <col min="15" max="21" width="4.7109375" style="1"/>
    <col min="22" max="22" width="7" style="1" bestFit="1" customWidth="1"/>
    <col min="23" max="29" width="4.7109375" style="1"/>
    <col min="30" max="30" width="7" style="1" bestFit="1" customWidth="1"/>
    <col min="31" max="31" width="4.7109375" style="1" customWidth="1"/>
    <col min="32" max="32" width="4.7109375" style="1"/>
    <col min="33" max="33" width="4.7109375" style="1" bestFit="1" customWidth="1"/>
    <col min="34" max="36" width="4.7109375" style="1"/>
    <col min="37" max="37" width="7" style="1" bestFit="1" customWidth="1"/>
    <col min="38" max="38" width="13.28515625" style="1" customWidth="1"/>
    <col min="39" max="39" width="8" style="1" customWidth="1"/>
    <col min="40" max="40" width="2.42578125" style="1" customWidth="1"/>
    <col min="41" max="16384" width="4.7109375" style="1"/>
  </cols>
  <sheetData>
    <row r="1" spans="1:40" ht="15" customHeight="1" x14ac:dyDescent="0.3">
      <c r="A1" s="253" t="s">
        <v>53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3"/>
      <c r="AD1" s="253"/>
      <c r="AE1" s="253"/>
      <c r="AF1" s="253"/>
      <c r="AG1" s="253"/>
      <c r="AH1" s="253"/>
      <c r="AI1" s="253"/>
      <c r="AJ1" s="253"/>
      <c r="AK1" s="253"/>
      <c r="AL1" s="253"/>
      <c r="AM1" s="253"/>
      <c r="AN1" s="253"/>
    </row>
    <row r="2" spans="1:40" ht="15" customHeight="1" x14ac:dyDescent="0.3">
      <c r="A2" s="253"/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  <c r="AI2" s="253"/>
      <c r="AJ2" s="253"/>
      <c r="AK2" s="253"/>
      <c r="AL2" s="253"/>
      <c r="AM2" s="253"/>
      <c r="AN2" s="253"/>
    </row>
    <row r="3" spans="1:40" ht="39.950000000000003" customHeight="1" thickBot="1" x14ac:dyDescent="0.35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</row>
    <row r="4" spans="1:40" ht="20.100000000000001" customHeight="1" thickBot="1" x14ac:dyDescent="0.35">
      <c r="B4" s="233" t="s">
        <v>37</v>
      </c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  <c r="AA4" s="234"/>
      <c r="AB4" s="234"/>
      <c r="AC4" s="234"/>
      <c r="AD4" s="234"/>
      <c r="AE4" s="234"/>
      <c r="AF4" s="234"/>
      <c r="AG4" s="234"/>
      <c r="AH4" s="234"/>
      <c r="AI4" s="234"/>
      <c r="AJ4" s="234"/>
      <c r="AK4" s="235"/>
      <c r="AL4" s="99"/>
      <c r="AM4" s="99"/>
      <c r="AN4" s="99"/>
    </row>
    <row r="5" spans="1:40" ht="20.100000000000001" customHeight="1" thickBot="1" x14ac:dyDescent="0.35">
      <c r="A5" s="2"/>
      <c r="B5" s="236" t="s">
        <v>16</v>
      </c>
      <c r="C5" s="230"/>
      <c r="D5" s="230"/>
      <c r="E5" s="230"/>
      <c r="F5" s="232"/>
      <c r="G5" s="226" t="s">
        <v>17</v>
      </c>
      <c r="H5" s="227"/>
      <c r="I5" s="227"/>
      <c r="J5" s="227"/>
      <c r="K5" s="227"/>
      <c r="L5" s="227"/>
      <c r="M5" s="227"/>
      <c r="N5" s="228"/>
      <c r="O5" s="229" t="s">
        <v>18</v>
      </c>
      <c r="P5" s="230"/>
      <c r="Q5" s="230"/>
      <c r="R5" s="230"/>
      <c r="S5" s="230"/>
      <c r="T5" s="230"/>
      <c r="U5" s="230"/>
      <c r="V5" s="232"/>
      <c r="W5" s="226" t="s">
        <v>19</v>
      </c>
      <c r="X5" s="227"/>
      <c r="Y5" s="227"/>
      <c r="Z5" s="227"/>
      <c r="AA5" s="227"/>
      <c r="AB5" s="227"/>
      <c r="AC5" s="227"/>
      <c r="AD5" s="228"/>
      <c r="AE5" s="229" t="s">
        <v>20</v>
      </c>
      <c r="AF5" s="230"/>
      <c r="AG5" s="230"/>
      <c r="AH5" s="230"/>
      <c r="AI5" s="230"/>
      <c r="AJ5" s="230"/>
      <c r="AK5" s="231"/>
      <c r="AL5" s="2"/>
      <c r="AM5" s="2"/>
      <c r="AN5" s="2"/>
    </row>
    <row r="6" spans="1:40" ht="20.100000000000001" customHeight="1" x14ac:dyDescent="0.3">
      <c r="A6" s="3"/>
      <c r="B6" s="18">
        <v>1</v>
      </c>
      <c r="C6" s="19">
        <v>2</v>
      </c>
      <c r="D6" s="19">
        <v>3</v>
      </c>
      <c r="E6" s="20">
        <v>4</v>
      </c>
      <c r="F6" s="237" t="s">
        <v>35</v>
      </c>
      <c r="G6" s="4">
        <v>5</v>
      </c>
      <c r="H6" s="5">
        <v>6</v>
      </c>
      <c r="I6" s="5">
        <v>7</v>
      </c>
      <c r="J6" s="5">
        <v>8</v>
      </c>
      <c r="K6" s="5">
        <v>9</v>
      </c>
      <c r="L6" s="5">
        <v>10</v>
      </c>
      <c r="M6" s="6">
        <v>11</v>
      </c>
      <c r="N6" s="237" t="s">
        <v>35</v>
      </c>
      <c r="O6" s="18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20">
        <v>18</v>
      </c>
      <c r="V6" s="237" t="s">
        <v>35</v>
      </c>
      <c r="W6" s="4">
        <v>19</v>
      </c>
      <c r="X6" s="5">
        <v>20</v>
      </c>
      <c r="Y6" s="5">
        <v>21</v>
      </c>
      <c r="Z6" s="5">
        <v>22</v>
      </c>
      <c r="AA6" s="5">
        <v>23</v>
      </c>
      <c r="AB6" s="5">
        <v>24</v>
      </c>
      <c r="AC6" s="6">
        <v>25</v>
      </c>
      <c r="AD6" s="237" t="s">
        <v>35</v>
      </c>
      <c r="AE6" s="18">
        <v>26</v>
      </c>
      <c r="AF6" s="19">
        <v>27</v>
      </c>
      <c r="AG6" s="19">
        <v>28</v>
      </c>
      <c r="AH6" s="19">
        <v>29</v>
      </c>
      <c r="AI6" s="19">
        <v>30</v>
      </c>
      <c r="AJ6" s="20">
        <v>31</v>
      </c>
      <c r="AK6" s="237" t="s">
        <v>35</v>
      </c>
      <c r="AL6" s="239" t="s">
        <v>15</v>
      </c>
      <c r="AM6" s="102"/>
      <c r="AN6" s="15"/>
    </row>
    <row r="7" spans="1:40" ht="20.100000000000001" customHeight="1" thickBot="1" x14ac:dyDescent="0.35">
      <c r="A7" s="7"/>
      <c r="B7" s="52" t="s">
        <v>3</v>
      </c>
      <c r="C7" s="53" t="s">
        <v>4</v>
      </c>
      <c r="D7" s="53" t="s">
        <v>5</v>
      </c>
      <c r="E7" s="54" t="s">
        <v>6</v>
      </c>
      <c r="F7" s="238"/>
      <c r="G7" s="45" t="s">
        <v>0</v>
      </c>
      <c r="H7" s="46" t="s">
        <v>1</v>
      </c>
      <c r="I7" s="46" t="s">
        <v>2</v>
      </c>
      <c r="J7" s="46" t="s">
        <v>3</v>
      </c>
      <c r="K7" s="46" t="s">
        <v>4</v>
      </c>
      <c r="L7" s="46" t="s">
        <v>5</v>
      </c>
      <c r="M7" s="47" t="s">
        <v>6</v>
      </c>
      <c r="N7" s="238"/>
      <c r="O7" s="52" t="s">
        <v>0</v>
      </c>
      <c r="P7" s="53" t="s">
        <v>1</v>
      </c>
      <c r="Q7" s="53" t="s">
        <v>2</v>
      </c>
      <c r="R7" s="53" t="s">
        <v>3</v>
      </c>
      <c r="S7" s="53" t="s">
        <v>4</v>
      </c>
      <c r="T7" s="53" t="s">
        <v>5</v>
      </c>
      <c r="U7" s="54" t="s">
        <v>6</v>
      </c>
      <c r="V7" s="238"/>
      <c r="W7" s="45" t="s">
        <v>0</v>
      </c>
      <c r="X7" s="46" t="s">
        <v>1</v>
      </c>
      <c r="Y7" s="46" t="s">
        <v>2</v>
      </c>
      <c r="Z7" s="46" t="s">
        <v>3</v>
      </c>
      <c r="AA7" s="46" t="s">
        <v>4</v>
      </c>
      <c r="AB7" s="46" t="s">
        <v>5</v>
      </c>
      <c r="AC7" s="47" t="s">
        <v>6</v>
      </c>
      <c r="AD7" s="238"/>
      <c r="AE7" s="52" t="s">
        <v>0</v>
      </c>
      <c r="AF7" s="53" t="s">
        <v>1</v>
      </c>
      <c r="AG7" s="53" t="s">
        <v>2</v>
      </c>
      <c r="AH7" s="53" t="s">
        <v>3</v>
      </c>
      <c r="AI7" s="53" t="s">
        <v>4</v>
      </c>
      <c r="AJ7" s="54" t="s">
        <v>5</v>
      </c>
      <c r="AK7" s="238"/>
      <c r="AL7" s="240"/>
      <c r="AM7" s="102"/>
      <c r="AN7" s="15"/>
    </row>
    <row r="8" spans="1:40" ht="20.100000000000001" customHeight="1" thickBot="1" x14ac:dyDescent="0.35">
      <c r="A8" s="77" t="s">
        <v>55</v>
      </c>
      <c r="B8" s="83" t="s">
        <v>7</v>
      </c>
      <c r="C8" s="123" t="s">
        <v>7</v>
      </c>
      <c r="D8" s="123"/>
      <c r="E8" s="146"/>
      <c r="F8" s="145">
        <f>SUMPRODUCT(COUNTIF(B8:E8,Code),CodeHoraire)</f>
        <v>0.63888888888888895</v>
      </c>
      <c r="G8" s="208"/>
      <c r="H8" s="96" t="s">
        <v>24</v>
      </c>
      <c r="I8" s="96" t="s">
        <v>24</v>
      </c>
      <c r="J8" s="82" t="s">
        <v>24</v>
      </c>
      <c r="K8" s="82" t="s">
        <v>34</v>
      </c>
      <c r="L8" s="82"/>
      <c r="M8" s="97"/>
      <c r="N8" s="145">
        <f>SUMPRODUCT(COUNTIF(G8:M8,Code),CodeHoraire)</f>
        <v>1.1597222222222223</v>
      </c>
      <c r="O8" s="209" t="s">
        <v>7</v>
      </c>
      <c r="P8" s="209" t="s">
        <v>7</v>
      </c>
      <c r="Q8" s="209" t="s">
        <v>7</v>
      </c>
      <c r="R8" s="209" t="s">
        <v>7</v>
      </c>
      <c r="S8" s="209" t="s">
        <v>7</v>
      </c>
      <c r="T8" s="123"/>
      <c r="U8" s="146"/>
      <c r="V8" s="145">
        <f>SUMPRODUCT(COUNTIF(O8:U8,Code),CodeHoraire)</f>
        <v>1.5972222222222223</v>
      </c>
      <c r="W8" s="215" t="s">
        <v>24</v>
      </c>
      <c r="X8" s="208" t="s">
        <v>24</v>
      </c>
      <c r="Y8" s="208" t="s">
        <v>24</v>
      </c>
      <c r="Z8" s="208" t="s">
        <v>24</v>
      </c>
      <c r="AA8" s="208" t="s">
        <v>34</v>
      </c>
      <c r="AB8" s="82"/>
      <c r="AC8" s="216"/>
      <c r="AD8" s="145">
        <f>SUMPRODUCT(COUNTIF(W8:AC8,Code),CodeHoraire)</f>
        <v>1.4791666666666667</v>
      </c>
      <c r="AE8" s="73" t="s">
        <v>21</v>
      </c>
      <c r="AF8" s="73" t="s">
        <v>21</v>
      </c>
      <c r="AG8" s="73" t="s">
        <v>21</v>
      </c>
      <c r="AH8" s="73" t="s">
        <v>21</v>
      </c>
      <c r="AI8" s="73" t="s">
        <v>21</v>
      </c>
      <c r="AJ8" s="146"/>
      <c r="AK8" s="145">
        <f>SUMPRODUCT(COUNTIF(AD8:AJ8,Code),CodeHoraire)</f>
        <v>0</v>
      </c>
      <c r="AL8" s="201">
        <f>F8+N8+V8+AD8+AK8</f>
        <v>4.875</v>
      </c>
      <c r="AM8" s="81"/>
      <c r="AN8" s="40"/>
    </row>
    <row r="9" spans="1:40" ht="20.100000000000001" customHeight="1" thickBot="1" x14ac:dyDescent="0.35">
      <c r="A9" s="77" t="s">
        <v>55</v>
      </c>
      <c r="B9" s="35" t="s">
        <v>24</v>
      </c>
      <c r="C9" s="34" t="s">
        <v>34</v>
      </c>
      <c r="D9" s="34"/>
      <c r="E9" s="122"/>
      <c r="F9" s="120">
        <f>SUMPRODUCT(COUNTIF(B9:E9,Code),CodeHoraire)</f>
        <v>0.52083333333333337</v>
      </c>
      <c r="G9" s="98" t="s">
        <v>7</v>
      </c>
      <c r="H9" s="98" t="s">
        <v>7</v>
      </c>
      <c r="I9" s="98" t="s">
        <v>7</v>
      </c>
      <c r="J9" s="98" t="s">
        <v>7</v>
      </c>
      <c r="K9" s="98" t="s">
        <v>7</v>
      </c>
      <c r="L9" s="36"/>
      <c r="M9" s="38"/>
      <c r="N9" s="145">
        <f>SUMPRODUCT(COUNTIF(G9:M9,Code),CodeHoraire)</f>
        <v>1.5972222222222223</v>
      </c>
      <c r="O9" s="109" t="s">
        <v>24</v>
      </c>
      <c r="P9" s="58" t="s">
        <v>24</v>
      </c>
      <c r="Q9" s="109" t="s">
        <v>24</v>
      </c>
      <c r="R9" s="58" t="s">
        <v>24</v>
      </c>
      <c r="S9" s="109" t="s">
        <v>34</v>
      </c>
      <c r="T9" s="34"/>
      <c r="U9" s="122"/>
      <c r="V9" s="145">
        <f>SUMPRODUCT(COUNTIF(O9:U9,Code),CodeHoraire)</f>
        <v>1.4791666666666667</v>
      </c>
      <c r="W9" s="71"/>
      <c r="X9" s="16" t="s">
        <v>21</v>
      </c>
      <c r="Y9" s="16" t="s">
        <v>21</v>
      </c>
      <c r="Z9" s="16" t="s">
        <v>7</v>
      </c>
      <c r="AA9" s="16" t="s">
        <v>7</v>
      </c>
      <c r="AB9" s="36"/>
      <c r="AC9" s="214"/>
      <c r="AD9" s="145">
        <f>SUMPRODUCT(COUNTIF(W9:AC9,Code),CodeHoraire)</f>
        <v>0.63888888888888895</v>
      </c>
      <c r="AE9" s="108" t="s">
        <v>24</v>
      </c>
      <c r="AF9" s="49" t="s">
        <v>24</v>
      </c>
      <c r="AG9" s="108" t="s">
        <v>24</v>
      </c>
      <c r="AH9" s="49" t="s">
        <v>24</v>
      </c>
      <c r="AI9" s="108" t="s">
        <v>34</v>
      </c>
      <c r="AJ9" s="122"/>
      <c r="AK9" s="145">
        <f>SUMPRODUCT(COUNTIF(AD9:AJ9,Code),CodeHoraire)</f>
        <v>1.4791666666666667</v>
      </c>
      <c r="AL9" s="78">
        <f>F9+N9+V9+AD9+AK9</f>
        <v>5.7152777777777786</v>
      </c>
      <c r="AM9" s="81"/>
      <c r="AN9" s="8"/>
    </row>
    <row r="10" spans="1:40" ht="20.100000000000001" customHeight="1" thickBot="1" x14ac:dyDescent="0.35">
      <c r="A10" s="77" t="s">
        <v>55</v>
      </c>
      <c r="B10" s="110"/>
      <c r="C10" s="111"/>
      <c r="D10" s="34" t="s">
        <v>3</v>
      </c>
      <c r="E10" s="122" t="s">
        <v>3</v>
      </c>
      <c r="F10" s="120">
        <f>SUMPRODUCT(COUNTIF(B10:E10,Code),CodeHoraire)</f>
        <v>0.70833333333333337</v>
      </c>
      <c r="G10" s="37" t="s">
        <v>24</v>
      </c>
      <c r="H10" s="36"/>
      <c r="I10" s="36"/>
      <c r="J10" s="36"/>
      <c r="K10" s="80"/>
      <c r="L10" s="36" t="s">
        <v>3</v>
      </c>
      <c r="M10" s="38" t="s">
        <v>3</v>
      </c>
      <c r="N10" s="145">
        <f>SUMPRODUCT(COUNTIF(G10:M10,Code),CodeHoraire)</f>
        <v>1.0277777777777779</v>
      </c>
      <c r="O10" s="113"/>
      <c r="P10" s="34"/>
      <c r="Q10" s="58"/>
      <c r="R10" s="58"/>
      <c r="S10" s="49"/>
      <c r="T10" s="58" t="s">
        <v>3</v>
      </c>
      <c r="U10" s="65" t="s">
        <v>3</v>
      </c>
      <c r="V10" s="145">
        <f>SUMPRODUCT(COUNTIF(O10:U10,Code),CodeHoraire)</f>
        <v>0.70833333333333337</v>
      </c>
      <c r="W10" s="84" t="s">
        <v>7</v>
      </c>
      <c r="X10" s="36"/>
      <c r="Y10" s="36"/>
      <c r="Z10" s="16"/>
      <c r="AA10" s="16"/>
      <c r="AB10" s="16" t="s">
        <v>3</v>
      </c>
      <c r="AC10" s="213" t="s">
        <v>3</v>
      </c>
      <c r="AD10" s="145">
        <f>SUMPRODUCT(COUNTIF(W10:AC10,Code),CodeHoraire)</f>
        <v>1.0277777777777779</v>
      </c>
      <c r="AE10" s="113"/>
      <c r="AF10" s="34"/>
      <c r="AG10" s="49"/>
      <c r="AH10" s="49"/>
      <c r="AI10" s="49"/>
      <c r="AJ10" s="33" t="s">
        <v>3</v>
      </c>
      <c r="AK10" s="145">
        <f>SUMPRODUCT(COUNTIF(AD10:AJ10,Code),CodeHoraire)</f>
        <v>0.35416666666666669</v>
      </c>
      <c r="AL10" s="78">
        <f t="shared" ref="AL10:AL11" si="0">F10+N10+V10+AD10+AK10</f>
        <v>3.8263888888888888</v>
      </c>
      <c r="AM10" s="81"/>
      <c r="AN10" s="40"/>
    </row>
    <row r="11" spans="1:40" ht="20.100000000000001" customHeight="1" thickBot="1" x14ac:dyDescent="0.35">
      <c r="A11" s="224" t="s">
        <v>55</v>
      </c>
      <c r="B11" s="50"/>
      <c r="C11" s="51"/>
      <c r="D11" s="51"/>
      <c r="E11" s="112"/>
      <c r="F11" s="121">
        <f>SUMPRODUCT(COUNTIF(B11:E11,Code),CodeHoraire)</f>
        <v>0</v>
      </c>
      <c r="G11" s="48"/>
      <c r="H11" s="62"/>
      <c r="I11" s="42"/>
      <c r="J11" s="42"/>
      <c r="K11" s="42"/>
      <c r="L11" s="42"/>
      <c r="M11" s="105"/>
      <c r="N11" s="145">
        <f>SUMPRODUCT(COUNTIF(G11:M11,Code),CodeHoraire)</f>
        <v>0</v>
      </c>
      <c r="O11" s="68"/>
      <c r="P11" s="60"/>
      <c r="Q11" s="51"/>
      <c r="R11" s="51"/>
      <c r="S11" s="51"/>
      <c r="T11" s="60"/>
      <c r="U11" s="67"/>
      <c r="V11" s="145">
        <f>SUMPRODUCT(COUNTIF(O11:U11,Code),CodeHoraire)</f>
        <v>0</v>
      </c>
      <c r="W11" s="30" t="s">
        <v>7</v>
      </c>
      <c r="X11" s="42" t="s">
        <v>7</v>
      </c>
      <c r="Y11" s="62" t="s">
        <v>7</v>
      </c>
      <c r="Z11" s="42"/>
      <c r="AA11" s="42" t="s">
        <v>7</v>
      </c>
      <c r="AB11" s="42"/>
      <c r="AC11" s="69"/>
      <c r="AD11" s="145">
        <f>SUMPRODUCT(COUNTIF(W11:AC11,Code),CodeHoraire)</f>
        <v>1.2777777777777779</v>
      </c>
      <c r="AE11" s="74" t="s">
        <v>7</v>
      </c>
      <c r="AF11" s="60" t="s">
        <v>7</v>
      </c>
      <c r="AG11" s="60" t="s">
        <v>7</v>
      </c>
      <c r="AH11" s="60" t="s">
        <v>7</v>
      </c>
      <c r="AI11" s="60" t="s">
        <v>7</v>
      </c>
      <c r="AJ11" s="67"/>
      <c r="AK11" s="145">
        <f>SUMPRODUCT(COUNTIF(AD11:AJ11,Code),CodeHoraire)</f>
        <v>1.5972222222222223</v>
      </c>
      <c r="AL11" s="202">
        <f t="shared" si="0"/>
        <v>2.875</v>
      </c>
      <c r="AM11" s="81"/>
      <c r="AN11" s="9"/>
    </row>
    <row r="12" spans="1:40" ht="20.100000000000001" customHeight="1" thickBot="1" x14ac:dyDescent="0.35">
      <c r="A12" s="100"/>
      <c r="B12" s="100"/>
      <c r="C12" s="8"/>
      <c r="D12" s="100"/>
      <c r="E12" s="8"/>
      <c r="F12" s="256"/>
      <c r="G12" s="8"/>
      <c r="H12" s="8"/>
      <c r="I12" s="8"/>
      <c r="J12" s="100"/>
      <c r="K12" s="40"/>
      <c r="L12" s="100"/>
      <c r="M12" s="8"/>
      <c r="N12" s="8"/>
      <c r="O12" s="8"/>
      <c r="P12" s="8"/>
      <c r="Q12" s="8"/>
      <c r="R12" s="100"/>
      <c r="S12" s="40"/>
      <c r="T12" s="100"/>
      <c r="U12" s="8"/>
      <c r="V12" s="8"/>
      <c r="W12" s="8"/>
      <c r="X12" s="8"/>
      <c r="Y12" s="8"/>
      <c r="Z12" s="8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9"/>
      <c r="AM12" s="9"/>
      <c r="AN12" s="9"/>
    </row>
    <row r="13" spans="1:40" ht="20.100000000000001" customHeight="1" thickBot="1" x14ac:dyDescent="0.35">
      <c r="B13" s="250" t="s">
        <v>25</v>
      </c>
      <c r="C13" s="251"/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  <c r="R13" s="251"/>
      <c r="S13" s="251"/>
      <c r="T13" s="251"/>
      <c r="U13" s="251"/>
      <c r="V13" s="251"/>
      <c r="W13" s="251"/>
      <c r="X13" s="251"/>
      <c r="Y13" s="251"/>
      <c r="Z13" s="251"/>
      <c r="AA13" s="251"/>
      <c r="AB13" s="251"/>
      <c r="AC13" s="251"/>
      <c r="AD13" s="251"/>
      <c r="AE13" s="251"/>
      <c r="AF13" s="251"/>
      <c r="AG13" s="251"/>
      <c r="AH13" s="251"/>
      <c r="AI13" s="251"/>
      <c r="AJ13" s="251"/>
      <c r="AK13" s="252"/>
      <c r="AL13" s="95"/>
      <c r="AM13" s="17"/>
      <c r="AN13" s="9"/>
    </row>
    <row r="14" spans="1:40" ht="20.100000000000001" customHeight="1" thickBot="1" x14ac:dyDescent="0.35">
      <c r="A14" s="2"/>
      <c r="B14" s="236" t="s">
        <v>16</v>
      </c>
      <c r="C14" s="230"/>
      <c r="D14" s="230"/>
      <c r="E14" s="230"/>
      <c r="F14" s="232"/>
      <c r="G14" s="226" t="s">
        <v>17</v>
      </c>
      <c r="H14" s="227"/>
      <c r="I14" s="227"/>
      <c r="J14" s="227"/>
      <c r="K14" s="227"/>
      <c r="L14" s="227"/>
      <c r="M14" s="227"/>
      <c r="N14" s="228"/>
      <c r="O14" s="229" t="s">
        <v>18</v>
      </c>
      <c r="P14" s="230"/>
      <c r="Q14" s="230"/>
      <c r="R14" s="230"/>
      <c r="S14" s="230"/>
      <c r="T14" s="230"/>
      <c r="U14" s="230"/>
      <c r="V14" s="232"/>
      <c r="W14" s="226" t="s">
        <v>19</v>
      </c>
      <c r="X14" s="227"/>
      <c r="Y14" s="227"/>
      <c r="Z14" s="227"/>
      <c r="AA14" s="227"/>
      <c r="AB14" s="227"/>
      <c r="AC14" s="227"/>
      <c r="AD14" s="228"/>
      <c r="AE14" s="229" t="s">
        <v>20</v>
      </c>
      <c r="AF14" s="230"/>
      <c r="AG14" s="230"/>
      <c r="AH14" s="230"/>
      <c r="AI14" s="230"/>
      <c r="AJ14" s="230"/>
      <c r="AK14" s="231"/>
      <c r="AL14" s="101"/>
      <c r="AM14" s="104"/>
      <c r="AN14" s="9"/>
    </row>
    <row r="15" spans="1:40" ht="20.100000000000001" customHeight="1" x14ac:dyDescent="0.3">
      <c r="A15" s="3"/>
      <c r="B15" s="18">
        <v>1</v>
      </c>
      <c r="C15" s="19">
        <v>2</v>
      </c>
      <c r="D15" s="19">
        <v>3</v>
      </c>
      <c r="E15" s="20">
        <v>4</v>
      </c>
      <c r="F15" s="237" t="s">
        <v>35</v>
      </c>
      <c r="G15" s="4">
        <v>5</v>
      </c>
      <c r="H15" s="5">
        <v>6</v>
      </c>
      <c r="I15" s="5">
        <v>7</v>
      </c>
      <c r="J15" s="5">
        <v>8</v>
      </c>
      <c r="K15" s="5">
        <v>9</v>
      </c>
      <c r="L15" s="5">
        <v>10</v>
      </c>
      <c r="M15" s="6">
        <v>11</v>
      </c>
      <c r="N15" s="237" t="s">
        <v>35</v>
      </c>
      <c r="O15" s="18">
        <v>12</v>
      </c>
      <c r="P15" s="19">
        <v>13</v>
      </c>
      <c r="Q15" s="19">
        <v>14</v>
      </c>
      <c r="R15" s="19">
        <v>15</v>
      </c>
      <c r="S15" s="19">
        <v>16</v>
      </c>
      <c r="T15" s="19">
        <v>17</v>
      </c>
      <c r="U15" s="20">
        <v>18</v>
      </c>
      <c r="V15" s="237" t="s">
        <v>35</v>
      </c>
      <c r="W15" s="4">
        <v>19</v>
      </c>
      <c r="X15" s="5">
        <v>20</v>
      </c>
      <c r="Y15" s="5">
        <v>21</v>
      </c>
      <c r="Z15" s="5">
        <v>22</v>
      </c>
      <c r="AA15" s="5">
        <v>23</v>
      </c>
      <c r="AB15" s="5">
        <v>24</v>
      </c>
      <c r="AC15" s="6">
        <v>25</v>
      </c>
      <c r="AD15" s="237" t="s">
        <v>35</v>
      </c>
      <c r="AE15" s="18">
        <v>26</v>
      </c>
      <c r="AF15" s="19">
        <v>27</v>
      </c>
      <c r="AG15" s="19">
        <v>28</v>
      </c>
      <c r="AH15" s="19">
        <v>29</v>
      </c>
      <c r="AI15" s="19">
        <v>30</v>
      </c>
      <c r="AJ15" s="20">
        <v>31</v>
      </c>
      <c r="AK15" s="237" t="s">
        <v>35</v>
      </c>
      <c r="AL15" s="239" t="s">
        <v>15</v>
      </c>
      <c r="AM15" s="102"/>
      <c r="AN15" s="9"/>
    </row>
    <row r="16" spans="1:40" ht="20.100000000000001" customHeight="1" thickBot="1" x14ac:dyDescent="0.35">
      <c r="A16" s="7"/>
      <c r="B16" s="52" t="s">
        <v>3</v>
      </c>
      <c r="C16" s="53" t="s">
        <v>4</v>
      </c>
      <c r="D16" s="53" t="s">
        <v>5</v>
      </c>
      <c r="E16" s="54" t="s">
        <v>6</v>
      </c>
      <c r="F16" s="238"/>
      <c r="G16" s="45" t="s">
        <v>0</v>
      </c>
      <c r="H16" s="46" t="s">
        <v>1</v>
      </c>
      <c r="I16" s="46" t="s">
        <v>2</v>
      </c>
      <c r="J16" s="46" t="s">
        <v>3</v>
      </c>
      <c r="K16" s="46" t="s">
        <v>4</v>
      </c>
      <c r="L16" s="46" t="s">
        <v>5</v>
      </c>
      <c r="M16" s="47" t="s">
        <v>6</v>
      </c>
      <c r="N16" s="241"/>
      <c r="O16" s="52" t="s">
        <v>0</v>
      </c>
      <c r="P16" s="53" t="s">
        <v>1</v>
      </c>
      <c r="Q16" s="53" t="s">
        <v>2</v>
      </c>
      <c r="R16" s="53" t="s">
        <v>3</v>
      </c>
      <c r="S16" s="53" t="s">
        <v>4</v>
      </c>
      <c r="T16" s="53" t="s">
        <v>5</v>
      </c>
      <c r="U16" s="54" t="s">
        <v>6</v>
      </c>
      <c r="V16" s="241"/>
      <c r="W16" s="45" t="s">
        <v>0</v>
      </c>
      <c r="X16" s="46" t="s">
        <v>1</v>
      </c>
      <c r="Y16" s="46" t="s">
        <v>2</v>
      </c>
      <c r="Z16" s="46" t="s">
        <v>3</v>
      </c>
      <c r="AA16" s="46" t="s">
        <v>4</v>
      </c>
      <c r="AB16" s="46" t="s">
        <v>5</v>
      </c>
      <c r="AC16" s="47" t="s">
        <v>6</v>
      </c>
      <c r="AD16" s="241"/>
      <c r="AE16" s="52" t="s">
        <v>0</v>
      </c>
      <c r="AF16" s="53" t="s">
        <v>1</v>
      </c>
      <c r="AG16" s="53" t="s">
        <v>2</v>
      </c>
      <c r="AH16" s="53" t="s">
        <v>3</v>
      </c>
      <c r="AI16" s="53" t="s">
        <v>4</v>
      </c>
      <c r="AJ16" s="54" t="s">
        <v>5</v>
      </c>
      <c r="AK16" s="241"/>
      <c r="AL16" s="240"/>
      <c r="AM16" s="102"/>
      <c r="AN16" s="15"/>
    </row>
    <row r="17" spans="1:40" ht="20.100000000000001" customHeight="1" x14ac:dyDescent="0.3">
      <c r="A17" s="211" t="s">
        <v>55</v>
      </c>
      <c r="B17" s="156" t="s">
        <v>23</v>
      </c>
      <c r="C17" s="123"/>
      <c r="D17" s="123" t="s">
        <v>26</v>
      </c>
      <c r="E17" s="124" t="s">
        <v>26</v>
      </c>
      <c r="F17" s="170" t="e">
        <f>(((COUNTIF(B17:E17,"m1")*#REF!))+((COUNTIF(B17:E17,"m2")*#REF!))+((COUNTIF(B17:E17,"s")*#REF!))+((COUNTIF(B17:E17,"o3")*#REF!))+((COUNTIF(B17:E17,"o4")*#REF!)))</f>
        <v>#REF!</v>
      </c>
      <c r="G17" s="21" t="s">
        <v>23</v>
      </c>
      <c r="H17" s="22" t="s">
        <v>23</v>
      </c>
      <c r="I17" s="22"/>
      <c r="J17" s="22"/>
      <c r="K17" s="22" t="s">
        <v>23</v>
      </c>
      <c r="L17" s="22" t="s">
        <v>5</v>
      </c>
      <c r="M17" s="23" t="s">
        <v>5</v>
      </c>
      <c r="N17" s="170" t="e">
        <f>(((COUNTIF(F17:M17,"m1")*#REF!))+((COUNTIF(F17:M17,"m2")*#REF!))+((COUNTIF(F17:M17,"s")*#REF!))+((COUNTIF(F17:M17,"o3")*#REF!))+((COUNTIF(F17:M17,"o4")*#REF!)))</f>
        <v>#REF!</v>
      </c>
      <c r="O17" s="83"/>
      <c r="P17" s="123" t="s">
        <v>5</v>
      </c>
      <c r="Q17" s="123" t="s">
        <v>5</v>
      </c>
      <c r="R17" s="123" t="s">
        <v>5</v>
      </c>
      <c r="S17" s="123" t="s">
        <v>5</v>
      </c>
      <c r="T17" s="123"/>
      <c r="U17" s="124"/>
      <c r="V17" s="170" t="e">
        <f>(((COUNTIF(N17:U17,"m1")*#REF!))+((COUNTIF(N17:U17,"m2")*#REF!))+((COUNTIF(N17:U17,"s")*#REF!))+((COUNTIF(N17:U17,"o3")*#REF!))+((COUNTIF(N17:U17,"o4")*#REF!)))</f>
        <v>#REF!</v>
      </c>
      <c r="W17" s="21" t="s">
        <v>5</v>
      </c>
      <c r="X17" s="22"/>
      <c r="Y17" s="22" t="s">
        <v>23</v>
      </c>
      <c r="Z17" s="22" t="s">
        <v>23</v>
      </c>
      <c r="AA17" s="22"/>
      <c r="AB17" s="22" t="s">
        <v>26</v>
      </c>
      <c r="AC17" s="23" t="s">
        <v>26</v>
      </c>
      <c r="AD17" s="170" t="e">
        <f>(((COUNTIF(V17:AC17,"m1")*#REF!))+((COUNTIF(V17:AC17,"m2")*#REF!))+((COUNTIF(V17:AC17,"s")*#REF!))+((COUNTIF(V17:AC17,"o3")*#REF!))+((COUNTIF(V17:AC17,"o4")*#REF!)))</f>
        <v>#REF!</v>
      </c>
      <c r="AE17" s="83" t="s">
        <v>23</v>
      </c>
      <c r="AF17" s="123" t="s">
        <v>23</v>
      </c>
      <c r="AG17" s="123"/>
      <c r="AH17" s="123"/>
      <c r="AI17" s="123" t="s">
        <v>23</v>
      </c>
      <c r="AJ17" s="124" t="s">
        <v>5</v>
      </c>
      <c r="AK17" s="170" t="e">
        <f>(((COUNTIF(AG17:AI17,"m1")*#REF!))+((COUNTIF(AG17:AI17,"m2")*#REF!))+((COUNTIF(AG17:AI17,"s")*#REF!))+((COUNTIF(AG17:AI17,"o3")*#REF!))+((COUNTIF(AG17:AI17,"o4")*#REF!)))</f>
        <v>#REF!</v>
      </c>
      <c r="AL17" s="93" t="e">
        <f>F17+N17+V17+AD17+AK17</f>
        <v>#REF!</v>
      </c>
      <c r="AM17" s="81"/>
      <c r="AN17" s="15"/>
    </row>
    <row r="18" spans="1:40" ht="20.100000000000001" customHeight="1" x14ac:dyDescent="0.3">
      <c r="A18" s="155" t="s">
        <v>55</v>
      </c>
      <c r="B18" s="113" t="s">
        <v>5</v>
      </c>
      <c r="C18" s="34" t="s">
        <v>5</v>
      </c>
      <c r="D18" s="34"/>
      <c r="E18" s="39"/>
      <c r="F18" s="168" t="e">
        <f>(((COUNTIF(B18:E18,"m1")*#REF!))+((COUNTIF(B18:E18,"m2")*#REF!))+((COUNTIF(B18:E18,"s")*#REF!))+((COUNTIF(B18:E18,"o3")*#REF!))+((COUNTIF(B18:E18,"o4")*#REF!)))</f>
        <v>#REF!</v>
      </c>
      <c r="G18" s="186" t="s">
        <v>5</v>
      </c>
      <c r="H18" s="24"/>
      <c r="I18" s="24" t="s">
        <v>23</v>
      </c>
      <c r="J18" s="24" t="s">
        <v>23</v>
      </c>
      <c r="K18" s="24"/>
      <c r="L18" s="24" t="s">
        <v>26</v>
      </c>
      <c r="M18" s="25" t="s">
        <v>26</v>
      </c>
      <c r="N18" s="168" t="e">
        <f>(((COUNTIF(F18:M18,"m1")*#REF!))+((COUNTIF(F18:M18,"m2")*#REF!))+((COUNTIF(F18:M18,"s")*#REF!))+((COUNTIF(F18:M18,"o3")*#REF!))+((COUNTIF(F18:M18,"o4")*#REF!)))</f>
        <v>#REF!</v>
      </c>
      <c r="O18" s="35" t="s">
        <v>23</v>
      </c>
      <c r="P18" s="34" t="s">
        <v>23</v>
      </c>
      <c r="Q18" s="34"/>
      <c r="R18" s="34"/>
      <c r="S18" s="34" t="s">
        <v>23</v>
      </c>
      <c r="T18" s="34" t="s">
        <v>5</v>
      </c>
      <c r="U18" s="39" t="s">
        <v>5</v>
      </c>
      <c r="V18" s="168" t="e">
        <f>(((COUNTIF(N18:U18,"m1")*#REF!))+((COUNTIF(N18:U18,"m2")*#REF!))+((COUNTIF(N18:U18,"s")*#REF!))+((COUNTIF(N18:U18,"o3")*#REF!))+((COUNTIF(N18:U18,"o4")*#REF!)))</f>
        <v>#REF!</v>
      </c>
      <c r="W18" s="186"/>
      <c r="X18" s="34" t="s">
        <v>5</v>
      </c>
      <c r="Y18" s="34" t="s">
        <v>5</v>
      </c>
      <c r="Z18" s="34" t="s">
        <v>5</v>
      </c>
      <c r="AA18" s="34" t="s">
        <v>5</v>
      </c>
      <c r="AB18" s="24"/>
      <c r="AC18" s="25"/>
      <c r="AD18" s="168" t="e">
        <f>(((COUNTIF(V18:AC18,"m1")*#REF!))+((COUNTIF(V18:AC18,"m2")*#REF!))+((COUNTIF(V18:AC18,"s")*#REF!))+((COUNTIF(V18:AC18,"o3")*#REF!))+((COUNTIF(V18:AC18,"o4")*#REF!)))</f>
        <v>#REF!</v>
      </c>
      <c r="AE18" s="35" t="s">
        <v>5</v>
      </c>
      <c r="AF18" s="34"/>
      <c r="AG18" s="34" t="s">
        <v>23</v>
      </c>
      <c r="AH18" s="34" t="s">
        <v>23</v>
      </c>
      <c r="AI18" s="34"/>
      <c r="AJ18" s="39" t="s">
        <v>26</v>
      </c>
      <c r="AK18" s="168" t="e">
        <f>(((COUNTIF(AG18:AI18,"m1")*#REF!))+((COUNTIF(AG18:AI18,"m2")*#REF!))+((COUNTIF(AG18:AI18,"s")*#REF!))+((COUNTIF(AG18:AI18,"o3")*#REF!))+((COUNTIF(AG18:AI18,"o4")*#REF!)))</f>
        <v>#REF!</v>
      </c>
      <c r="AL18" s="89" t="e">
        <f t="shared" ref="AL18:AL20" si="1">F18+N18+V18+AD18+AK18</f>
        <v>#REF!</v>
      </c>
      <c r="AM18" s="81"/>
      <c r="AN18" s="103"/>
    </row>
    <row r="19" spans="1:40" ht="20.100000000000001" customHeight="1" x14ac:dyDescent="0.3">
      <c r="A19" s="154" t="s">
        <v>55</v>
      </c>
      <c r="B19" s="113"/>
      <c r="C19" s="34" t="s">
        <v>23</v>
      </c>
      <c r="D19" s="34" t="s">
        <v>5</v>
      </c>
      <c r="E19" s="39" t="s">
        <v>5</v>
      </c>
      <c r="F19" s="168" t="e">
        <f>(((COUNTIF(B19:E19,"m1")*#REF!))+((COUNTIF(B19:E19,"m2")*#REF!))+((COUNTIF(B19:E19,"s")*#REF!))+((COUNTIF(B19:E19,"o3")*#REF!))+((COUNTIF(B19:E19,"o4")*#REF!)))</f>
        <v>#REF!</v>
      </c>
      <c r="G19" s="186"/>
      <c r="H19" s="24" t="s">
        <v>5</v>
      </c>
      <c r="I19" s="24" t="s">
        <v>5</v>
      </c>
      <c r="J19" s="24" t="s">
        <v>5</v>
      </c>
      <c r="K19" s="24" t="s">
        <v>5</v>
      </c>
      <c r="L19" s="24"/>
      <c r="M19" s="25"/>
      <c r="N19" s="168" t="e">
        <f>(((COUNTIF(F19:M19,"m1")*#REF!))+((COUNTIF(F19:M19,"m2")*#REF!))+((COUNTIF(F19:M19,"s")*#REF!))+((COUNTIF(F19:M19,"o3")*#REF!))+((COUNTIF(F19:M19,"o4")*#REF!)))</f>
        <v>#REF!</v>
      </c>
      <c r="O19" s="35" t="s">
        <v>5</v>
      </c>
      <c r="P19" s="34"/>
      <c r="Q19" s="34" t="s">
        <v>23</v>
      </c>
      <c r="R19" s="34" t="s">
        <v>23</v>
      </c>
      <c r="S19" s="34"/>
      <c r="T19" s="34" t="s">
        <v>26</v>
      </c>
      <c r="U19" s="39" t="s">
        <v>26</v>
      </c>
      <c r="V19" s="168" t="e">
        <f>(((COUNTIF(N19:U19,"m1")*#REF!))+((COUNTIF(N19:U19,"m2")*#REF!))+((COUNTIF(N19:U19,"s")*#REF!))+((COUNTIF(N19:U19,"o3")*#REF!))+((COUNTIF(N19:U19,"o4")*#REF!)))</f>
        <v>#REF!</v>
      </c>
      <c r="W19" s="186" t="s">
        <v>23</v>
      </c>
      <c r="X19" s="24" t="s">
        <v>23</v>
      </c>
      <c r="Y19" s="24"/>
      <c r="Z19" s="24"/>
      <c r="AA19" s="24" t="s">
        <v>23</v>
      </c>
      <c r="AB19" s="24" t="s">
        <v>5</v>
      </c>
      <c r="AC19" s="25" t="s">
        <v>5</v>
      </c>
      <c r="AD19" s="168" t="e">
        <f>(((COUNTIF(V19:AC19,"m1")*#REF!))+((COUNTIF(V19:AC19,"m2")*#REF!))+((COUNTIF(V19:AC19,"s")*#REF!))+((COUNTIF(V19:AC19,"o3")*#REF!))+((COUNTIF(V19:AC19,"o4")*#REF!)))</f>
        <v>#REF!</v>
      </c>
      <c r="AE19" s="35"/>
      <c r="AF19" s="34" t="s">
        <v>5</v>
      </c>
      <c r="AG19" s="34" t="s">
        <v>5</v>
      </c>
      <c r="AH19" s="34" t="s">
        <v>5</v>
      </c>
      <c r="AI19" s="34" t="s">
        <v>5</v>
      </c>
      <c r="AJ19" s="39"/>
      <c r="AK19" s="168" t="e">
        <f>(((COUNTIF(AG19:AI19,"m1")*#REF!))+((COUNTIF(AG19:AI19,"m2")*#REF!))+((COUNTIF(AG19:AI19,"s")*#REF!))+((COUNTIF(AG19:AI19,"o3")*#REF!))+((COUNTIF(AG19:AI19,"o4")*#REF!)))</f>
        <v>#REF!</v>
      </c>
      <c r="AL19" s="89" t="e">
        <f t="shared" si="1"/>
        <v>#REF!</v>
      </c>
      <c r="AM19" s="81"/>
      <c r="AN19" s="8"/>
    </row>
    <row r="20" spans="1:40" ht="20.100000000000001" customHeight="1" thickBot="1" x14ac:dyDescent="0.35">
      <c r="A20" s="212" t="s">
        <v>36</v>
      </c>
      <c r="B20" s="66"/>
      <c r="C20" s="63"/>
      <c r="D20" s="63"/>
      <c r="E20" s="64"/>
      <c r="F20" s="169" t="e">
        <f>(((COUNTIF(B20:E20,"m1")*#REF!))+((COUNTIF(B20:E20,"m2")*#REF!))+((COUNTIF(B20:E20,"s")*#REF!))+((COUNTIF(B20:E20,"o3")*#REF!))+((COUNTIF(B20:E20,"o4")*#REF!)))</f>
        <v>#REF!</v>
      </c>
      <c r="G20" s="26"/>
      <c r="H20" s="188"/>
      <c r="I20" s="188"/>
      <c r="J20" s="188"/>
      <c r="K20" s="188"/>
      <c r="L20" s="27"/>
      <c r="M20" s="190"/>
      <c r="N20" s="169" t="e">
        <f>(((COUNTIF(F20:M20,"m1")*#REF!))+((COUNTIF(F20:M20,"m2")*#REF!))+((COUNTIF(F20:M20,"s")*#REF!))+((COUNTIF(F20:M20,"o3")*#REF!))+((COUNTIF(F20:M20,"o4")*#REF!)))</f>
        <v>#REF!</v>
      </c>
      <c r="O20" s="32"/>
      <c r="P20" s="63"/>
      <c r="Q20" s="63"/>
      <c r="R20" s="56"/>
      <c r="S20" s="63"/>
      <c r="T20" s="63"/>
      <c r="U20" s="64"/>
      <c r="V20" s="169" t="e">
        <f>(((COUNTIF(N20:U20,"m1")*#REF!))+((COUNTIF(N20:U20,"m2")*#REF!))+((COUNTIF(N20:U20,"s")*#REF!))+((COUNTIF(N20:U20,"o3")*#REF!))+((COUNTIF(N20:U20,"o4")*#REF!)))</f>
        <v>#REF!</v>
      </c>
      <c r="W20" s="26"/>
      <c r="X20" s="188"/>
      <c r="Y20" s="188"/>
      <c r="Z20" s="188"/>
      <c r="AA20" s="188"/>
      <c r="AB20" s="27"/>
      <c r="AC20" s="189"/>
      <c r="AD20" s="169" t="e">
        <f>(((COUNTIF(V20:AC20,"m1")*#REF!))+((COUNTIF(V20:AC20,"m2")*#REF!))+((COUNTIF(V20:AC20,"s")*#REF!))+((COUNTIF(V20:AC20,"o3")*#REF!))+((COUNTIF(V20:AC20,"o4")*#REF!)))</f>
        <v>#REF!</v>
      </c>
      <c r="AE20" s="32"/>
      <c r="AF20" s="63"/>
      <c r="AG20" s="56"/>
      <c r="AH20" s="56"/>
      <c r="AI20" s="56"/>
      <c r="AJ20" s="64"/>
      <c r="AK20" s="169" t="e">
        <f>(((COUNTIF(AG20:AI20,"m1")*#REF!))+((COUNTIF(AG20:AI20,"m2")*#REF!))+((COUNTIF(AG20:AI20,"s")*#REF!))+((COUNTIF(AG20:AI20,"o3")*#REF!))+((COUNTIF(AG20:AI20,"o4")*#REF!)))</f>
        <v>#REF!</v>
      </c>
      <c r="AL20" s="94" t="e">
        <f t="shared" si="1"/>
        <v>#REF!</v>
      </c>
      <c r="AM20" s="81"/>
      <c r="AN20" s="11"/>
    </row>
    <row r="21" spans="1:40" ht="20.100000000000001" customHeight="1" thickBot="1" x14ac:dyDescent="0.35">
      <c r="A21" s="100"/>
      <c r="B21" s="8"/>
      <c r="C21" s="11"/>
      <c r="D21" s="11"/>
      <c r="E21" s="8"/>
      <c r="F21" s="11"/>
      <c r="G21" s="8"/>
      <c r="H21" s="11"/>
      <c r="I21" s="11"/>
      <c r="J21" s="11"/>
      <c r="K21" s="11"/>
      <c r="L21" s="8"/>
      <c r="M21" s="11"/>
      <c r="N21" s="11"/>
      <c r="O21" s="11"/>
      <c r="P21" s="11"/>
      <c r="Q21" s="8"/>
      <c r="R21" s="8"/>
      <c r="S21" s="11"/>
      <c r="T21" s="11"/>
      <c r="U21" s="8"/>
      <c r="V21" s="11"/>
      <c r="W21" s="8"/>
      <c r="X21" s="11"/>
      <c r="Y21" s="11"/>
      <c r="Z21" s="11"/>
      <c r="AA21" s="11"/>
      <c r="AB21" s="8"/>
      <c r="AC21" s="8"/>
      <c r="AD21" s="11"/>
      <c r="AE21" s="11"/>
      <c r="AF21" s="11"/>
      <c r="AG21" s="8"/>
      <c r="AH21" s="8"/>
      <c r="AI21" s="8"/>
      <c r="AJ21" s="8"/>
      <c r="AK21" s="8"/>
      <c r="AL21" s="11"/>
      <c r="AM21" s="11"/>
      <c r="AN21" s="11"/>
    </row>
    <row r="22" spans="1:40" ht="20.100000000000001" customHeight="1" thickBot="1" x14ac:dyDescent="0.35">
      <c r="B22" s="247" t="s">
        <v>38</v>
      </c>
      <c r="C22" s="248"/>
      <c r="D22" s="248"/>
      <c r="E22" s="248"/>
      <c r="F22" s="248"/>
      <c r="G22" s="248"/>
      <c r="H22" s="248"/>
      <c r="I22" s="248"/>
      <c r="J22" s="248"/>
      <c r="K22" s="248"/>
      <c r="L22" s="248"/>
      <c r="M22" s="248"/>
      <c r="N22" s="248"/>
      <c r="O22" s="248"/>
      <c r="P22" s="248"/>
      <c r="Q22" s="248"/>
      <c r="R22" s="248"/>
      <c r="S22" s="248"/>
      <c r="T22" s="248"/>
      <c r="U22" s="248"/>
      <c r="V22" s="248"/>
      <c r="W22" s="248"/>
      <c r="X22" s="248"/>
      <c r="Y22" s="248"/>
      <c r="Z22" s="248"/>
      <c r="AA22" s="248"/>
      <c r="AB22" s="248"/>
      <c r="AC22" s="248"/>
      <c r="AD22" s="248"/>
      <c r="AE22" s="248"/>
      <c r="AF22" s="248"/>
      <c r="AG22" s="248"/>
      <c r="AH22" s="248"/>
      <c r="AI22" s="248"/>
      <c r="AJ22" s="248"/>
      <c r="AK22" s="249"/>
      <c r="AL22" s="11"/>
      <c r="AM22" s="11"/>
      <c r="AN22" s="11"/>
    </row>
    <row r="23" spans="1:40" ht="20.100000000000001" customHeight="1" thickBot="1" x14ac:dyDescent="0.35">
      <c r="A23" s="100"/>
      <c r="B23" s="236" t="s">
        <v>16</v>
      </c>
      <c r="C23" s="230"/>
      <c r="D23" s="230"/>
      <c r="E23" s="230"/>
      <c r="F23" s="232"/>
      <c r="G23" s="226" t="s">
        <v>17</v>
      </c>
      <c r="H23" s="227"/>
      <c r="I23" s="227"/>
      <c r="J23" s="227"/>
      <c r="K23" s="227"/>
      <c r="L23" s="227"/>
      <c r="M23" s="227"/>
      <c r="N23" s="228"/>
      <c r="O23" s="229" t="s">
        <v>18</v>
      </c>
      <c r="P23" s="230"/>
      <c r="Q23" s="230"/>
      <c r="R23" s="230"/>
      <c r="S23" s="230"/>
      <c r="T23" s="230"/>
      <c r="U23" s="230"/>
      <c r="V23" s="232"/>
      <c r="W23" s="226" t="s">
        <v>19</v>
      </c>
      <c r="X23" s="227"/>
      <c r="Y23" s="227"/>
      <c r="Z23" s="227"/>
      <c r="AA23" s="227"/>
      <c r="AB23" s="227"/>
      <c r="AC23" s="227"/>
      <c r="AD23" s="228"/>
      <c r="AE23" s="229" t="s">
        <v>20</v>
      </c>
      <c r="AF23" s="230"/>
      <c r="AG23" s="230"/>
      <c r="AH23" s="230"/>
      <c r="AI23" s="230"/>
      <c r="AJ23" s="230"/>
      <c r="AK23" s="231"/>
      <c r="AL23" s="11"/>
      <c r="AM23" s="11"/>
      <c r="AN23" s="11"/>
    </row>
    <row r="24" spans="1:40" ht="20.100000000000001" customHeight="1" x14ac:dyDescent="0.3">
      <c r="A24" s="100"/>
      <c r="B24" s="18">
        <v>1</v>
      </c>
      <c r="C24" s="19">
        <v>2</v>
      </c>
      <c r="D24" s="19">
        <v>3</v>
      </c>
      <c r="E24" s="20">
        <v>4</v>
      </c>
      <c r="F24" s="237" t="s">
        <v>35</v>
      </c>
      <c r="G24" s="4">
        <v>5</v>
      </c>
      <c r="H24" s="5">
        <v>6</v>
      </c>
      <c r="I24" s="5">
        <v>7</v>
      </c>
      <c r="J24" s="5">
        <v>8</v>
      </c>
      <c r="K24" s="5">
        <v>9</v>
      </c>
      <c r="L24" s="5">
        <v>10</v>
      </c>
      <c r="M24" s="6">
        <v>11</v>
      </c>
      <c r="N24" s="237" t="s">
        <v>35</v>
      </c>
      <c r="O24" s="18">
        <v>12</v>
      </c>
      <c r="P24" s="19">
        <v>13</v>
      </c>
      <c r="Q24" s="19">
        <v>14</v>
      </c>
      <c r="R24" s="19">
        <v>15</v>
      </c>
      <c r="S24" s="19">
        <v>16</v>
      </c>
      <c r="T24" s="19">
        <v>17</v>
      </c>
      <c r="U24" s="20">
        <v>18</v>
      </c>
      <c r="V24" s="237" t="s">
        <v>35</v>
      </c>
      <c r="W24" s="4">
        <v>19</v>
      </c>
      <c r="X24" s="5">
        <v>20</v>
      </c>
      <c r="Y24" s="5">
        <v>21</v>
      </c>
      <c r="Z24" s="5">
        <v>22</v>
      </c>
      <c r="AA24" s="5">
        <v>23</v>
      </c>
      <c r="AB24" s="5">
        <v>24</v>
      </c>
      <c r="AC24" s="6">
        <v>25</v>
      </c>
      <c r="AD24" s="237" t="s">
        <v>35</v>
      </c>
      <c r="AE24" s="18">
        <v>26</v>
      </c>
      <c r="AF24" s="19">
        <v>27</v>
      </c>
      <c r="AG24" s="19">
        <v>28</v>
      </c>
      <c r="AH24" s="19">
        <v>29</v>
      </c>
      <c r="AI24" s="19">
        <v>30</v>
      </c>
      <c r="AJ24" s="20">
        <v>31</v>
      </c>
      <c r="AK24" s="237" t="s">
        <v>35</v>
      </c>
      <c r="AL24" s="239" t="s">
        <v>15</v>
      </c>
      <c r="AM24" s="102"/>
      <c r="AN24" s="15"/>
    </row>
    <row r="25" spans="1:40" ht="20.100000000000001" customHeight="1" thickBot="1" x14ac:dyDescent="0.35">
      <c r="A25" s="12"/>
      <c r="B25" s="52" t="s">
        <v>3</v>
      </c>
      <c r="C25" s="53" t="s">
        <v>4</v>
      </c>
      <c r="D25" s="53" t="s">
        <v>5</v>
      </c>
      <c r="E25" s="54" t="s">
        <v>6</v>
      </c>
      <c r="F25" s="238"/>
      <c r="G25" s="45" t="s">
        <v>0</v>
      </c>
      <c r="H25" s="46" t="s">
        <v>1</v>
      </c>
      <c r="I25" s="46" t="s">
        <v>2</v>
      </c>
      <c r="J25" s="46" t="s">
        <v>3</v>
      </c>
      <c r="K25" s="46" t="s">
        <v>4</v>
      </c>
      <c r="L25" s="46" t="s">
        <v>5</v>
      </c>
      <c r="M25" s="47" t="s">
        <v>6</v>
      </c>
      <c r="N25" s="238"/>
      <c r="O25" s="52" t="s">
        <v>0</v>
      </c>
      <c r="P25" s="53" t="s">
        <v>1</v>
      </c>
      <c r="Q25" s="53" t="s">
        <v>2</v>
      </c>
      <c r="R25" s="53" t="s">
        <v>3</v>
      </c>
      <c r="S25" s="53" t="s">
        <v>4</v>
      </c>
      <c r="T25" s="53" t="s">
        <v>5</v>
      </c>
      <c r="U25" s="54" t="s">
        <v>6</v>
      </c>
      <c r="V25" s="238"/>
      <c r="W25" s="45" t="s">
        <v>0</v>
      </c>
      <c r="X25" s="46" t="s">
        <v>1</v>
      </c>
      <c r="Y25" s="46" t="s">
        <v>2</v>
      </c>
      <c r="Z25" s="46" t="s">
        <v>3</v>
      </c>
      <c r="AA25" s="46" t="s">
        <v>4</v>
      </c>
      <c r="AB25" s="46" t="s">
        <v>5</v>
      </c>
      <c r="AC25" s="47" t="s">
        <v>6</v>
      </c>
      <c r="AD25" s="238"/>
      <c r="AE25" s="52" t="s">
        <v>0</v>
      </c>
      <c r="AF25" s="53" t="s">
        <v>1</v>
      </c>
      <c r="AG25" s="53" t="s">
        <v>2</v>
      </c>
      <c r="AH25" s="53" t="s">
        <v>3</v>
      </c>
      <c r="AI25" s="53" t="s">
        <v>4</v>
      </c>
      <c r="AJ25" s="54" t="s">
        <v>5</v>
      </c>
      <c r="AK25" s="238"/>
      <c r="AL25" s="240"/>
      <c r="AM25" s="102"/>
      <c r="AN25" s="15"/>
    </row>
    <row r="26" spans="1:40" ht="20.100000000000001" customHeight="1" thickBot="1" x14ac:dyDescent="0.35">
      <c r="A26" s="85" t="s">
        <v>55</v>
      </c>
      <c r="B26" s="83" t="s">
        <v>8</v>
      </c>
      <c r="C26" s="123" t="s">
        <v>9</v>
      </c>
      <c r="D26" s="123"/>
      <c r="E26" s="146"/>
      <c r="F26" s="145" t="e">
        <f>(((COUNTIF(B26:E26,"h1")*#REF!))+((COUNTIF(B26:E26,"h2")*#REF!))+((COUNTIF(B26:E26,"o5")*#REF!))+((COUNTIF(B26:E26,"o6")*#REF!)))</f>
        <v>#REF!</v>
      </c>
      <c r="G26" s="205" t="s">
        <v>9</v>
      </c>
      <c r="H26" s="22" t="s">
        <v>8</v>
      </c>
      <c r="I26" s="22" t="s">
        <v>8</v>
      </c>
      <c r="J26" s="22" t="s">
        <v>8</v>
      </c>
      <c r="K26" s="22"/>
      <c r="L26" s="22" t="s">
        <v>9</v>
      </c>
      <c r="M26" s="86" t="s">
        <v>9</v>
      </c>
      <c r="N26" s="145" t="e">
        <f>(((COUNTIF(G26:M26,"h1")*#REF!))+((COUNTIF(G26:M26,"h2")*#REF!))+((COUNTIF(G26:M26,"o5")*#REF!))+((COUNTIF(G26:M26,"o6")*#REF!)))</f>
        <v>#REF!</v>
      </c>
      <c r="O26" s="156"/>
      <c r="P26" s="22" t="s">
        <v>8</v>
      </c>
      <c r="Q26" s="22" t="s">
        <v>8</v>
      </c>
      <c r="R26" s="22" t="s">
        <v>8</v>
      </c>
      <c r="S26" s="123" t="s">
        <v>9</v>
      </c>
      <c r="T26" s="123"/>
      <c r="U26" s="146"/>
      <c r="V26" s="145" t="e">
        <f>(((COUNTIF(O26:U26,"h1")*#REF!))+((COUNTIF(O26:U26,"h2")*#REF!))+((COUNTIF(O26:U26,"o5")*#REF!))+((COUNTIF(O26:U26,"o6")*#REF!)))</f>
        <v>#REF!</v>
      </c>
      <c r="W26" s="205" t="s">
        <v>9</v>
      </c>
      <c r="X26" s="22" t="s">
        <v>8</v>
      </c>
      <c r="Y26" s="22" t="s">
        <v>8</v>
      </c>
      <c r="Z26" s="22" t="s">
        <v>8</v>
      </c>
      <c r="AA26" s="22"/>
      <c r="AB26" s="22" t="s">
        <v>9</v>
      </c>
      <c r="AC26" s="86" t="s">
        <v>9</v>
      </c>
      <c r="AD26" s="217" t="e">
        <f>(((COUNTIF(W26:AC26,"h1")*#REF!))+((COUNTIF(W26:AC26,"h2")*#REF!))+((COUNTIF(W26:AC26,"o5")*#REF!))+((COUNTIF(W26:AC26,"o6")*#REF!)))</f>
        <v>#REF!</v>
      </c>
      <c r="AE26" s="83"/>
      <c r="AF26" s="22" t="s">
        <v>8</v>
      </c>
      <c r="AG26" s="22" t="s">
        <v>8</v>
      </c>
      <c r="AH26" s="22" t="s">
        <v>8</v>
      </c>
      <c r="AI26" s="123" t="s">
        <v>9</v>
      </c>
      <c r="AJ26" s="124"/>
      <c r="AK26" s="220" t="e">
        <f>(((COUNTIF(AE26:AJ26,"h1")*#REF!))+((COUNTIF(AE26:AJ26,"h2")*#REF!))+((COUNTIF(AE26:AJ26,"o5")*#REF!))+((COUNTIF(AE26:AJ26,"o6")*#REF!)))</f>
        <v>#REF!</v>
      </c>
      <c r="AL26" s="201" t="e">
        <f>F26+N26+V26+AD26+AK26</f>
        <v>#REF!</v>
      </c>
      <c r="AM26" s="81"/>
      <c r="AN26" s="9"/>
    </row>
    <row r="27" spans="1:40" ht="20.100000000000001" customHeight="1" thickBot="1" x14ac:dyDescent="0.35">
      <c r="A27" s="85" t="s">
        <v>55</v>
      </c>
      <c r="B27" s="35" t="s">
        <v>8</v>
      </c>
      <c r="C27" s="34"/>
      <c r="D27" s="34" t="s">
        <v>9</v>
      </c>
      <c r="E27" s="122" t="s">
        <v>9</v>
      </c>
      <c r="F27" s="120" t="e">
        <f>(((COUNTIF(B27:E27,"h1")*#REF!))+((COUNTIF(B27:E27,"h2")*#REF!))+((COUNTIF(B27:E27,"o5")*#REF!))+((COUNTIF(B27:E27,"o6")*#REF!)))</f>
        <v>#REF!</v>
      </c>
      <c r="G27" s="206"/>
      <c r="H27" s="24" t="s">
        <v>8</v>
      </c>
      <c r="I27" s="24" t="s">
        <v>8</v>
      </c>
      <c r="J27" s="24" t="s">
        <v>8</v>
      </c>
      <c r="K27" s="24" t="s">
        <v>9</v>
      </c>
      <c r="L27" s="24"/>
      <c r="M27" s="87"/>
      <c r="N27" s="120" t="e">
        <f>(((COUNTIF(G27:M27,"h1")*#REF!))+((COUNTIF(G27:M27,"h2")*#REF!))+((COUNTIF(G27:M27,"o5")*#REF!))+((COUNTIF(G27:M27,"o6")*#REF!)))</f>
        <v>#REF!</v>
      </c>
      <c r="O27" s="113" t="s">
        <v>9</v>
      </c>
      <c r="P27" s="24" t="s">
        <v>8</v>
      </c>
      <c r="Q27" s="24" t="s">
        <v>8</v>
      </c>
      <c r="R27" s="24" t="s">
        <v>8</v>
      </c>
      <c r="S27" s="34"/>
      <c r="T27" s="34" t="s">
        <v>9</v>
      </c>
      <c r="U27" s="122" t="s">
        <v>9</v>
      </c>
      <c r="V27" s="120" t="e">
        <f>(((COUNTIF(O27:U27,"h1")*#REF!))+((COUNTIF(O27:U27,"h2")*#REF!))+((COUNTIF(O27:U27,"o5")*#REF!))+((COUNTIF(O27:U27,"o6")*#REF!)))</f>
        <v>#REF!</v>
      </c>
      <c r="W27" s="206"/>
      <c r="X27" s="24" t="s">
        <v>8</v>
      </c>
      <c r="Y27" s="24" t="s">
        <v>8</v>
      </c>
      <c r="Z27" s="24" t="s">
        <v>8</v>
      </c>
      <c r="AA27" s="24" t="s">
        <v>9</v>
      </c>
      <c r="AB27" s="24"/>
      <c r="AC27" s="87"/>
      <c r="AD27" s="218" t="e">
        <f>(((COUNTIF(W27:AC27,"h1")*#REF!))+((COUNTIF(W27:AC27,"h2")*#REF!))+((COUNTIF(W27:AC27,"o5")*#REF!))+((COUNTIF(W27:AC27,"o6")*#REF!)))</f>
        <v>#REF!</v>
      </c>
      <c r="AE27" s="35" t="s">
        <v>9</v>
      </c>
      <c r="AF27" s="70" t="s">
        <v>21</v>
      </c>
      <c r="AG27" s="70" t="s">
        <v>21</v>
      </c>
      <c r="AH27" s="70" t="s">
        <v>21</v>
      </c>
      <c r="AI27" s="34"/>
      <c r="AJ27" s="39" t="s">
        <v>9</v>
      </c>
      <c r="AK27" s="221" t="e">
        <f>(((COUNTIF(AE27:AJ27,"h1")*#REF!))+((COUNTIF(AE27:AJ27,"h2")*#REF!))+((COUNTIF(AE27:AJ27,"o5")*#REF!))+((COUNTIF(AE27:AJ27,"o6")*#REF!)))</f>
        <v>#REF!</v>
      </c>
      <c r="AL27" s="78" t="e">
        <f t="shared" ref="AL27:AL28" si="2">F27+N27+V27+AD27+AK27</f>
        <v>#REF!</v>
      </c>
      <c r="AM27" s="81"/>
      <c r="AN27" s="13"/>
    </row>
    <row r="28" spans="1:40" ht="20.100000000000001" customHeight="1" thickBot="1" x14ac:dyDescent="0.35">
      <c r="A28" s="115" t="s">
        <v>36</v>
      </c>
      <c r="B28" s="125"/>
      <c r="C28" s="29"/>
      <c r="D28" s="29"/>
      <c r="E28" s="126"/>
      <c r="F28" s="121" t="e">
        <f>(((COUNTIF(B28:E28,"h1")*#REF!))+((COUNTIF(B28:E28,"h2")*#REF!))+((COUNTIF(B28:E28,"o5")*#REF!))+((COUNTIF(B28:E28,"o6")*#REF!)))</f>
        <v>#REF!</v>
      </c>
      <c r="G28" s="207"/>
      <c r="H28" s="28"/>
      <c r="I28" s="187"/>
      <c r="J28" s="28"/>
      <c r="K28" s="28"/>
      <c r="L28" s="28"/>
      <c r="M28" s="88"/>
      <c r="N28" s="121" t="e">
        <f>(((COUNTIF(G28:M28,"h1")*#REF!))+((COUNTIF(G28:M28,"h2")*#REF!))+((COUNTIF(G28:M28,"o5")*#REF!))+((COUNTIF(G28:M28,"o6")*#REF!)))</f>
        <v>#REF!</v>
      </c>
      <c r="O28" s="203"/>
      <c r="P28" s="29"/>
      <c r="Q28" s="172"/>
      <c r="R28" s="29"/>
      <c r="S28" s="29"/>
      <c r="T28" s="29"/>
      <c r="U28" s="126"/>
      <c r="V28" s="121" t="e">
        <f>(((COUNTIF(O28:U28,"h1")*#REF!))+((COUNTIF(O28:U28,"h2")*#REF!))+((COUNTIF(O28:U28,"o5")*#REF!))+((COUNTIF(O28:U28,"o6")*#REF!)))</f>
        <v>#REF!</v>
      </c>
      <c r="W28" s="207"/>
      <c r="X28" s="28"/>
      <c r="Y28" s="187"/>
      <c r="Z28" s="28"/>
      <c r="AA28" s="28"/>
      <c r="AB28" s="28"/>
      <c r="AC28" s="88"/>
      <c r="AD28" s="219" t="e">
        <f>(((COUNTIF(W28:AC28,"h1")*#REF!))+((COUNTIF(W28:AC28,"h2")*#REF!))+((COUNTIF(W28:AC28,"o5")*#REF!))+((COUNTIF(W28:AC28,"o6")*#REF!)))</f>
        <v>#REF!</v>
      </c>
      <c r="AE28" s="125"/>
      <c r="AF28" s="28" t="s">
        <v>8</v>
      </c>
      <c r="AG28" s="28" t="s">
        <v>8</v>
      </c>
      <c r="AH28" s="28" t="s">
        <v>8</v>
      </c>
      <c r="AI28" s="29"/>
      <c r="AJ28" s="223"/>
      <c r="AK28" s="222" t="e">
        <f>(((COUNTIF(AE28:AJ28,"h1")*#REF!))+((COUNTIF(AE28:AJ28,"h2")*#REF!))+((COUNTIF(AE28:AJ28,"o5")*#REF!))+((COUNTIF(AE28:AJ28,"o6")*#REF!)))</f>
        <v>#REF!</v>
      </c>
      <c r="AL28" s="202" t="e">
        <f t="shared" si="2"/>
        <v>#REF!</v>
      </c>
      <c r="AM28" s="81"/>
      <c r="AN28" s="8"/>
    </row>
    <row r="29" spans="1:40" ht="20.100000000000001" customHeight="1" thickBot="1" x14ac:dyDescent="0.35">
      <c r="A29" s="100"/>
      <c r="B29" s="8"/>
      <c r="C29" s="8"/>
      <c r="D29" s="8"/>
      <c r="E29" s="8"/>
      <c r="F29" s="157"/>
      <c r="G29" s="14"/>
      <c r="H29" s="14"/>
      <c r="I29" s="14"/>
      <c r="J29" s="8"/>
      <c r="K29" s="13"/>
      <c r="L29" s="13"/>
      <c r="M29" s="8"/>
      <c r="N29" s="14"/>
      <c r="O29" s="14"/>
      <c r="P29" s="14"/>
      <c r="Q29" s="14"/>
      <c r="R29" s="8"/>
      <c r="S29" s="8"/>
      <c r="T29" s="8"/>
      <c r="U29" s="8"/>
      <c r="V29" s="14"/>
      <c r="W29" s="14"/>
      <c r="X29" s="14"/>
      <c r="Y29" s="14"/>
      <c r="Z29" s="8"/>
      <c r="AA29" s="8"/>
      <c r="AB29" s="8"/>
      <c r="AC29" s="8"/>
      <c r="AD29" s="14"/>
      <c r="AE29" s="14"/>
      <c r="AF29" s="14"/>
      <c r="AG29" s="14"/>
      <c r="AH29" s="8"/>
      <c r="AI29" s="8"/>
      <c r="AJ29" s="8"/>
      <c r="AK29" s="8"/>
      <c r="AL29" s="8"/>
      <c r="AM29" s="8"/>
      <c r="AN29" s="8"/>
    </row>
    <row r="30" spans="1:40" ht="20.100000000000001" customHeight="1" thickBot="1" x14ac:dyDescent="0.35">
      <c r="B30" s="244" t="s">
        <v>39</v>
      </c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5"/>
      <c r="AE30" s="245"/>
      <c r="AF30" s="245"/>
      <c r="AG30" s="245"/>
      <c r="AH30" s="245"/>
      <c r="AI30" s="245"/>
      <c r="AJ30" s="245"/>
      <c r="AK30" s="246"/>
      <c r="AL30" s="8"/>
      <c r="AM30" s="8"/>
      <c r="AN30" s="8"/>
    </row>
    <row r="31" spans="1:40" ht="20.100000000000001" customHeight="1" thickBot="1" x14ac:dyDescent="0.35">
      <c r="B31" s="236" t="s">
        <v>16</v>
      </c>
      <c r="C31" s="230"/>
      <c r="D31" s="230"/>
      <c r="E31" s="230"/>
      <c r="F31" s="232"/>
      <c r="G31" s="226" t="s">
        <v>17</v>
      </c>
      <c r="H31" s="227"/>
      <c r="I31" s="227"/>
      <c r="J31" s="227"/>
      <c r="K31" s="227"/>
      <c r="L31" s="227"/>
      <c r="M31" s="227"/>
      <c r="N31" s="228"/>
      <c r="O31" s="229" t="s">
        <v>18</v>
      </c>
      <c r="P31" s="230"/>
      <c r="Q31" s="230"/>
      <c r="R31" s="230"/>
      <c r="S31" s="230"/>
      <c r="T31" s="230"/>
      <c r="U31" s="230"/>
      <c r="V31" s="232"/>
      <c r="W31" s="226" t="s">
        <v>19</v>
      </c>
      <c r="X31" s="227"/>
      <c r="Y31" s="227"/>
      <c r="Z31" s="227"/>
      <c r="AA31" s="227"/>
      <c r="AB31" s="227"/>
      <c r="AC31" s="227"/>
      <c r="AD31" s="228"/>
      <c r="AE31" s="229" t="s">
        <v>20</v>
      </c>
      <c r="AF31" s="230"/>
      <c r="AG31" s="230"/>
      <c r="AH31" s="230"/>
      <c r="AI31" s="230"/>
      <c r="AJ31" s="230"/>
      <c r="AK31" s="231"/>
      <c r="AL31" s="9"/>
      <c r="AM31" s="9"/>
      <c r="AN31" s="9"/>
    </row>
    <row r="32" spans="1:40" ht="20.100000000000001" customHeight="1" x14ac:dyDescent="0.3">
      <c r="B32" s="18">
        <v>1</v>
      </c>
      <c r="C32" s="19">
        <v>2</v>
      </c>
      <c r="D32" s="19">
        <v>3</v>
      </c>
      <c r="E32" s="20">
        <v>4</v>
      </c>
      <c r="F32" s="237" t="s">
        <v>35</v>
      </c>
      <c r="G32" s="4">
        <v>5</v>
      </c>
      <c r="H32" s="5">
        <v>6</v>
      </c>
      <c r="I32" s="5">
        <v>7</v>
      </c>
      <c r="J32" s="5">
        <v>8</v>
      </c>
      <c r="K32" s="5">
        <v>9</v>
      </c>
      <c r="L32" s="5">
        <v>10</v>
      </c>
      <c r="M32" s="6">
        <v>11</v>
      </c>
      <c r="N32" s="237" t="s">
        <v>35</v>
      </c>
      <c r="O32" s="18">
        <v>12</v>
      </c>
      <c r="P32" s="19">
        <v>13</v>
      </c>
      <c r="Q32" s="19">
        <v>14</v>
      </c>
      <c r="R32" s="19">
        <v>15</v>
      </c>
      <c r="S32" s="19">
        <v>16</v>
      </c>
      <c r="T32" s="19">
        <v>17</v>
      </c>
      <c r="U32" s="20">
        <v>18</v>
      </c>
      <c r="V32" s="237" t="s">
        <v>35</v>
      </c>
      <c r="W32" s="4">
        <v>19</v>
      </c>
      <c r="X32" s="5">
        <v>20</v>
      </c>
      <c r="Y32" s="5">
        <v>21</v>
      </c>
      <c r="Z32" s="5">
        <v>22</v>
      </c>
      <c r="AA32" s="5">
        <v>23</v>
      </c>
      <c r="AB32" s="5">
        <v>24</v>
      </c>
      <c r="AC32" s="6">
        <v>25</v>
      </c>
      <c r="AD32" s="237" t="s">
        <v>35</v>
      </c>
      <c r="AE32" s="18">
        <v>26</v>
      </c>
      <c r="AF32" s="19">
        <v>27</v>
      </c>
      <c r="AG32" s="19">
        <v>28</v>
      </c>
      <c r="AH32" s="19">
        <v>29</v>
      </c>
      <c r="AI32" s="19">
        <v>30</v>
      </c>
      <c r="AJ32" s="20">
        <v>31</v>
      </c>
      <c r="AK32" s="237" t="s">
        <v>35</v>
      </c>
      <c r="AL32" s="239" t="s">
        <v>15</v>
      </c>
      <c r="AM32" s="102"/>
      <c r="AN32" s="15"/>
    </row>
    <row r="33" spans="1:40" ht="20.100000000000001" customHeight="1" thickBot="1" x14ac:dyDescent="0.35">
      <c r="B33" s="52" t="s">
        <v>3</v>
      </c>
      <c r="C33" s="53" t="s">
        <v>4</v>
      </c>
      <c r="D33" s="53" t="s">
        <v>5</v>
      </c>
      <c r="E33" s="54" t="s">
        <v>6</v>
      </c>
      <c r="F33" s="238"/>
      <c r="G33" s="45" t="s">
        <v>0</v>
      </c>
      <c r="H33" s="46" t="s">
        <v>1</v>
      </c>
      <c r="I33" s="46" t="s">
        <v>2</v>
      </c>
      <c r="J33" s="46" t="s">
        <v>3</v>
      </c>
      <c r="K33" s="46" t="s">
        <v>4</v>
      </c>
      <c r="L33" s="46" t="s">
        <v>5</v>
      </c>
      <c r="M33" s="47" t="s">
        <v>6</v>
      </c>
      <c r="N33" s="238"/>
      <c r="O33" s="52" t="s">
        <v>0</v>
      </c>
      <c r="P33" s="53" t="s">
        <v>1</v>
      </c>
      <c r="Q33" s="53" t="s">
        <v>2</v>
      </c>
      <c r="R33" s="53" t="s">
        <v>3</v>
      </c>
      <c r="S33" s="53" t="s">
        <v>4</v>
      </c>
      <c r="T33" s="53" t="s">
        <v>5</v>
      </c>
      <c r="U33" s="54" t="s">
        <v>6</v>
      </c>
      <c r="V33" s="238"/>
      <c r="W33" s="45" t="s">
        <v>0</v>
      </c>
      <c r="X33" s="46" t="s">
        <v>1</v>
      </c>
      <c r="Y33" s="46" t="s">
        <v>2</v>
      </c>
      <c r="Z33" s="46" t="s">
        <v>3</v>
      </c>
      <c r="AA33" s="46" t="s">
        <v>4</v>
      </c>
      <c r="AB33" s="46" t="s">
        <v>5</v>
      </c>
      <c r="AC33" s="47" t="s">
        <v>6</v>
      </c>
      <c r="AD33" s="238"/>
      <c r="AE33" s="52" t="s">
        <v>0</v>
      </c>
      <c r="AF33" s="53" t="s">
        <v>1</v>
      </c>
      <c r="AG33" s="53" t="s">
        <v>2</v>
      </c>
      <c r="AH33" s="53" t="s">
        <v>3</v>
      </c>
      <c r="AI33" s="53" t="s">
        <v>4</v>
      </c>
      <c r="AJ33" s="54" t="s">
        <v>5</v>
      </c>
      <c r="AK33" s="238"/>
      <c r="AL33" s="240"/>
      <c r="AM33" s="102"/>
      <c r="AN33" s="15"/>
    </row>
    <row r="34" spans="1:40" ht="20.100000000000001" customHeight="1" thickBot="1" x14ac:dyDescent="0.35">
      <c r="A34" s="79" t="s">
        <v>55</v>
      </c>
      <c r="B34" s="83" t="s">
        <v>40</v>
      </c>
      <c r="C34" s="123"/>
      <c r="D34" s="123"/>
      <c r="E34" s="146" t="str">
        <f t="shared" ref="E34:AC34" si="3">IF(OR(E33="v",E33="s",E33="d"),"",IF(E33="L","H2","H1"))</f>
        <v/>
      </c>
      <c r="F34" s="145" t="e">
        <f>(((COUNTIF(B34:E34,"c1")*#REF!))+((COUNTIF(B34:E34,"c2")*#REF!))+((COUNTIF(B34:E34,"o7")*#REF!)))</f>
        <v>#REF!</v>
      </c>
      <c r="G34" s="118" t="s">
        <v>41</v>
      </c>
      <c r="H34" s="82" t="s">
        <v>40</v>
      </c>
      <c r="I34" s="82" t="s">
        <v>40</v>
      </c>
      <c r="J34" s="82" t="s">
        <v>40</v>
      </c>
      <c r="K34" s="82"/>
      <c r="L34" s="82"/>
      <c r="M34" s="97" t="str">
        <f t="shared" si="3"/>
        <v/>
      </c>
      <c r="N34" s="145" t="e">
        <f>(((COUNTIF(F34:M34,"c1")*#REF!))+((COUNTIF(F34:M34,"c2")*#REF!))+((COUNTIF(F34:M34,"o7")*#REF!)))</f>
        <v>#REF!</v>
      </c>
      <c r="O34" s="156" t="s">
        <v>41</v>
      </c>
      <c r="P34" s="123" t="s">
        <v>40</v>
      </c>
      <c r="Q34" s="123" t="s">
        <v>40</v>
      </c>
      <c r="R34" s="123" t="s">
        <v>40</v>
      </c>
      <c r="S34" s="185"/>
      <c r="T34" s="185"/>
      <c r="U34" s="146" t="str">
        <f t="shared" si="3"/>
        <v/>
      </c>
      <c r="V34" s="145" t="e">
        <f>(((COUNTIF(N34:U34,"c1")*#REF!))+((COUNTIF(N34:U34,"c2")*#REF!))+((COUNTIF(N34:U34,"o7")*#REF!)))</f>
        <v>#REF!</v>
      </c>
      <c r="W34" s="118" t="s">
        <v>41</v>
      </c>
      <c r="X34" s="82" t="s">
        <v>40</v>
      </c>
      <c r="Y34" s="82" t="s">
        <v>40</v>
      </c>
      <c r="Z34" s="82" t="s">
        <v>40</v>
      </c>
      <c r="AA34" s="184"/>
      <c r="AB34" s="184"/>
      <c r="AC34" s="97" t="str">
        <f t="shared" si="3"/>
        <v/>
      </c>
      <c r="AD34" s="145" t="e">
        <f>(((COUNTIF(V34:AC34,"c1")*#REF!))+((COUNTIF(V34:AC34,"c2")*#REF!))+((COUNTIF(V34:AC34,"o7")*#REF!)))</f>
        <v>#REF!</v>
      </c>
      <c r="AE34" s="156" t="s">
        <v>41</v>
      </c>
      <c r="AF34" s="123" t="s">
        <v>40</v>
      </c>
      <c r="AG34" s="123" t="s">
        <v>40</v>
      </c>
      <c r="AH34" s="185" t="s">
        <v>40</v>
      </c>
      <c r="AI34" s="185"/>
      <c r="AJ34" s="146"/>
      <c r="AK34" s="145" t="e">
        <f>(((COUNTIF(AE34:AG34,"c1")*#REF!))+((COUNTIF(AE34:AG34,"c2")*#REF!))+((COUNTIF(AE34:AG34,"o7")*#REF!)))</f>
        <v>#REF!</v>
      </c>
      <c r="AL34" s="201" t="e">
        <f>F34+N34+V34+AD34+AK34</f>
        <v>#REF!</v>
      </c>
      <c r="AM34" s="81"/>
      <c r="AN34" s="9"/>
    </row>
    <row r="35" spans="1:40" ht="20.100000000000001" customHeight="1" thickBot="1" x14ac:dyDescent="0.35">
      <c r="A35" s="115" t="s">
        <v>36</v>
      </c>
      <c r="B35" s="125"/>
      <c r="C35" s="29"/>
      <c r="D35" s="29"/>
      <c r="E35" s="126"/>
      <c r="F35" s="121" t="e">
        <f>(((COUNTIF(B35:E35,"c1")*#REF!))+((COUNTIF(B35:E35,"c2")*#REF!))+((COUNTIF(B35:E35,"o7")*#REF!)))</f>
        <v>#REF!</v>
      </c>
      <c r="G35" s="204"/>
      <c r="H35" s="92"/>
      <c r="I35" s="171"/>
      <c r="J35" s="92"/>
      <c r="K35" s="92"/>
      <c r="L35" s="92"/>
      <c r="M35" s="119"/>
      <c r="N35" s="121" t="e">
        <f>(((COUNTIF(F35:M35,"c1")*#REF!))+((COUNTIF(F35:M35,"c2")*#REF!))+((COUNTIF(F35:M35,"o7")*#REF!)))</f>
        <v>#REF!</v>
      </c>
      <c r="O35" s="203"/>
      <c r="P35" s="29"/>
      <c r="Q35" s="172"/>
      <c r="R35" s="29"/>
      <c r="S35" s="29"/>
      <c r="T35" s="29"/>
      <c r="U35" s="126"/>
      <c r="V35" s="121" t="e">
        <f>(((COUNTIF(N35:U35,"c1")*#REF!))+((COUNTIF(N35:U35,"c2")*#REF!))+((COUNTIF(N35:U35,"o7")*#REF!)))</f>
        <v>#REF!</v>
      </c>
      <c r="W35" s="204"/>
      <c r="X35" s="92"/>
      <c r="Y35" s="171"/>
      <c r="Z35" s="92"/>
      <c r="AA35" s="92"/>
      <c r="AB35" s="92"/>
      <c r="AC35" s="119"/>
      <c r="AD35" s="121" t="e">
        <f>(((COUNTIF(V35:AC35,"c1")*#REF!))+((COUNTIF(V35:AC35,"c2")*#REF!))+((COUNTIF(V35:AC35,"o7")*#REF!)))</f>
        <v>#REF!</v>
      </c>
      <c r="AE35" s="203"/>
      <c r="AF35" s="29"/>
      <c r="AG35" s="172"/>
      <c r="AH35" s="29"/>
      <c r="AI35" s="29"/>
      <c r="AJ35" s="126"/>
      <c r="AK35" s="121" t="e">
        <f>(((COUNTIF(AC35:AI35,"c1")*#REF!))+((COUNTIF(AC35:AI35,"c2")*#REF!))+((COUNTIF(AC35:AI35,"o7")*#REF!)))</f>
        <v>#REF!</v>
      </c>
      <c r="AL35" s="202" t="e">
        <f t="shared" ref="AL35" si="4">F35+N35+V35+AD35+AK35</f>
        <v>#REF!</v>
      </c>
      <c r="AM35" s="81"/>
      <c r="AN35" s="8"/>
    </row>
    <row r="36" spans="1:40" ht="17.25" thickBot="1" x14ac:dyDescent="0.35">
      <c r="AN36" s="9"/>
    </row>
    <row r="37" spans="1:40" ht="20.100000000000001" customHeight="1" thickBot="1" x14ac:dyDescent="0.35">
      <c r="B37" s="233" t="s">
        <v>33</v>
      </c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4"/>
      <c r="AE37" s="234"/>
      <c r="AF37" s="234"/>
      <c r="AG37" s="234"/>
      <c r="AH37" s="234"/>
      <c r="AI37" s="234"/>
      <c r="AJ37" s="234"/>
      <c r="AK37" s="235"/>
      <c r="AL37" s="99"/>
      <c r="AM37" s="99"/>
      <c r="AN37" s="99"/>
    </row>
    <row r="38" spans="1:40" ht="20.100000000000001" customHeight="1" thickBot="1" x14ac:dyDescent="0.35">
      <c r="A38" s="2"/>
      <c r="B38" s="236" t="s">
        <v>16</v>
      </c>
      <c r="C38" s="230"/>
      <c r="D38" s="230"/>
      <c r="E38" s="230"/>
      <c r="F38" s="232"/>
      <c r="G38" s="226" t="s">
        <v>17</v>
      </c>
      <c r="H38" s="227"/>
      <c r="I38" s="227"/>
      <c r="J38" s="227"/>
      <c r="K38" s="227"/>
      <c r="L38" s="227"/>
      <c r="M38" s="227"/>
      <c r="N38" s="228"/>
      <c r="O38" s="229" t="s">
        <v>18</v>
      </c>
      <c r="P38" s="230"/>
      <c r="Q38" s="230"/>
      <c r="R38" s="230"/>
      <c r="S38" s="230"/>
      <c r="T38" s="230"/>
      <c r="U38" s="230"/>
      <c r="V38" s="232"/>
      <c r="W38" s="226" t="s">
        <v>19</v>
      </c>
      <c r="X38" s="227"/>
      <c r="Y38" s="227"/>
      <c r="Z38" s="227"/>
      <c r="AA38" s="227"/>
      <c r="AB38" s="227"/>
      <c r="AC38" s="227"/>
      <c r="AD38" s="228"/>
      <c r="AE38" s="229" t="s">
        <v>20</v>
      </c>
      <c r="AF38" s="230"/>
      <c r="AG38" s="230"/>
      <c r="AH38" s="230"/>
      <c r="AI38" s="230"/>
      <c r="AJ38" s="230"/>
      <c r="AK38" s="231"/>
      <c r="AL38" s="2"/>
      <c r="AM38" s="2"/>
      <c r="AN38" s="2"/>
    </row>
    <row r="39" spans="1:40" ht="20.25" customHeight="1" x14ac:dyDescent="0.3">
      <c r="A39" s="3"/>
      <c r="B39" s="18">
        <v>1</v>
      </c>
      <c r="C39" s="19">
        <v>2</v>
      </c>
      <c r="D39" s="19">
        <v>3</v>
      </c>
      <c r="E39" s="20">
        <v>4</v>
      </c>
      <c r="F39" s="237" t="s">
        <v>35</v>
      </c>
      <c r="G39" s="4">
        <v>5</v>
      </c>
      <c r="H39" s="5">
        <v>6</v>
      </c>
      <c r="I39" s="5">
        <v>7</v>
      </c>
      <c r="J39" s="5">
        <v>8</v>
      </c>
      <c r="K39" s="5">
        <v>9</v>
      </c>
      <c r="L39" s="5">
        <v>10</v>
      </c>
      <c r="M39" s="6">
        <v>11</v>
      </c>
      <c r="N39" s="237" t="s">
        <v>35</v>
      </c>
      <c r="O39" s="18">
        <v>12</v>
      </c>
      <c r="P39" s="19">
        <v>13</v>
      </c>
      <c r="Q39" s="19">
        <v>14</v>
      </c>
      <c r="R39" s="19">
        <v>15</v>
      </c>
      <c r="S39" s="19">
        <v>16</v>
      </c>
      <c r="T39" s="19">
        <v>17</v>
      </c>
      <c r="U39" s="20">
        <v>18</v>
      </c>
      <c r="V39" s="237" t="s">
        <v>35</v>
      </c>
      <c r="W39" s="4">
        <v>19</v>
      </c>
      <c r="X39" s="5">
        <v>20</v>
      </c>
      <c r="Y39" s="5">
        <v>21</v>
      </c>
      <c r="Z39" s="5">
        <v>22</v>
      </c>
      <c r="AA39" s="5">
        <v>23</v>
      </c>
      <c r="AB39" s="5">
        <v>24</v>
      </c>
      <c r="AC39" s="6">
        <v>25</v>
      </c>
      <c r="AD39" s="237" t="s">
        <v>35</v>
      </c>
      <c r="AE39" s="18">
        <v>26</v>
      </c>
      <c r="AF39" s="19">
        <v>27</v>
      </c>
      <c r="AG39" s="19">
        <v>28</v>
      </c>
      <c r="AH39" s="19">
        <v>29</v>
      </c>
      <c r="AI39" s="19">
        <v>30</v>
      </c>
      <c r="AJ39" s="20">
        <v>31</v>
      </c>
      <c r="AK39" s="237" t="s">
        <v>35</v>
      </c>
      <c r="AL39" s="242" t="s">
        <v>15</v>
      </c>
      <c r="AM39" s="239" t="s">
        <v>51</v>
      </c>
      <c r="AN39" s="15"/>
    </row>
    <row r="40" spans="1:40" ht="18" thickBot="1" x14ac:dyDescent="0.35">
      <c r="A40" s="7"/>
      <c r="B40" s="52" t="s">
        <v>3</v>
      </c>
      <c r="C40" s="53" t="s">
        <v>4</v>
      </c>
      <c r="D40" s="53" t="s">
        <v>5</v>
      </c>
      <c r="E40" s="54" t="s">
        <v>6</v>
      </c>
      <c r="F40" s="238"/>
      <c r="G40" s="45" t="s">
        <v>0</v>
      </c>
      <c r="H40" s="46" t="s">
        <v>1</v>
      </c>
      <c r="I40" s="46" t="s">
        <v>2</v>
      </c>
      <c r="J40" s="46" t="s">
        <v>3</v>
      </c>
      <c r="K40" s="46" t="s">
        <v>4</v>
      </c>
      <c r="L40" s="46" t="s">
        <v>5</v>
      </c>
      <c r="M40" s="47" t="s">
        <v>6</v>
      </c>
      <c r="N40" s="238"/>
      <c r="O40" s="52" t="s">
        <v>0</v>
      </c>
      <c r="P40" s="53" t="s">
        <v>1</v>
      </c>
      <c r="Q40" s="53" t="s">
        <v>2</v>
      </c>
      <c r="R40" s="53" t="s">
        <v>3</v>
      </c>
      <c r="S40" s="53" t="s">
        <v>4</v>
      </c>
      <c r="T40" s="53" t="s">
        <v>5</v>
      </c>
      <c r="U40" s="54" t="s">
        <v>6</v>
      </c>
      <c r="V40" s="238"/>
      <c r="W40" s="45" t="s">
        <v>0</v>
      </c>
      <c r="X40" s="46" t="s">
        <v>1</v>
      </c>
      <c r="Y40" s="46" t="s">
        <v>2</v>
      </c>
      <c r="Z40" s="46" t="s">
        <v>3</v>
      </c>
      <c r="AA40" s="46" t="s">
        <v>4</v>
      </c>
      <c r="AB40" s="46" t="s">
        <v>5</v>
      </c>
      <c r="AC40" s="47" t="s">
        <v>6</v>
      </c>
      <c r="AD40" s="238"/>
      <c r="AE40" s="52" t="s">
        <v>0</v>
      </c>
      <c r="AF40" s="53" t="s">
        <v>1</v>
      </c>
      <c r="AG40" s="53" t="s">
        <v>2</v>
      </c>
      <c r="AH40" s="53" t="s">
        <v>3</v>
      </c>
      <c r="AI40" s="53" t="s">
        <v>4</v>
      </c>
      <c r="AJ40" s="54" t="s">
        <v>5</v>
      </c>
      <c r="AK40" s="238"/>
      <c r="AL40" s="243"/>
      <c r="AM40" s="240"/>
      <c r="AN40" s="15"/>
    </row>
    <row r="41" spans="1:40" ht="17.25" x14ac:dyDescent="0.3">
      <c r="A41" s="162" t="s">
        <v>55</v>
      </c>
      <c r="B41" s="173"/>
      <c r="C41" s="174"/>
      <c r="D41" s="174"/>
      <c r="E41" s="191"/>
      <c r="F41" s="158" t="e">
        <f>(((COUNTIF(B41:E41,"a1")*#REF!))+((COUNTIF(B41:E41,"a2")*#REF!))+((COUNTIF(B41:E41,"a3")*#REF!))+((COUNTIF(B41:E41,"o8")*#REF!)))</f>
        <v>#REF!</v>
      </c>
      <c r="G41" s="196"/>
      <c r="H41" s="178" t="s">
        <v>43</v>
      </c>
      <c r="I41" s="178" t="s">
        <v>43</v>
      </c>
      <c r="J41" s="179" t="s">
        <v>43</v>
      </c>
      <c r="K41" s="179"/>
      <c r="L41" s="179"/>
      <c r="M41" s="192"/>
      <c r="N41" s="158" t="e">
        <f>(((COUNTIF(G41:M41,"a1")*#REF!))+((COUNTIF(G41:M41,"a2")*#REF!))+((COUNTIF(G41:M41,"a3")*#REF!))+((COUNTIF(G41:M41,"o8")*#REF!)))</f>
        <v>#REF!</v>
      </c>
      <c r="O41" s="198"/>
      <c r="P41" s="183"/>
      <c r="Q41" s="174"/>
      <c r="R41" s="174"/>
      <c r="S41" s="174"/>
      <c r="T41" s="174"/>
      <c r="U41" s="191"/>
      <c r="V41" s="158" t="e">
        <f>(((COUNTIF(O41:U41,"a1")*#REF!))+((COUNTIF(O41:U41,"a2")*#REF!))+((COUNTIF(O41:U41,"a3")*#REF!))+((COUNTIF(O41:U41,"o8")*#REF!)))</f>
        <v>#REF!</v>
      </c>
      <c r="W41" s="196"/>
      <c r="X41" s="178" t="s">
        <v>43</v>
      </c>
      <c r="Y41" s="179" t="s">
        <v>43</v>
      </c>
      <c r="Z41" s="179" t="s">
        <v>43</v>
      </c>
      <c r="AA41" s="179"/>
      <c r="AB41" s="179"/>
      <c r="AC41" s="192"/>
      <c r="AD41" s="158" t="e">
        <f>(((COUNTIF(W41:AC41,"a1")*#REF!))+((COUNTIF(W41:AC41,"a2")*#REF!))+((COUNTIF(W41:AC41,"a3")*#REF!))+((COUNTIF(W41:AC41,"o8")*#REF!)))</f>
        <v>#REF!</v>
      </c>
      <c r="AE41" s="200"/>
      <c r="AF41" s="175"/>
      <c r="AG41" s="161"/>
      <c r="AH41" s="161"/>
      <c r="AI41" s="161"/>
      <c r="AJ41" s="191"/>
      <c r="AK41" s="158" t="e">
        <f>(((COUNTIF(AE41:AJ41,"a1")*#REF!))+((COUNTIF(AE41:AJ41,"a2")*#REF!))+((COUNTIF(AE41:AJ41,"a3")*#REF!))+((COUNTIF(AE41:AJ41,"o8")*#REF!)))</f>
        <v>#REF!</v>
      </c>
      <c r="AL41" s="201" t="e">
        <f>F41+N41+V41+AD41+AK41</f>
        <v>#REF!</v>
      </c>
      <c r="AM41" s="176">
        <f t="shared" ref="AM41:AM48" si="5">COUNTIF(B41:AK41,"a1")+COUNTIF(B41:AK41,"a2")+COUNTIF(B41:AK41,"a3")</f>
        <v>6</v>
      </c>
      <c r="AN41" s="40"/>
    </row>
    <row r="42" spans="1:40" ht="17.25" x14ac:dyDescent="0.3">
      <c r="A42" s="163" t="s">
        <v>55</v>
      </c>
      <c r="B42" s="35" t="s">
        <v>43</v>
      </c>
      <c r="C42" s="34"/>
      <c r="D42" s="34"/>
      <c r="E42" s="122"/>
      <c r="F42" s="159" t="e">
        <f>(((COUNTIF(B42:E42,"a1")*#REF!))+((COUNTIF(B42:E42,"a2")*#REF!))+((COUNTIF(B42:E42,"a3")*#REF!))+((COUNTIF(B42:E42,"o8")*#REF!)))</f>
        <v>#REF!</v>
      </c>
      <c r="G42" s="31"/>
      <c r="H42" s="41"/>
      <c r="I42" s="24"/>
      <c r="J42" s="24"/>
      <c r="K42" s="24"/>
      <c r="L42" s="24"/>
      <c r="M42" s="87"/>
      <c r="N42" s="159" t="e">
        <f>(((COUNTIF(G42:M42,"a1")*#REF!))+((COUNTIF(G42:M42,"a2")*#REF!))+((COUNTIF(G42:M42,"a3")*#REF!))+((COUNTIF(G42:M42,"o8")*#REF!)))</f>
        <v>#REF!</v>
      </c>
      <c r="O42" s="109"/>
      <c r="P42" s="58" t="s">
        <v>43</v>
      </c>
      <c r="Q42" s="34" t="s">
        <v>43</v>
      </c>
      <c r="R42" s="34" t="s">
        <v>43</v>
      </c>
      <c r="S42" s="34"/>
      <c r="T42" s="34"/>
      <c r="U42" s="122"/>
      <c r="V42" s="159" t="e">
        <f>(((COUNTIF(O42:U42,"a1")*#REF!))+((COUNTIF(O42:U42,"a2")*#REF!))+((COUNTIF(O42:U42,"a3")*#REF!))+((COUNTIF(O42:U42,"o8")*#REF!)))</f>
        <v>#REF!</v>
      </c>
      <c r="W42" s="31"/>
      <c r="X42" s="41"/>
      <c r="Y42" s="41"/>
      <c r="Z42" s="24"/>
      <c r="AA42" s="24"/>
      <c r="AB42" s="24"/>
      <c r="AC42" s="87"/>
      <c r="AD42" s="159" t="e">
        <f>(((COUNTIF(W42:AC42,"a1")*#REF!))+((COUNTIF(W42:AC42,"a2")*#REF!))+((COUNTIF(W42:AC42,"a3")*#REF!))+((COUNTIF(W42:AC42,"o8")*#REF!)))</f>
        <v>#REF!</v>
      </c>
      <c r="AE42" s="108"/>
      <c r="AF42" s="49"/>
      <c r="AG42" s="34"/>
      <c r="AH42" s="34"/>
      <c r="AI42" s="34"/>
      <c r="AJ42" s="122"/>
      <c r="AK42" s="159" t="e">
        <f>(((COUNTIF(AD42:AJ42,"a1")*#REF!))+((COUNTIF(AD42:AJ42,"a2")*#REF!))+((COUNTIF(AD42:AJ42,"a3")*#REF!))+((COUNTIF(AD42:AJ42,"o8")*#REF!)))</f>
        <v>#REF!</v>
      </c>
      <c r="AL42" s="78" t="e">
        <f t="shared" ref="AL42:AL48" si="6">F42+N42+V42+AD42+AK42</f>
        <v>#REF!</v>
      </c>
      <c r="AM42" s="116">
        <f t="shared" si="5"/>
        <v>4</v>
      </c>
      <c r="AN42" s="8"/>
    </row>
    <row r="43" spans="1:40" ht="17.25" x14ac:dyDescent="0.3">
      <c r="A43" s="164" t="s">
        <v>55</v>
      </c>
      <c r="B43" s="147"/>
      <c r="C43" s="148"/>
      <c r="D43" s="148"/>
      <c r="E43" s="150"/>
      <c r="F43" s="159" t="e">
        <f>(((COUNTIF(B43:E43,"a1")*#REF!))+((COUNTIF(B43:E43,"a2")*#REF!))+((COUNTIF(B43:E43,"a3")*#REF!))+((COUNTIF(B43:E43,"o8")*#REF!)))</f>
        <v>#REF!</v>
      </c>
      <c r="G43" s="197"/>
      <c r="H43" s="180"/>
      <c r="I43" s="180"/>
      <c r="J43" s="180"/>
      <c r="K43" s="181"/>
      <c r="L43" s="180" t="s">
        <v>45</v>
      </c>
      <c r="M43" s="193" t="s">
        <v>44</v>
      </c>
      <c r="N43" s="159" t="e">
        <f>(((COUNTIF(G43:M43,"a1")*#REF!))+((COUNTIF(G43:M43,"a2")*#REF!))+((COUNTIF(G43:M43,"a3")*#REF!))+((COUNTIF(G43:M43,"o8")*#REF!)))</f>
        <v>#REF!</v>
      </c>
      <c r="O43" s="199"/>
      <c r="P43" s="149"/>
      <c r="Q43" s="151"/>
      <c r="R43" s="151"/>
      <c r="S43" s="152" t="s">
        <v>45</v>
      </c>
      <c r="T43" s="151"/>
      <c r="U43" s="194"/>
      <c r="V43" s="159" t="e">
        <f>(((COUNTIF(O43:U43,"a1")*#REF!))+((COUNTIF(O43:U43,"a2")*#REF!))+((COUNTIF(O43:U43,"a3")*#REF!))+((COUNTIF(O43:U43,"o8")*#REF!)))</f>
        <v>#REF!</v>
      </c>
      <c r="W43" s="197"/>
      <c r="X43" s="180"/>
      <c r="Y43" s="180"/>
      <c r="Z43" s="182"/>
      <c r="AA43" s="182" t="s">
        <v>45</v>
      </c>
      <c r="AB43" s="182"/>
      <c r="AC43" s="195"/>
      <c r="AD43" s="159" t="e">
        <f>(((COUNTIF(W43:AC43,"a1")*#REF!))+((COUNTIF(W43:AC43,"a2")*#REF!))+((COUNTIF(W43:AC43,"a3")*#REF!))+((COUNTIF(W43:AC43,"o8")*#REF!)))</f>
        <v>#REF!</v>
      </c>
      <c r="AE43" s="199"/>
      <c r="AF43" s="149"/>
      <c r="AG43" s="152"/>
      <c r="AH43" s="152"/>
      <c r="AI43" s="152"/>
      <c r="AJ43" s="153" t="s">
        <v>45</v>
      </c>
      <c r="AK43" s="159" t="e">
        <f>(((COUNTIF(AD43:AJ43,"a1")*#REF!))+((COUNTIF(AD43:AJ43,"a2")*#REF!))+((COUNTIF(AD43:AJ43,"a3")*#REF!))+((COUNTIF(AD43:AJ43,"o8")*#REF!)))</f>
        <v>#REF!</v>
      </c>
      <c r="AL43" s="78" t="e">
        <f t="shared" si="6"/>
        <v>#REF!</v>
      </c>
      <c r="AM43" s="177">
        <f t="shared" si="5"/>
        <v>5</v>
      </c>
      <c r="AN43" s="40"/>
    </row>
    <row r="44" spans="1:40" x14ac:dyDescent="0.3">
      <c r="A44" s="165" t="s">
        <v>55</v>
      </c>
      <c r="B44" s="55"/>
      <c r="C44" s="49" t="s">
        <v>45</v>
      </c>
      <c r="D44" s="49"/>
      <c r="E44" s="33"/>
      <c r="F44" s="159" t="e">
        <f>(((COUNTIF(B44:E44,"a1")*#REF!))+((COUNTIF(B44:E44,"a2")*#REF!))+((COUNTIF(B44:E44,"a3")*#REF!))+((COUNTIF(B44:E44,"o8")*#REF!)))</f>
        <v>#REF!</v>
      </c>
      <c r="G44" s="43" t="s">
        <v>44</v>
      </c>
      <c r="H44" s="57"/>
      <c r="I44" s="41"/>
      <c r="J44" s="41"/>
      <c r="K44" s="41"/>
      <c r="L44" s="41"/>
      <c r="M44" s="61"/>
      <c r="N44" s="159" t="e">
        <f>(((COUNTIF(G44:M44,"a1")*#REF!))+((COUNTIF(G44:M44,"a2")*#REF!))+((COUNTIF(G44:M44,"a3")*#REF!))+((COUNTIF(G44:M44,"o8")*#REF!)))</f>
        <v>#REF!</v>
      </c>
      <c r="O44" s="109"/>
      <c r="P44" s="58"/>
      <c r="Q44" s="49"/>
      <c r="R44" s="49"/>
      <c r="S44" s="49"/>
      <c r="T44" s="58" t="s">
        <v>45</v>
      </c>
      <c r="U44" s="65" t="s">
        <v>44</v>
      </c>
      <c r="V44" s="159" t="e">
        <f>(((COUNTIF(O44:U44,"a1")*#REF!))+((COUNTIF(O44:U44,"a2")*#REF!))+((COUNTIF(O44:U44,"a3")*#REF!))+((COUNTIF(O44:U44,"o8")*#REF!)))</f>
        <v>#REF!</v>
      </c>
      <c r="W44" s="43"/>
      <c r="X44" s="41"/>
      <c r="Y44" s="57"/>
      <c r="Z44" s="41"/>
      <c r="AA44" s="41"/>
      <c r="AB44" s="41"/>
      <c r="AC44" s="61"/>
      <c r="AD44" s="159" t="e">
        <f>(((COUNTIF(W44:AC44,"a1")*#REF!))+((COUNTIF(W44:AC44,"a2")*#REF!))+((COUNTIF(W44:AC44,"a3")*#REF!))+((COUNTIF(W44:AC44,"o8")*#REF!)))</f>
        <v>#REF!</v>
      </c>
      <c r="AE44" s="108" t="s">
        <v>44</v>
      </c>
      <c r="AF44" s="58"/>
      <c r="AG44" s="58"/>
      <c r="AH44" s="58"/>
      <c r="AI44" s="58"/>
      <c r="AJ44" s="65"/>
      <c r="AK44" s="159" t="e">
        <f>(((COUNTIF(AD44:AJ44,"a1")*#REF!))+((COUNTIF(AD44:AJ44,"a2")*#REF!))+((COUNTIF(AD44:AJ44,"a3")*#REF!))+((COUNTIF(AD44:AJ44,"o8")*#REF!)))</f>
        <v>#REF!</v>
      </c>
      <c r="AL44" s="78" t="e">
        <f t="shared" si="6"/>
        <v>#REF!</v>
      </c>
      <c r="AM44" s="116">
        <f t="shared" si="5"/>
        <v>5</v>
      </c>
      <c r="AN44" s="9"/>
    </row>
    <row r="45" spans="1:40" x14ac:dyDescent="0.3">
      <c r="A45" s="164" t="s">
        <v>55</v>
      </c>
      <c r="B45" s="147"/>
      <c r="C45" s="148"/>
      <c r="D45" s="148"/>
      <c r="E45" s="150"/>
      <c r="F45" s="159" t="e">
        <f>(((COUNTIF(B45:E45,"a1")*#REF!))+((COUNTIF(B45:E45,"a2")*#REF!))+((COUNTIF(B45:E45,"a3")*#REF!))+((COUNTIF(B45:E45,"o8")*#REF!)))</f>
        <v>#REF!</v>
      </c>
      <c r="G45" s="197"/>
      <c r="H45" s="180"/>
      <c r="I45" s="180"/>
      <c r="J45" s="180"/>
      <c r="K45" s="181"/>
      <c r="L45" s="180"/>
      <c r="M45" s="193"/>
      <c r="N45" s="159" t="e">
        <f>(((COUNTIF(G45:M45,"a1")*#REF!))+((COUNTIF(G45:M45,"a2")*#REF!))+((COUNTIF(G45:M45,"a3")*#REF!))+((COUNTIF(G45:M45,"o8")*#REF!)))</f>
        <v>#REF!</v>
      </c>
      <c r="O45" s="199"/>
      <c r="P45" s="149"/>
      <c r="Q45" s="151"/>
      <c r="R45" s="151"/>
      <c r="S45" s="152"/>
      <c r="T45" s="151"/>
      <c r="U45" s="194"/>
      <c r="V45" s="159" t="e">
        <f>(((COUNTIF(O45:U45,"a1")*#REF!))+((COUNTIF(O45:U45,"a2")*#REF!))+((COUNTIF(O45:U45,"a3")*#REF!))+((COUNTIF(O45:U45,"o8")*#REF!)))</f>
        <v>#REF!</v>
      </c>
      <c r="W45" s="197" t="s">
        <v>44</v>
      </c>
      <c r="X45" s="180"/>
      <c r="Y45" s="180"/>
      <c r="Z45" s="182"/>
      <c r="AA45" s="182"/>
      <c r="AB45" s="182" t="s">
        <v>45</v>
      </c>
      <c r="AC45" s="195" t="s">
        <v>44</v>
      </c>
      <c r="AD45" s="159" t="e">
        <f>(((COUNTIF(W45:AC45,"a1")*#REF!))+((COUNTIF(W45:AC45,"a2")*#REF!))+((COUNTIF(W45:AC45,"a3")*#REF!))+((COUNTIF(W45:AC45,"o8")*#REF!)))</f>
        <v>#REF!</v>
      </c>
      <c r="AE45" s="199"/>
      <c r="AF45" s="149" t="s">
        <v>44</v>
      </c>
      <c r="AG45" s="152" t="s">
        <v>44</v>
      </c>
      <c r="AH45" s="152" t="s">
        <v>44</v>
      </c>
      <c r="AI45" s="152"/>
      <c r="AJ45" s="153"/>
      <c r="AK45" s="159" t="e">
        <f>(((COUNTIF(AD45:AJ45,"a1")*#REF!))+((COUNTIF(AD45:AJ45,"a2")*#REF!))+((COUNTIF(AD45:AJ45,"a3")*#REF!))+((COUNTIF(AD45:AJ45,"o8")*#REF!)))</f>
        <v>#REF!</v>
      </c>
      <c r="AL45" s="78" t="e">
        <f t="shared" si="6"/>
        <v>#REF!</v>
      </c>
      <c r="AM45" s="177">
        <f t="shared" si="5"/>
        <v>6</v>
      </c>
    </row>
    <row r="46" spans="1:40" x14ac:dyDescent="0.3">
      <c r="A46" s="165" t="s">
        <v>55</v>
      </c>
      <c r="B46" s="55"/>
      <c r="C46" s="49"/>
      <c r="D46" s="49" t="s">
        <v>45</v>
      </c>
      <c r="E46" s="33" t="s">
        <v>44</v>
      </c>
      <c r="F46" s="159" t="e">
        <f>(((COUNTIF(B46:E46,"a1")*#REF!))+((COUNTIF(B46:E46,"a2")*#REF!))+((COUNTIF(B46:E46,"a3")*#REF!))+((COUNTIF(B46:E46,"o8")*#REF!)))</f>
        <v>#REF!</v>
      </c>
      <c r="G46" s="43"/>
      <c r="H46" s="57"/>
      <c r="I46" s="41"/>
      <c r="J46" s="41"/>
      <c r="K46" s="41" t="s">
        <v>45</v>
      </c>
      <c r="L46" s="41"/>
      <c r="M46" s="61"/>
      <c r="N46" s="159" t="e">
        <f>(((COUNTIF(G46:M46,"a1")*#REF!))+((COUNTIF(G46:M46,"a2")*#REF!))+((COUNTIF(G46:M46,"a3")*#REF!))+((COUNTIF(G46:M46,"o8")*#REF!)))</f>
        <v>#REF!</v>
      </c>
      <c r="O46" s="109" t="s">
        <v>44</v>
      </c>
      <c r="P46" s="58"/>
      <c r="Q46" s="49"/>
      <c r="R46" s="49"/>
      <c r="S46" s="49"/>
      <c r="T46" s="58"/>
      <c r="U46" s="65"/>
      <c r="V46" s="159" t="e">
        <f>(((COUNTIF(O46:U46,"a1")*#REF!))+((COUNTIF(O46:U46,"a2")*#REF!))+((COUNTIF(O46:U46,"a3")*#REF!))+((COUNTIF(O46:U46,"o8")*#REF!)))</f>
        <v>#REF!</v>
      </c>
      <c r="W46" s="43"/>
      <c r="X46" s="41"/>
      <c r="Y46" s="57"/>
      <c r="Z46" s="41"/>
      <c r="AA46" s="41"/>
      <c r="AB46" s="41"/>
      <c r="AC46" s="61"/>
      <c r="AD46" s="159" t="e">
        <f>(((COUNTIF(W46:AC46,"a1")*#REF!))+((COUNTIF(W46:AC46,"a2")*#REF!))+((COUNTIF(W46:AC46,"a3")*#REF!))+((COUNTIF(W46:AC46,"o8")*#REF!)))</f>
        <v>#REF!</v>
      </c>
      <c r="AE46" s="108"/>
      <c r="AF46" s="58"/>
      <c r="AG46" s="58"/>
      <c r="AH46" s="58"/>
      <c r="AI46" s="58" t="s">
        <v>45</v>
      </c>
      <c r="AJ46" s="65"/>
      <c r="AK46" s="159" t="e">
        <f>(((COUNTIF(AD46:AJ46,"a1")*#REF!))+((COUNTIF(AD46:AJ46,"a2")*#REF!))+((COUNTIF(AD46:AJ46,"a3")*#REF!))+((COUNTIF(AD46:AJ46,"o8")*#REF!)))</f>
        <v>#REF!</v>
      </c>
      <c r="AL46" s="78" t="e">
        <f t="shared" si="6"/>
        <v>#REF!</v>
      </c>
      <c r="AM46" s="116">
        <f t="shared" si="5"/>
        <v>5</v>
      </c>
    </row>
    <row r="47" spans="1:40" x14ac:dyDescent="0.3">
      <c r="A47" s="166" t="s">
        <v>49</v>
      </c>
      <c r="B47" s="147"/>
      <c r="C47" s="148"/>
      <c r="D47" s="148"/>
      <c r="E47" s="150"/>
      <c r="F47" s="159" t="e">
        <f>(((COUNTIF(B47:E47,"a1")*#REF!))+((COUNTIF(B47:E47,"a2")*#REF!))+((COUNTIF(B47:E47,"a3")*#REF!))+((COUNTIF(B47:E47,"o8")*#REF!)))</f>
        <v>#REF!</v>
      </c>
      <c r="G47" s="197"/>
      <c r="H47" s="180"/>
      <c r="I47" s="180"/>
      <c r="J47" s="180"/>
      <c r="K47" s="181"/>
      <c r="L47" s="180"/>
      <c r="M47" s="193"/>
      <c r="N47" s="159" t="e">
        <f>(((COUNTIF(G47:M47,"a1")*#REF!))+((COUNTIF(G47:M47,"a2")*#REF!))+((COUNTIF(G47:M47,"a3")*#REF!))+((COUNTIF(G47:M47,"o8")*#REF!)))</f>
        <v>#REF!</v>
      </c>
      <c r="O47" s="199"/>
      <c r="P47" s="149"/>
      <c r="Q47" s="151"/>
      <c r="R47" s="151"/>
      <c r="S47" s="152"/>
      <c r="T47" s="151"/>
      <c r="U47" s="194"/>
      <c r="V47" s="159" t="e">
        <f>(((COUNTIF(O47:U47,"a1")*#REF!))+((COUNTIF(O47:U47,"a2")*#REF!))+((COUNTIF(O47:U47,"a3")*#REF!))+((COUNTIF(O47:U47,"o8")*#REF!)))</f>
        <v>#REF!</v>
      </c>
      <c r="W47" s="197"/>
      <c r="X47" s="180"/>
      <c r="Y47" s="180"/>
      <c r="Z47" s="182"/>
      <c r="AA47" s="182"/>
      <c r="AB47" s="182"/>
      <c r="AC47" s="195"/>
      <c r="AD47" s="159" t="e">
        <f>(((COUNTIF(W47:AC47,"a1")*#REF!))+((COUNTIF(W47:AC47,"a2")*#REF!))+((COUNTIF(W47:AC47,"a3")*#REF!))+((COUNTIF(W47:AC47,"o8")*#REF!)))</f>
        <v>#REF!</v>
      </c>
      <c r="AE47" s="199"/>
      <c r="AF47" s="149"/>
      <c r="AG47" s="152"/>
      <c r="AH47" s="152"/>
      <c r="AI47" s="152"/>
      <c r="AJ47" s="153"/>
      <c r="AK47" s="159" t="e">
        <f>(((COUNTIF(AD47:AJ47,"a1")*#REF!))+((COUNTIF(AD47:AJ47,"a2")*#REF!))+((COUNTIF(AD47:AJ47,"a3")*#REF!))+((COUNTIF(AD47:AJ47,"o8")*#REF!)))</f>
        <v>#REF!</v>
      </c>
      <c r="AL47" s="78" t="e">
        <f t="shared" si="6"/>
        <v>#REF!</v>
      </c>
      <c r="AM47" s="177">
        <f t="shared" si="5"/>
        <v>0</v>
      </c>
    </row>
    <row r="48" spans="1:40" ht="17.25" thickBot="1" x14ac:dyDescent="0.35">
      <c r="A48" s="167" t="s">
        <v>50</v>
      </c>
      <c r="B48" s="50"/>
      <c r="C48" s="51"/>
      <c r="D48" s="51"/>
      <c r="E48" s="112"/>
      <c r="F48" s="210" t="e">
        <f>(((COUNTIF(B48:E48,"a1")*#REF!))+((COUNTIF(B48:E48,"a2")*#REF!))+((COUNTIF(B48:E48,"a3")*#REF!))+((COUNTIF(B48:E48,"o8")*#REF!)))</f>
        <v>#REF!</v>
      </c>
      <c r="G48" s="75"/>
      <c r="H48" s="59"/>
      <c r="I48" s="44"/>
      <c r="J48" s="44"/>
      <c r="K48" s="44"/>
      <c r="L48" s="44"/>
      <c r="M48" s="72"/>
      <c r="N48" s="210" t="e">
        <f>(((COUNTIF(G48:M48,"a1")*#REF!))+((COUNTIF(G48:M48,"a2")*#REF!))+((COUNTIF(G48:M48,"a3")*#REF!))+((COUNTIF(G48:M48,"o8")*#REF!)))</f>
        <v>#REF!</v>
      </c>
      <c r="O48" s="68"/>
      <c r="P48" s="60"/>
      <c r="Q48" s="51"/>
      <c r="R48" s="51"/>
      <c r="S48" s="51"/>
      <c r="T48" s="60"/>
      <c r="U48" s="67"/>
      <c r="V48" s="210" t="e">
        <f>(((COUNTIF(O48:U48,"a1")*#REF!))+((COUNTIF(O48:U48,"a2")*#REF!))+((COUNTIF(O48:U48,"a3")*#REF!))+((COUNTIF(O48:U48,"o8")*#REF!)))</f>
        <v>#REF!</v>
      </c>
      <c r="W48" s="75"/>
      <c r="X48" s="44"/>
      <c r="Y48" s="59"/>
      <c r="Z48" s="44"/>
      <c r="AA48" s="44"/>
      <c r="AB48" s="44"/>
      <c r="AC48" s="72"/>
      <c r="AD48" s="210" t="e">
        <f>(((COUNTIF(W48:AC48,"a1")*#REF!))+((COUNTIF(W48:AC48,"a2")*#REF!))+((COUNTIF(W48:AC48,"a3")*#REF!))+((COUNTIF(W48:AC48,"o8")*#REF!)))</f>
        <v>#REF!</v>
      </c>
      <c r="AE48" s="74"/>
      <c r="AF48" s="60"/>
      <c r="AG48" s="60"/>
      <c r="AH48" s="60"/>
      <c r="AI48" s="60"/>
      <c r="AJ48" s="67"/>
      <c r="AK48" s="210" t="e">
        <f>(((COUNTIF(AD48:AJ48,"a1")*#REF!))+((COUNTIF(AD48:AJ48,"a2")*#REF!))+((COUNTIF(AD48:AJ48,"a3")*#REF!))+((COUNTIF(AD48:AJ48,"o8")*#REF!)))</f>
        <v>#REF!</v>
      </c>
      <c r="AL48" s="202" t="e">
        <f t="shared" si="6"/>
        <v>#REF!</v>
      </c>
      <c r="AM48" s="117">
        <f t="shared" si="5"/>
        <v>0</v>
      </c>
    </row>
    <row r="51" ht="79.5" customHeight="1" x14ac:dyDescent="0.3"/>
  </sheetData>
  <mergeCells count="62">
    <mergeCell ref="AK6:AK7"/>
    <mergeCell ref="AL6:AL7"/>
    <mergeCell ref="V6:V7"/>
    <mergeCell ref="AD6:AD7"/>
    <mergeCell ref="A1:AN2"/>
    <mergeCell ref="B4:AK4"/>
    <mergeCell ref="AE5:AK5"/>
    <mergeCell ref="W5:AD5"/>
    <mergeCell ref="O5:V5"/>
    <mergeCell ref="G5:N5"/>
    <mergeCell ref="B5:F5"/>
    <mergeCell ref="AK15:AK16"/>
    <mergeCell ref="AL15:AL16"/>
    <mergeCell ref="V15:V16"/>
    <mergeCell ref="AD15:AD16"/>
    <mergeCell ref="B13:AK13"/>
    <mergeCell ref="B14:F14"/>
    <mergeCell ref="G14:N14"/>
    <mergeCell ref="O14:V14"/>
    <mergeCell ref="W14:AD14"/>
    <mergeCell ref="AE14:AK14"/>
    <mergeCell ref="AL24:AL25"/>
    <mergeCell ref="N24:N25"/>
    <mergeCell ref="V24:V25"/>
    <mergeCell ref="AD24:AD25"/>
    <mergeCell ref="B22:AK22"/>
    <mergeCell ref="B23:F23"/>
    <mergeCell ref="G23:N23"/>
    <mergeCell ref="AL32:AL33"/>
    <mergeCell ref="N32:N33"/>
    <mergeCell ref="V32:V33"/>
    <mergeCell ref="AD32:AD33"/>
    <mergeCell ref="B30:AK30"/>
    <mergeCell ref="B31:F31"/>
    <mergeCell ref="G31:N31"/>
    <mergeCell ref="O31:V31"/>
    <mergeCell ref="W31:AD31"/>
    <mergeCell ref="AE31:AK31"/>
    <mergeCell ref="AM39:AM40"/>
    <mergeCell ref="F6:F7"/>
    <mergeCell ref="F15:F16"/>
    <mergeCell ref="F24:F25"/>
    <mergeCell ref="F32:F33"/>
    <mergeCell ref="F39:F40"/>
    <mergeCell ref="N6:N7"/>
    <mergeCell ref="N15:N16"/>
    <mergeCell ref="AK39:AK40"/>
    <mergeCell ref="AL39:AL40"/>
    <mergeCell ref="N39:N40"/>
    <mergeCell ref="V39:V40"/>
    <mergeCell ref="AD39:AD40"/>
    <mergeCell ref="W38:AD38"/>
    <mergeCell ref="AE38:AK38"/>
    <mergeCell ref="O23:V23"/>
    <mergeCell ref="W23:AD23"/>
    <mergeCell ref="AE23:AK23"/>
    <mergeCell ref="B37:AK37"/>
    <mergeCell ref="B38:F38"/>
    <mergeCell ref="G38:N38"/>
    <mergeCell ref="O38:V38"/>
    <mergeCell ref="AK32:AK33"/>
    <mergeCell ref="AK24:AK25"/>
  </mergeCells>
  <conditionalFormatting sqref="B6:E6 G6:M6 O6:U6 W6:AC6 AE6:AK6">
    <cfRule type="expression" dxfId="311" priority="293">
      <formula>OR(B7="d",B7="s")</formula>
    </cfRule>
  </conditionalFormatting>
  <conditionalFormatting sqref="B7:E7 G7:M7 O7:U7 W7:AC7 AE7:AJ7">
    <cfRule type="expression" dxfId="310" priority="292">
      <formula>OR(B7="d",B7="s")</formula>
    </cfRule>
  </conditionalFormatting>
  <conditionalFormatting sqref="B8:E11 G8:M11 O8:U11 AE8:AJ11 W8:AC11">
    <cfRule type="cellIs" dxfId="309" priority="262" operator="equal">
      <formula>"O1"</formula>
    </cfRule>
  </conditionalFormatting>
  <conditionalFormatting sqref="B41:E48 G41:M48 O41:U48 W41:AC48 AE41:AK48 AM41:AM48">
    <cfRule type="cellIs" dxfId="308" priority="244" operator="equal">
      <formula>"A3"</formula>
    </cfRule>
    <cfRule type="cellIs" dxfId="307" priority="245" operator="equal">
      <formula>"A2"</formula>
    </cfRule>
    <cfRule type="cellIs" dxfId="306" priority="246" operator="equal">
      <formula>"A1"</formula>
    </cfRule>
    <cfRule type="cellIs" dxfId="305" priority="247" operator="equal">
      <formula>"O8"</formula>
    </cfRule>
  </conditionalFormatting>
  <conditionalFormatting sqref="B41:E48 B34:E35 B26:E28 B17:E20 B8:E11 G41:M48 O41:U48 O35:U35 W41:AC48 W35:AC35 AE41:AJ48 AE35:AK35 AE17:AJ20 G34:M35 U34 O34:R34 AC34 W34:Z34 AJ34:AK34 AE34:AG34 G8:M11 O8:U11 AE8:AJ11 G17:M20 O17:U20 W17:AC20 G26:M28 O26:U28 W26:AC28 AE26:AK28 W8:AC11">
    <cfRule type="cellIs" dxfId="304" priority="243" operator="equal">
      <formula>"C"</formula>
    </cfRule>
  </conditionalFormatting>
  <conditionalFormatting sqref="B8:E11 G8:M11 O8:U11 W8:AC11 AE8:AK11">
    <cfRule type="cellIs" dxfId="303" priority="265" operator="equal">
      <formula>"S1"</formula>
    </cfRule>
    <cfRule type="cellIs" dxfId="302" priority="266" operator="equal">
      <formula>"M"</formula>
    </cfRule>
  </conditionalFormatting>
  <conditionalFormatting sqref="B8:E11 G8:M11 O8:U11 W8:AC11 AE8:AL11">
    <cfRule type="cellIs" dxfId="301" priority="261" operator="equal">
      <formula>"O2"</formula>
    </cfRule>
    <cfRule type="cellIs" dxfId="300" priority="263" operator="equal">
      <formula>"J"</formula>
    </cfRule>
    <cfRule type="cellIs" dxfId="299" priority="264" operator="equal">
      <formula>"S2"</formula>
    </cfRule>
  </conditionalFormatting>
  <conditionalFormatting sqref="B17:E20 AE17:AK20 G17:M20 O17:U20 W17:AC20">
    <cfRule type="cellIs" dxfId="298" priority="256" operator="equal">
      <formula>"O4"</formula>
    </cfRule>
    <cfRule type="cellIs" dxfId="297" priority="257" operator="equal">
      <formula>"O3"</formula>
    </cfRule>
    <cfRule type="cellIs" dxfId="296" priority="258" operator="equal">
      <formula>"S"</formula>
    </cfRule>
    <cfRule type="cellIs" dxfId="295" priority="259" operator="equal">
      <formula>"M2"</formula>
    </cfRule>
    <cfRule type="cellIs" dxfId="294" priority="260" operator="equal">
      <formula>"M1"</formula>
    </cfRule>
  </conditionalFormatting>
  <conditionalFormatting sqref="B26:E28 G26:M28 O26:U28 W26:AC28 AE26:AK28">
    <cfRule type="cellIs" dxfId="293" priority="252" operator="equal">
      <formula>"O6"</formula>
    </cfRule>
    <cfRule type="cellIs" dxfId="292" priority="253" operator="equal">
      <formula>"O5"</formula>
    </cfRule>
    <cfRule type="cellIs" dxfId="291" priority="254" operator="equal">
      <formula>"H2"</formula>
    </cfRule>
    <cfRule type="cellIs" dxfId="290" priority="255" operator="equal">
      <formula>"H1"</formula>
    </cfRule>
  </conditionalFormatting>
  <conditionalFormatting sqref="B34:E35 O35:U35 W35:AC35 AE35:AK35 G34:M35 U34 O34:R34 AC34 W34:Z34 AJ34:AK34 AE34:AG34">
    <cfRule type="cellIs" dxfId="289" priority="248" operator="equal">
      <formula>"O7"</formula>
    </cfRule>
    <cfRule type="cellIs" dxfId="288" priority="249" operator="equal">
      <formula>"C3"</formula>
    </cfRule>
    <cfRule type="cellIs" dxfId="287" priority="250" operator="equal">
      <formula>"C2"</formula>
    </cfRule>
    <cfRule type="cellIs" dxfId="286" priority="251" operator="equal">
      <formula>"C1"</formula>
    </cfRule>
  </conditionalFormatting>
  <conditionalFormatting sqref="F6">
    <cfRule type="expression" dxfId="285" priority="242">
      <formula>OR(F7="d",F7="s")</formula>
    </cfRule>
  </conditionalFormatting>
  <conditionalFormatting sqref="F41:F48">
    <cfRule type="cellIs" dxfId="284" priority="216" operator="equal">
      <formula>"A3"</formula>
    </cfRule>
    <cfRule type="cellIs" dxfId="283" priority="217" operator="equal">
      <formula>"A2"</formula>
    </cfRule>
    <cfRule type="cellIs" dxfId="282" priority="218" operator="equal">
      <formula>"A1"</formula>
    </cfRule>
    <cfRule type="cellIs" dxfId="281" priority="219" operator="equal">
      <formula>"O8"</formula>
    </cfRule>
  </conditionalFormatting>
  <conditionalFormatting sqref="F8:F11 F17:F20 F26:F28 F34:F35">
    <cfRule type="cellIs" dxfId="280" priority="215" operator="equal">
      <formula>"C"</formula>
    </cfRule>
  </conditionalFormatting>
  <conditionalFormatting sqref="F8:F11">
    <cfRule type="cellIs" dxfId="279" priority="236" operator="equal">
      <formula>"S1"</formula>
    </cfRule>
    <cfRule type="cellIs" dxfId="278" priority="237" operator="equal">
      <formula>"M"</formula>
    </cfRule>
  </conditionalFormatting>
  <conditionalFormatting sqref="F8:F11">
    <cfRule type="cellIs" dxfId="277" priority="233" operator="equal">
      <formula>"O2"</formula>
    </cfRule>
    <cfRule type="cellIs" dxfId="276" priority="234" operator="equal">
      <formula>"J"</formula>
    </cfRule>
    <cfRule type="cellIs" dxfId="275" priority="235" operator="equal">
      <formula>"S2"</formula>
    </cfRule>
  </conditionalFormatting>
  <conditionalFormatting sqref="F17:F20">
    <cfRule type="cellIs" dxfId="274" priority="228" operator="equal">
      <formula>"O4"</formula>
    </cfRule>
    <cfRule type="cellIs" dxfId="273" priority="229" operator="equal">
      <formula>"O3"</formula>
    </cfRule>
    <cfRule type="cellIs" dxfId="272" priority="230" operator="equal">
      <formula>"S"</formula>
    </cfRule>
    <cfRule type="cellIs" dxfId="271" priority="231" operator="equal">
      <formula>"M2"</formula>
    </cfRule>
    <cfRule type="cellIs" dxfId="270" priority="232" operator="equal">
      <formula>"M1"</formula>
    </cfRule>
  </conditionalFormatting>
  <conditionalFormatting sqref="F26:F28">
    <cfRule type="cellIs" dxfId="269" priority="224" operator="equal">
      <formula>"O6"</formula>
    </cfRule>
    <cfRule type="cellIs" dxfId="268" priority="225" operator="equal">
      <formula>"O5"</formula>
    </cfRule>
    <cfRule type="cellIs" dxfId="267" priority="226" operator="equal">
      <formula>"H2"</formula>
    </cfRule>
    <cfRule type="cellIs" dxfId="266" priority="227" operator="equal">
      <formula>"H1"</formula>
    </cfRule>
  </conditionalFormatting>
  <conditionalFormatting sqref="F34:F35">
    <cfRule type="cellIs" dxfId="265" priority="220" operator="equal">
      <formula>"O7"</formula>
    </cfRule>
    <cfRule type="cellIs" dxfId="264" priority="221" operator="equal">
      <formula>"C3"</formula>
    </cfRule>
    <cfRule type="cellIs" dxfId="263" priority="222" operator="equal">
      <formula>"C2"</formula>
    </cfRule>
    <cfRule type="cellIs" dxfId="262" priority="223" operator="equal">
      <formula>"C1"</formula>
    </cfRule>
  </conditionalFormatting>
  <conditionalFormatting sqref="N29">
    <cfRule type="cellIs" dxfId="261" priority="213" operator="equal">
      <formula>"H2"</formula>
    </cfRule>
    <cfRule type="cellIs" dxfId="260" priority="214" operator="equal">
      <formula>"H1"</formula>
    </cfRule>
  </conditionalFormatting>
  <conditionalFormatting sqref="N6">
    <cfRule type="expression" dxfId="259" priority="212">
      <formula>OR(N7="d",N7="s")</formula>
    </cfRule>
  </conditionalFormatting>
  <conditionalFormatting sqref="N41:N48">
    <cfRule type="cellIs" dxfId="258" priority="186" operator="equal">
      <formula>"A3"</formula>
    </cfRule>
    <cfRule type="cellIs" dxfId="257" priority="187" operator="equal">
      <formula>"A2"</formula>
    </cfRule>
    <cfRule type="cellIs" dxfId="256" priority="188" operator="equal">
      <formula>"A1"</formula>
    </cfRule>
    <cfRule type="cellIs" dxfId="255" priority="189" operator="equal">
      <formula>"O8"</formula>
    </cfRule>
  </conditionalFormatting>
  <conditionalFormatting sqref="N34:N35 N17:N20 N26:N28 N8:N11">
    <cfRule type="cellIs" dxfId="254" priority="185" operator="equal">
      <formula>"C"</formula>
    </cfRule>
  </conditionalFormatting>
  <conditionalFormatting sqref="N8:N11">
    <cfRule type="cellIs" dxfId="253" priority="206" operator="equal">
      <formula>"S1"</formula>
    </cfRule>
    <cfRule type="cellIs" dxfId="252" priority="207" operator="equal">
      <formula>"M"</formula>
    </cfRule>
  </conditionalFormatting>
  <conditionalFormatting sqref="N8:N11">
    <cfRule type="cellIs" dxfId="251" priority="203" operator="equal">
      <formula>"O2"</formula>
    </cfRule>
    <cfRule type="cellIs" dxfId="250" priority="204" operator="equal">
      <formula>"J"</formula>
    </cfRule>
    <cfRule type="cellIs" dxfId="249" priority="205" operator="equal">
      <formula>"S2"</formula>
    </cfRule>
  </conditionalFormatting>
  <conditionalFormatting sqref="N17:N20">
    <cfRule type="cellIs" dxfId="248" priority="198" operator="equal">
      <formula>"O4"</formula>
    </cfRule>
    <cfRule type="cellIs" dxfId="247" priority="199" operator="equal">
      <formula>"O3"</formula>
    </cfRule>
    <cfRule type="cellIs" dxfId="246" priority="200" operator="equal">
      <formula>"S"</formula>
    </cfRule>
    <cfRule type="cellIs" dxfId="245" priority="201" operator="equal">
      <formula>"M2"</formula>
    </cfRule>
    <cfRule type="cellIs" dxfId="244" priority="202" operator="equal">
      <formula>"M1"</formula>
    </cfRule>
  </conditionalFormatting>
  <conditionalFormatting sqref="N26:N28">
    <cfRule type="cellIs" dxfId="243" priority="194" operator="equal">
      <formula>"O6"</formula>
    </cfRule>
    <cfRule type="cellIs" dxfId="242" priority="195" operator="equal">
      <formula>"O5"</formula>
    </cfRule>
    <cfRule type="cellIs" dxfId="241" priority="196" operator="equal">
      <formula>"H2"</formula>
    </cfRule>
    <cfRule type="cellIs" dxfId="240" priority="197" operator="equal">
      <formula>"H1"</formula>
    </cfRule>
  </conditionalFormatting>
  <conditionalFormatting sqref="N34:N35">
    <cfRule type="cellIs" dxfId="239" priority="190" operator="equal">
      <formula>"O7"</formula>
    </cfRule>
    <cfRule type="cellIs" dxfId="238" priority="191" operator="equal">
      <formula>"C3"</formula>
    </cfRule>
    <cfRule type="cellIs" dxfId="237" priority="192" operator="equal">
      <formula>"C2"</formula>
    </cfRule>
    <cfRule type="cellIs" dxfId="236" priority="193" operator="equal">
      <formula>"C1"</formula>
    </cfRule>
  </conditionalFormatting>
  <conditionalFormatting sqref="V29">
    <cfRule type="cellIs" dxfId="235" priority="183" operator="equal">
      <formula>"H2"</formula>
    </cfRule>
    <cfRule type="cellIs" dxfId="234" priority="184" operator="equal">
      <formula>"H1"</formula>
    </cfRule>
  </conditionalFormatting>
  <conditionalFormatting sqref="V6">
    <cfRule type="expression" dxfId="233" priority="182">
      <formula>OR(V7="d",V7="s")</formula>
    </cfRule>
  </conditionalFormatting>
  <conditionalFormatting sqref="V41:V48">
    <cfRule type="cellIs" dxfId="232" priority="156" operator="equal">
      <formula>"A3"</formula>
    </cfRule>
    <cfRule type="cellIs" dxfId="231" priority="157" operator="equal">
      <formula>"A2"</formula>
    </cfRule>
    <cfRule type="cellIs" dxfId="230" priority="158" operator="equal">
      <formula>"A1"</formula>
    </cfRule>
    <cfRule type="cellIs" dxfId="229" priority="159" operator="equal">
      <formula>"O8"</formula>
    </cfRule>
  </conditionalFormatting>
  <conditionalFormatting sqref="V17:V20 V26:V28 V34:V35 V8:V11">
    <cfRule type="cellIs" dxfId="228" priority="155" operator="equal">
      <formula>"C"</formula>
    </cfRule>
  </conditionalFormatting>
  <conditionalFormatting sqref="V8:V11">
    <cfRule type="cellIs" dxfId="227" priority="176" operator="equal">
      <formula>"S1"</formula>
    </cfRule>
    <cfRule type="cellIs" dxfId="226" priority="177" operator="equal">
      <formula>"M"</formula>
    </cfRule>
  </conditionalFormatting>
  <conditionalFormatting sqref="V8:V11">
    <cfRule type="cellIs" dxfId="225" priority="173" operator="equal">
      <formula>"O2"</formula>
    </cfRule>
    <cfRule type="cellIs" dxfId="224" priority="174" operator="equal">
      <formula>"J"</formula>
    </cfRule>
    <cfRule type="cellIs" dxfId="223" priority="175" operator="equal">
      <formula>"S2"</formula>
    </cfRule>
  </conditionalFormatting>
  <conditionalFormatting sqref="V17:V20">
    <cfRule type="cellIs" dxfId="222" priority="168" operator="equal">
      <formula>"O4"</formula>
    </cfRule>
    <cfRule type="cellIs" dxfId="221" priority="169" operator="equal">
      <formula>"O3"</formula>
    </cfRule>
    <cfRule type="cellIs" dxfId="220" priority="170" operator="equal">
      <formula>"S"</formula>
    </cfRule>
    <cfRule type="cellIs" dxfId="219" priority="171" operator="equal">
      <formula>"M2"</formula>
    </cfRule>
    <cfRule type="cellIs" dxfId="218" priority="172" operator="equal">
      <formula>"M1"</formula>
    </cfRule>
  </conditionalFormatting>
  <conditionalFormatting sqref="V26:V28">
    <cfRule type="cellIs" dxfId="217" priority="164" operator="equal">
      <formula>"O6"</formula>
    </cfRule>
    <cfRule type="cellIs" dxfId="216" priority="165" operator="equal">
      <formula>"O5"</formula>
    </cfRule>
    <cfRule type="cellIs" dxfId="215" priority="166" operator="equal">
      <formula>"H2"</formula>
    </cfRule>
    <cfRule type="cellIs" dxfId="214" priority="167" operator="equal">
      <formula>"H1"</formula>
    </cfRule>
  </conditionalFormatting>
  <conditionalFormatting sqref="V34:V35">
    <cfRule type="cellIs" dxfId="213" priority="160" operator="equal">
      <formula>"O7"</formula>
    </cfRule>
    <cfRule type="cellIs" dxfId="212" priority="161" operator="equal">
      <formula>"C3"</formula>
    </cfRule>
    <cfRule type="cellIs" dxfId="211" priority="162" operator="equal">
      <formula>"C2"</formula>
    </cfRule>
    <cfRule type="cellIs" dxfId="210" priority="163" operator="equal">
      <formula>"C1"</formula>
    </cfRule>
  </conditionalFormatting>
  <conditionalFormatting sqref="AD29">
    <cfRule type="cellIs" dxfId="209" priority="153" operator="equal">
      <formula>"H2"</formula>
    </cfRule>
    <cfRule type="cellIs" dxfId="208" priority="154" operator="equal">
      <formula>"H1"</formula>
    </cfRule>
  </conditionalFormatting>
  <conditionalFormatting sqref="AD6">
    <cfRule type="expression" dxfId="207" priority="152">
      <formula>OR(AD7="d",AD7="s")</formula>
    </cfRule>
  </conditionalFormatting>
  <conditionalFormatting sqref="B34:AK35 B41:AJ48 B17:AK20 B26:AK28 B8:AK11">
    <cfRule type="cellIs" dxfId="206" priority="125" operator="equal">
      <formula>"C"</formula>
    </cfRule>
  </conditionalFormatting>
  <conditionalFormatting sqref="B15:E15 G15:M15 O15:U15 W15:AC15 AE15:AK15">
    <cfRule type="expression" dxfId="205" priority="124">
      <formula>OR(B16="d",B16="s")</formula>
    </cfRule>
  </conditionalFormatting>
  <conditionalFormatting sqref="B16:E16 G16:M16 O16:U16 W16:AC16 AE16:AJ16">
    <cfRule type="expression" dxfId="204" priority="123">
      <formula>OR(B16="d",B16="s")</formula>
    </cfRule>
  </conditionalFormatting>
  <conditionalFormatting sqref="F15">
    <cfRule type="expression" dxfId="203" priority="122">
      <formula>OR(F16="d",F16="s")</formula>
    </cfRule>
  </conditionalFormatting>
  <conditionalFormatting sqref="N15">
    <cfRule type="expression" dxfId="202" priority="121">
      <formula>OR(N16="d",N16="s")</formula>
    </cfRule>
  </conditionalFormatting>
  <conditionalFormatting sqref="V15">
    <cfRule type="expression" dxfId="201" priority="120">
      <formula>OR(V16="d",V16="s")</formula>
    </cfRule>
  </conditionalFormatting>
  <conditionalFormatting sqref="AD15">
    <cfRule type="expression" dxfId="200" priority="119">
      <formula>OR(AD16="d",AD16="s")</formula>
    </cfRule>
  </conditionalFormatting>
  <conditionalFormatting sqref="B24:E24 G24:M24 O24:U24 W24:AC24 AE24:AK24">
    <cfRule type="expression" dxfId="199" priority="118">
      <formula>OR(B25="d",B25="s")</formula>
    </cfRule>
  </conditionalFormatting>
  <conditionalFormatting sqref="B25:E25 G25:M25 O25:U25 W25:AC25 AE25:AJ25">
    <cfRule type="expression" dxfId="198" priority="117">
      <formula>OR(B25="d",B25="s")</formula>
    </cfRule>
  </conditionalFormatting>
  <conditionalFormatting sqref="F24">
    <cfRule type="expression" dxfId="197" priority="116">
      <formula>OR(F25="d",F25="s")</formula>
    </cfRule>
  </conditionalFormatting>
  <conditionalFormatting sqref="N24">
    <cfRule type="expression" dxfId="196" priority="115">
      <formula>OR(N25="d",N25="s")</formula>
    </cfRule>
  </conditionalFormatting>
  <conditionalFormatting sqref="V24">
    <cfRule type="expression" dxfId="195" priority="114">
      <formula>OR(V25="d",V25="s")</formula>
    </cfRule>
  </conditionalFormatting>
  <conditionalFormatting sqref="AD24">
    <cfRule type="expression" dxfId="194" priority="113">
      <formula>OR(AD25="d",AD25="s")</formula>
    </cfRule>
  </conditionalFormatting>
  <conditionalFormatting sqref="B32:E32 G32:M32 O32:U32 W32:AC32 AE32:AK32">
    <cfRule type="expression" dxfId="193" priority="112">
      <formula>OR(B33="d",B33="s")</formula>
    </cfRule>
  </conditionalFormatting>
  <conditionalFormatting sqref="B33:E33 G33:M33 O33:U33 W33:AC33 AE33:AJ33">
    <cfRule type="expression" dxfId="192" priority="111">
      <formula>OR(B33="d",B33="s")</formula>
    </cfRule>
  </conditionalFormatting>
  <conditionalFormatting sqref="F32">
    <cfRule type="expression" dxfId="191" priority="110">
      <formula>OR(F33="d",F33="s")</formula>
    </cfRule>
  </conditionalFormatting>
  <conditionalFormatting sqref="N32">
    <cfRule type="expression" dxfId="190" priority="109">
      <formula>OR(N33="d",N33="s")</formula>
    </cfRule>
  </conditionalFormatting>
  <conditionalFormatting sqref="V32">
    <cfRule type="expression" dxfId="189" priority="108">
      <formula>OR(V33="d",V33="s")</formula>
    </cfRule>
  </conditionalFormatting>
  <conditionalFormatting sqref="AD32">
    <cfRule type="expression" dxfId="188" priority="107">
      <formula>OR(AD33="d",AD33="s")</formula>
    </cfRule>
  </conditionalFormatting>
  <conditionalFormatting sqref="B39:E39 G39:M39 O39:U39 W39:AC39 AE39:AK39">
    <cfRule type="expression" dxfId="187" priority="106">
      <formula>OR(B40="d",B40="s")</formula>
    </cfRule>
  </conditionalFormatting>
  <conditionalFormatting sqref="B40:E40 G40:M40 O40:U40 W40:AC40 AE40:AJ40">
    <cfRule type="expression" dxfId="186" priority="105">
      <formula>OR(B40="d",B40="s")</formula>
    </cfRule>
  </conditionalFormatting>
  <conditionalFormatting sqref="F39">
    <cfRule type="expression" dxfId="185" priority="104">
      <formula>OR(F40="d",F40="s")</formula>
    </cfRule>
  </conditionalFormatting>
  <conditionalFormatting sqref="N39">
    <cfRule type="expression" dxfId="184" priority="103">
      <formula>OR(N40="d",N40="s")</formula>
    </cfRule>
  </conditionalFormatting>
  <conditionalFormatting sqref="V39">
    <cfRule type="expression" dxfId="183" priority="102">
      <formula>OR(V40="d",V40="s")</formula>
    </cfRule>
  </conditionalFormatting>
  <conditionalFormatting sqref="AD39">
    <cfRule type="expression" dxfId="182" priority="101">
      <formula>OR(AD40="d",AD40="s")</formula>
    </cfRule>
  </conditionalFormatting>
  <conditionalFormatting sqref="AM41:AM48 B41:AK48">
    <cfRule type="cellIs" dxfId="181" priority="126" operator="equal">
      <formula>"A3"</formula>
    </cfRule>
    <cfRule type="cellIs" dxfId="180" priority="127" operator="equal">
      <formula>"A2"</formula>
    </cfRule>
    <cfRule type="cellIs" dxfId="179" priority="128" operator="equal">
      <formula>"A1"</formula>
    </cfRule>
    <cfRule type="cellIs" dxfId="178" priority="129" operator="equal">
      <formula>"O8"</formula>
    </cfRule>
  </conditionalFormatting>
  <conditionalFormatting sqref="B34:AK35">
    <cfRule type="cellIs" dxfId="177" priority="130" operator="equal">
      <formula>"O7"</formula>
    </cfRule>
    <cfRule type="cellIs" dxfId="176" priority="131" operator="equal">
      <formula>"C3"</formula>
    </cfRule>
    <cfRule type="cellIs" dxfId="175" priority="132" operator="equal">
      <formula>"C2"</formula>
    </cfRule>
    <cfRule type="cellIs" dxfId="174" priority="133" operator="equal">
      <formula>"C1"</formula>
    </cfRule>
  </conditionalFormatting>
  <conditionalFormatting sqref="B26:AK28">
    <cfRule type="cellIs" dxfId="173" priority="134" operator="equal">
      <formula>"O6"</formula>
    </cfRule>
    <cfRule type="cellIs" dxfId="172" priority="135" operator="equal">
      <formula>"O5"</formula>
    </cfRule>
    <cfRule type="cellIs" dxfId="171" priority="136" operator="equal">
      <formula>"H2"</formula>
    </cfRule>
    <cfRule type="cellIs" dxfId="170" priority="137" operator="equal">
      <formula>"H1"</formula>
    </cfRule>
  </conditionalFormatting>
  <conditionalFormatting sqref="B17:AK20">
    <cfRule type="cellIs" dxfId="169" priority="138" operator="equal">
      <formula>"O4"</formula>
    </cfRule>
    <cfRule type="cellIs" dxfId="168" priority="139" operator="equal">
      <formula>"O3"</formula>
    </cfRule>
    <cfRule type="cellIs" dxfId="167" priority="140" operator="equal">
      <formula>"S"</formula>
    </cfRule>
    <cfRule type="cellIs" dxfId="166" priority="141" operator="equal">
      <formula>"M2"</formula>
    </cfRule>
    <cfRule type="cellIs" dxfId="165" priority="142" operator="equal">
      <formula>"M1"</formula>
    </cfRule>
  </conditionalFormatting>
  <conditionalFormatting sqref="B8:AL11">
    <cfRule type="cellIs" dxfId="164" priority="143" operator="equal">
      <formula>"O2"</formula>
    </cfRule>
    <cfRule type="cellIs" dxfId="163" priority="144" operator="equal">
      <formula>"J"</formula>
    </cfRule>
    <cfRule type="cellIs" dxfId="162" priority="145" operator="equal">
      <formula>"S2"</formula>
    </cfRule>
    <cfRule type="cellIs" dxfId="161" priority="146" operator="equal">
      <formula>"S1"</formula>
    </cfRule>
    <cfRule type="cellIs" dxfId="160" priority="147" operator="equal">
      <formula>"M"</formula>
    </cfRule>
  </conditionalFormatting>
  <conditionalFormatting sqref="B8:AK48">
    <cfRule type="cellIs" dxfId="159" priority="17" operator="equal">
      <formula>"C"</formula>
    </cfRule>
  </conditionalFormatting>
  <conditionalFormatting sqref="AF27:AH27">
    <cfRule type="cellIs" dxfId="158" priority="7" operator="equal">
      <formula>"O1"</formula>
    </cfRule>
  </conditionalFormatting>
  <conditionalFormatting sqref="AF27:AH27">
    <cfRule type="cellIs" dxfId="157" priority="10" operator="equal">
      <formula>"S1"</formula>
    </cfRule>
    <cfRule type="cellIs" dxfId="156" priority="11" operator="equal">
      <formula>"M"</formula>
    </cfRule>
  </conditionalFormatting>
  <conditionalFormatting sqref="AF27:AH27">
    <cfRule type="cellIs" dxfId="155" priority="6" operator="equal">
      <formula>"O2"</formula>
    </cfRule>
    <cfRule type="cellIs" dxfId="154" priority="8" operator="equal">
      <formula>"J"</formula>
    </cfRule>
    <cfRule type="cellIs" dxfId="153" priority="9" operator="equal">
      <formula>"S2"</formula>
    </cfRule>
  </conditionalFormatting>
  <conditionalFormatting sqref="AF27:AH27">
    <cfRule type="cellIs" dxfId="152" priority="1" operator="equal">
      <formula>"O2"</formula>
    </cfRule>
    <cfRule type="cellIs" dxfId="151" priority="2" operator="equal">
      <formula>"J"</formula>
    </cfRule>
    <cfRule type="cellIs" dxfId="150" priority="3" operator="equal">
      <formula>"S2"</formula>
    </cfRule>
    <cfRule type="cellIs" dxfId="149" priority="4" operator="equal">
      <formula>"S1"</formula>
    </cfRule>
    <cfRule type="cellIs" dxfId="148" priority="5" operator="equal">
      <formula>"M"</formula>
    </cfRule>
  </conditionalFormatting>
  <pageMargins left="0.25" right="0.25" top="0.61517857142857146" bottom="0.75" header="0.3" footer="0.3"/>
  <pageSetup paperSize="9" scale="54" fitToWidth="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0"/>
  <sheetViews>
    <sheetView topLeftCell="A4" workbookViewId="0">
      <selection activeCell="C5" sqref="C5:C20"/>
    </sheetView>
  </sheetViews>
  <sheetFormatPr baseColWidth="10" defaultRowHeight="15" x14ac:dyDescent="0.25"/>
  <cols>
    <col min="1" max="1" width="7.42578125" style="76" bestFit="1" customWidth="1"/>
    <col min="2" max="2" width="22.7109375" style="76" customWidth="1"/>
    <col min="3" max="3" width="7.42578125" style="76" bestFit="1" customWidth="1"/>
  </cols>
  <sheetData>
    <row r="1" spans="1:5" x14ac:dyDescent="0.25">
      <c r="A1"/>
      <c r="B1"/>
      <c r="C1"/>
    </row>
    <row r="2" spans="1:5" x14ac:dyDescent="0.25">
      <c r="A2"/>
      <c r="B2"/>
      <c r="C2"/>
    </row>
    <row r="3" spans="1:5" ht="33" thickBot="1" x14ac:dyDescent="0.3">
      <c r="A3" s="225"/>
      <c r="B3" s="225"/>
      <c r="C3" s="225"/>
    </row>
    <row r="4" spans="1:5" ht="15.75" thickBot="1" x14ac:dyDescent="0.3">
      <c r="A4" s="233" t="s">
        <v>14</v>
      </c>
      <c r="B4" s="234"/>
      <c r="C4" s="234"/>
    </row>
    <row r="5" spans="1:5" x14ac:dyDescent="0.25">
      <c r="A5" s="106" t="s">
        <v>7</v>
      </c>
      <c r="B5" s="22" t="s">
        <v>27</v>
      </c>
      <c r="C5" s="138">
        <v>0.31944444444444448</v>
      </c>
    </row>
    <row r="6" spans="1:5" x14ac:dyDescent="0.25">
      <c r="A6" s="84" t="s">
        <v>24</v>
      </c>
      <c r="B6" s="24" t="s">
        <v>28</v>
      </c>
      <c r="C6" s="139">
        <v>0.31944444444444448</v>
      </c>
    </row>
    <row r="7" spans="1:5" x14ac:dyDescent="0.25">
      <c r="A7" s="84" t="s">
        <v>34</v>
      </c>
      <c r="B7" s="24" t="s">
        <v>29</v>
      </c>
      <c r="C7" s="139">
        <v>0.20138888888888887</v>
      </c>
    </row>
    <row r="8" spans="1:5" ht="30" x14ac:dyDescent="0.25">
      <c r="A8" s="107" t="s">
        <v>3</v>
      </c>
      <c r="B8" s="160" t="s">
        <v>52</v>
      </c>
      <c r="C8" s="140">
        <v>0.35416666666666669</v>
      </c>
      <c r="E8" s="254"/>
    </row>
    <row r="9" spans="1:5" ht="15.75" thickBot="1" x14ac:dyDescent="0.3">
      <c r="A9" s="255" t="s">
        <v>21</v>
      </c>
      <c r="B9" s="114" t="s">
        <v>54</v>
      </c>
      <c r="C9" s="137">
        <v>0</v>
      </c>
    </row>
    <row r="10" spans="1:5" x14ac:dyDescent="0.25">
      <c r="A10" s="106" t="s">
        <v>23</v>
      </c>
      <c r="B10" s="91" t="s">
        <v>30</v>
      </c>
      <c r="C10" s="135">
        <v>0.14583333333333334</v>
      </c>
    </row>
    <row r="11" spans="1:5" x14ac:dyDescent="0.25">
      <c r="A11" s="84" t="s">
        <v>26</v>
      </c>
      <c r="B11" s="90" t="s">
        <v>31</v>
      </c>
      <c r="C11" s="136">
        <v>0.16666666666666666</v>
      </c>
    </row>
    <row r="12" spans="1:5" ht="15.75" thickBot="1" x14ac:dyDescent="0.3">
      <c r="A12" s="84" t="s">
        <v>5</v>
      </c>
      <c r="B12" s="90" t="s">
        <v>32</v>
      </c>
      <c r="C12" s="136">
        <v>0.16666666666666666</v>
      </c>
    </row>
    <row r="13" spans="1:5" x14ac:dyDescent="0.25">
      <c r="A13" s="133" t="s">
        <v>8</v>
      </c>
      <c r="B13" s="91" t="s">
        <v>11</v>
      </c>
      <c r="C13" s="135">
        <v>0.22222222222222221</v>
      </c>
    </row>
    <row r="14" spans="1:5" ht="15.75" thickBot="1" x14ac:dyDescent="0.3">
      <c r="A14" s="134" t="s">
        <v>9</v>
      </c>
      <c r="B14" s="90" t="s">
        <v>10</v>
      </c>
      <c r="C14" s="136">
        <v>0.22916666666666666</v>
      </c>
    </row>
    <row r="15" spans="1:5" x14ac:dyDescent="0.25">
      <c r="A15" s="106" t="s">
        <v>40</v>
      </c>
      <c r="B15" s="22" t="s">
        <v>12</v>
      </c>
      <c r="C15" s="144">
        <v>0.16666666666666666</v>
      </c>
    </row>
    <row r="16" spans="1:5" x14ac:dyDescent="0.25">
      <c r="A16" s="84" t="s">
        <v>41</v>
      </c>
      <c r="B16" s="24" t="s">
        <v>22</v>
      </c>
      <c r="C16" s="137">
        <v>0.25</v>
      </c>
    </row>
    <row r="17" spans="1:3" ht="15.75" thickBot="1" x14ac:dyDescent="0.3">
      <c r="A17" s="84" t="s">
        <v>42</v>
      </c>
      <c r="B17" s="24" t="s">
        <v>13</v>
      </c>
      <c r="C17" s="137">
        <v>0.16666666666666666</v>
      </c>
    </row>
    <row r="18" spans="1:3" x14ac:dyDescent="0.25">
      <c r="A18" s="130" t="s">
        <v>43</v>
      </c>
      <c r="B18" s="127" t="s">
        <v>46</v>
      </c>
      <c r="C18" s="141">
        <v>0.2986111111111111</v>
      </c>
    </row>
    <row r="19" spans="1:3" x14ac:dyDescent="0.25">
      <c r="A19" s="131" t="s">
        <v>44</v>
      </c>
      <c r="B19" s="128" t="s">
        <v>47</v>
      </c>
      <c r="C19" s="142">
        <v>0.27083333333333331</v>
      </c>
    </row>
    <row r="20" spans="1:3" x14ac:dyDescent="0.25">
      <c r="A20" s="132" t="s">
        <v>45</v>
      </c>
      <c r="B20" s="129" t="s">
        <v>48</v>
      </c>
      <c r="C20" s="143">
        <v>0.3125</v>
      </c>
    </row>
  </sheetData>
  <mergeCells count="1">
    <mergeCell ref="A4:C4"/>
  </mergeCells>
  <conditionalFormatting sqref="A18:A20">
    <cfRule type="cellIs" dxfId="133" priority="1" operator="equal">
      <formula>"A3"</formula>
    </cfRule>
    <cfRule type="cellIs" dxfId="132" priority="2" operator="equal">
      <formula>"A2"</formula>
    </cfRule>
    <cfRule type="cellIs" dxfId="131" priority="3" operator="equal">
      <formula>"A1"</formula>
    </cfRule>
    <cfRule type="cellIs" dxfId="130" priority="4" operator="equal">
      <formula>"O8"</formula>
    </cfRule>
  </conditionalFormatting>
  <conditionalFormatting sqref="A5:A9">
    <cfRule type="cellIs" dxfId="89" priority="41" operator="equal">
      <formula>"O1"</formula>
    </cfRule>
  </conditionalFormatting>
  <conditionalFormatting sqref="A18:A20">
    <cfRule type="cellIs" dxfId="88" priority="23" operator="equal">
      <formula>"A3"</formula>
    </cfRule>
    <cfRule type="cellIs" dxfId="87" priority="24" operator="equal">
      <formula>"A2"</formula>
    </cfRule>
    <cfRule type="cellIs" dxfId="86" priority="25" operator="equal">
      <formula>"A1"</formula>
    </cfRule>
    <cfRule type="cellIs" dxfId="85" priority="26" operator="equal">
      <formula>"O8"</formula>
    </cfRule>
  </conditionalFormatting>
  <conditionalFormatting sqref="A5:A9">
    <cfRule type="cellIs" dxfId="84" priority="44" operator="equal">
      <formula>"S1"</formula>
    </cfRule>
    <cfRule type="cellIs" dxfId="83" priority="45" operator="equal">
      <formula>"M"</formula>
    </cfRule>
  </conditionalFormatting>
  <conditionalFormatting sqref="A5:A9">
    <cfRule type="cellIs" dxfId="82" priority="40" operator="equal">
      <formula>"O2"</formula>
    </cfRule>
    <cfRule type="cellIs" dxfId="81" priority="42" operator="equal">
      <formula>"J"</formula>
    </cfRule>
    <cfRule type="cellIs" dxfId="80" priority="43" operator="equal">
      <formula>"S2"</formula>
    </cfRule>
  </conditionalFormatting>
  <conditionalFormatting sqref="A10:A12">
    <cfRule type="cellIs" dxfId="79" priority="35" operator="equal">
      <formula>"O4"</formula>
    </cfRule>
    <cfRule type="cellIs" dxfId="78" priority="36" operator="equal">
      <formula>"O3"</formula>
    </cfRule>
    <cfRule type="cellIs" dxfId="77" priority="37" operator="equal">
      <formula>"S"</formula>
    </cfRule>
    <cfRule type="cellIs" dxfId="76" priority="38" operator="equal">
      <formula>"M2"</formula>
    </cfRule>
    <cfRule type="cellIs" dxfId="75" priority="39" operator="equal">
      <formula>"M1"</formula>
    </cfRule>
  </conditionalFormatting>
  <conditionalFormatting sqref="A13:A14">
    <cfRule type="cellIs" dxfId="74" priority="31" operator="equal">
      <formula>"O6"</formula>
    </cfRule>
    <cfRule type="cellIs" dxfId="73" priority="32" operator="equal">
      <formula>"O5"</formula>
    </cfRule>
    <cfRule type="cellIs" dxfId="72" priority="33" operator="equal">
      <formula>"H2"</formula>
    </cfRule>
    <cfRule type="cellIs" dxfId="71" priority="34" operator="equal">
      <formula>"H1"</formula>
    </cfRule>
  </conditionalFormatting>
  <conditionalFormatting sqref="A15:A17">
    <cfRule type="cellIs" dxfId="70" priority="27" operator="equal">
      <formula>"O7"</formula>
    </cfRule>
    <cfRule type="cellIs" dxfId="69" priority="28" operator="equal">
      <formula>"C3"</formula>
    </cfRule>
    <cfRule type="cellIs" dxfId="68" priority="29" operator="equal">
      <formula>"C2"</formula>
    </cfRule>
    <cfRule type="cellIs" dxfId="67" priority="30" operator="equal">
      <formula>"C1"</formula>
    </cfRule>
  </conditionalFormatting>
  <conditionalFormatting sqref="A15:A17">
    <cfRule type="cellIs" dxfId="62" priority="5" operator="equal">
      <formula>"O7"</formula>
    </cfRule>
    <cfRule type="cellIs" dxfId="61" priority="6" operator="equal">
      <formula>"C3"</formula>
    </cfRule>
    <cfRule type="cellIs" dxfId="60" priority="7" operator="equal">
      <formula>"C2"</formula>
    </cfRule>
    <cfRule type="cellIs" dxfId="59" priority="8" operator="equal">
      <formula>"C1"</formula>
    </cfRule>
  </conditionalFormatting>
  <conditionalFormatting sqref="A13:A14">
    <cfRule type="cellIs" dxfId="58" priority="9" operator="equal">
      <formula>"O6"</formula>
    </cfRule>
    <cfRule type="cellIs" dxfId="57" priority="10" operator="equal">
      <formula>"O5"</formula>
    </cfRule>
    <cfRule type="cellIs" dxfId="56" priority="11" operator="equal">
      <formula>"H2"</formula>
    </cfRule>
    <cfRule type="cellIs" dxfId="55" priority="12" operator="equal">
      <formula>"H1"</formula>
    </cfRule>
  </conditionalFormatting>
  <conditionalFormatting sqref="A10:A12">
    <cfRule type="cellIs" dxfId="54" priority="13" operator="equal">
      <formula>"O4"</formula>
    </cfRule>
    <cfRule type="cellIs" dxfId="53" priority="14" operator="equal">
      <formula>"O3"</formula>
    </cfRule>
    <cfRule type="cellIs" dxfId="52" priority="15" operator="equal">
      <formula>"S"</formula>
    </cfRule>
    <cfRule type="cellIs" dxfId="51" priority="16" operator="equal">
      <formula>"M2"</formula>
    </cfRule>
    <cfRule type="cellIs" dxfId="50" priority="17" operator="equal">
      <formula>"M1"</formula>
    </cfRule>
  </conditionalFormatting>
  <conditionalFormatting sqref="A5:A9">
    <cfRule type="cellIs" dxfId="49" priority="18" operator="equal">
      <formula>"O2"</formula>
    </cfRule>
    <cfRule type="cellIs" dxfId="48" priority="19" operator="equal">
      <formula>"J"</formula>
    </cfRule>
    <cfRule type="cellIs" dxfId="47" priority="20" operator="equal">
      <formula>"S2"</formula>
    </cfRule>
    <cfRule type="cellIs" dxfId="46" priority="21" operator="equal">
      <formula>"S1"</formula>
    </cfRule>
    <cfRule type="cellIs" dxfId="45" priority="22" operator="equal">
      <formula>"M"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DECEMBRE</vt:lpstr>
      <vt:lpstr>Feuil1</vt:lpstr>
      <vt:lpstr>Code</vt:lpstr>
      <vt:lpstr>CodeHoraire</vt:lpstr>
    </vt:vector>
  </TitlesOfParts>
  <Company>N/A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LE GUIADER</dc:creator>
  <cp:lastModifiedBy>jean-francois liquette</cp:lastModifiedBy>
  <cp:lastPrinted>2016-11-18T15:36:32Z</cp:lastPrinted>
  <dcterms:created xsi:type="dcterms:W3CDTF">2015-09-28T12:07:02Z</dcterms:created>
  <dcterms:modified xsi:type="dcterms:W3CDTF">2016-11-24T18:23:40Z</dcterms:modified>
</cp:coreProperties>
</file>