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/>
  </bookViews>
  <sheets>
    <sheet name="Feuil1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1" l="1"/>
  <c r="L6" i="1"/>
  <c r="K6" i="1"/>
  <c r="J6" i="1"/>
  <c r="I6" i="1"/>
  <c r="H6" i="1"/>
  <c r="G6" i="1"/>
  <c r="F6" i="1"/>
  <c r="E6" i="1"/>
  <c r="D6" i="1"/>
  <c r="C6" i="1"/>
  <c r="B6" i="1"/>
  <c r="B13" i="2" l="1"/>
  <c r="H9" i="2"/>
  <c r="I9" i="2"/>
  <c r="J9" i="2"/>
  <c r="K9" i="2"/>
  <c r="L9" i="2"/>
  <c r="M9" i="2"/>
  <c r="N9" i="2"/>
  <c r="O9" i="2"/>
  <c r="P9" i="2"/>
  <c r="Q9" i="2"/>
  <c r="R9" i="2"/>
  <c r="S9" i="2"/>
  <c r="G9" i="2"/>
</calcChain>
</file>

<file path=xl/sharedStrings.xml><?xml version="1.0" encoding="utf-8"?>
<sst xmlns="http://schemas.openxmlformats.org/spreadsheetml/2006/main" count="51" uniqueCount="33">
  <si>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</si>
  <si>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</si>
  <si>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</si>
  <si>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</si>
  <si>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</si>
  <si>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</si>
  <si>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</si>
  <si>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</si>
  <si>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</si>
  <si>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</si>
  <si>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</si>
  <si>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</si>
  <si>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</si>
  <si>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</si>
  <si>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</si>
  <si>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</si>
  <si>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</si>
  <si>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</si>
  <si>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</si>
  <si>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</si>
  <si>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</si>
  <si>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</si>
  <si>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</si>
  <si>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</si>
  <si>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Marine</t>
  </si>
  <si>
    <t>aaa</t>
  </si>
  <si>
    <t>bbb</t>
  </si>
  <si>
    <t>ccc</t>
  </si>
  <si>
    <t>ddd</t>
  </si>
  <si>
    <t>eee</t>
  </si>
  <si>
    <t>total</t>
  </si>
  <si>
    <t>agents</t>
  </si>
  <si>
    <t>bilan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</si>
</sst>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i/>
      <sz val="14"/>
      <name val="Times New Roman"/>
      <family val="1"/>
    </font>
    <font>
      <b/>
      <i/>
      <sz val="10"/>
      <name val="Times New Roman"/>
      <family val="1"/>
    </font>
    <font>
      <b/>
      <i/>
      <sz val="12"/>
      <name val="Times New Roman"/>
      <family val="1"/>
    </font>
    <font>
      <b/>
      <i/>
      <sz val="7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ck">
        <color indexed="64"/>
      </left>
      <right/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164" fontId="6" fillId="3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vertical="center"/>
    </xf>
    <xf numFmtId="0" fontId="7" fillId="0" borderId="5" xfId="0" applyFont="1" applyFill="1" applyBorder="1" applyAlignment="1" applyProtection="1">
      <alignment vertical="center"/>
    </xf>
    <xf numFmtId="0" fontId="7" fillId="0" borderId="6" xfId="0" applyFont="1" applyFill="1" applyBorder="1" applyAlignment="1" applyProtection="1">
      <alignment horizontal="center" vertical="center"/>
    </xf>
    <xf numFmtId="0" fontId="8" fillId="0" borderId="6" xfId="0" applyFont="1" applyFill="1" applyBorder="1" applyAlignment="1" applyProtection="1">
      <alignment horizontal="center" vertical="center"/>
    </xf>
    <xf numFmtId="0" fontId="9" fillId="0" borderId="6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7" fillId="0" borderId="7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/>
    <xf numFmtId="0" fontId="0" fillId="4" borderId="0" xfId="0" applyFill="1"/>
    <xf numFmtId="0" fontId="0" fillId="0" borderId="0" xfId="0" applyAlignment="1">
      <alignment horizontal="center" vertical="center"/>
    </xf>
    <xf numFmtId="0" fontId="0" fillId="4" borderId="8" xfId="0" applyFill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CC04AF"/>
        </patternFill>
      </fill>
    </dxf>
    <dxf>
      <fill>
        <patternFill>
          <bgColor rgb="FF1BBF23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UPUYTREN\EFFECTIFS\tableau%20des%20effectifs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générale"/>
      <sheetName val="effectif"/>
      <sheetName val="Formulaires"/>
      <sheetName val="depart"/>
      <sheetName val="arrets IDE"/>
      <sheetName val="arrets AS"/>
      <sheetName val="cache"/>
      <sheetName val="Feuil1"/>
      <sheetName val="Secteur A1"/>
      <sheetName val="Secteur A2"/>
      <sheetName val="Ratio arretCDD"/>
      <sheetName val="Secteur B1"/>
      <sheetName val="Secteur B2"/>
      <sheetName val="JOFFRE"/>
      <sheetName val="NUIT DUP"/>
      <sheetName val="NUIT JOFFRE"/>
      <sheetName val="CDD"/>
      <sheetName val="HORS SECTEURS SOINS"/>
      <sheetName val="Pour_macros_Yvouille"/>
      <sheetName val="Consult HDJ soins PAL"/>
      <sheetName val="Sec med_agents adm"/>
      <sheetName val="RADIO"/>
      <sheetName val="Bilan_absences_institu"/>
      <sheetName val="Postes à pourvoir"/>
      <sheetName val="Liste CDD"/>
      <sheetName val="ALERTE Dates"/>
      <sheetName val="CDD sur arrê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"/>
  <sheetViews>
    <sheetView tabSelected="1" workbookViewId="0">
      <selection activeCell="A9" sqref="A9:XFD9"/>
    </sheetView>
  </sheetViews>
  <sheetFormatPr baseColWidth="10" defaultRowHeight="15" x14ac:dyDescent="0.25"/>
  <sheetData>
    <row r="1" spans="2:13" x14ac:dyDescent="0.25">
      <c r="B1" t="s">
        <v>32</v>
      </c>
    </row>
    <row r="5" spans="2:13" x14ac:dyDescent="0.25">
      <c r="B5" s="18" t="s">
        <v>0</v>
      </c>
      <c r="C5" s="18" t="s">
        <v>1</v>
      </c>
      <c r="D5" s="18" t="s">
        <v>2</v>
      </c>
      <c r="E5" s="18" t="s">
        <v>3</v>
      </c>
      <c r="F5" s="18" t="s">
        <v>4</v>
      </c>
      <c r="G5" s="18" t="s">
        <v>5</v>
      </c>
      <c r="H5" s="18" t="s">
        <v>6</v>
      </c>
      <c r="I5" s="18" t="s">
        <v>7</v>
      </c>
      <c r="J5" s="18" t="s">
        <v>8</v>
      </c>
      <c r="K5" s="18" t="s">
        <v>9</v>
      </c>
      <c r="L5" s="18" t="s">
        <v>10</v>
      </c>
      <c r="M5" s="18" t="s">
        <v>11</v>
      </c>
    </row>
    <row r="6" spans="2:13" x14ac:dyDescent="0.25">
      <c r="B6" s="19">
        <f>VLOOKUP("Total",Feuil2!$F$3:$R$9,MONTH(1&amp;B$5)+1,0)</f>
        <v>1</v>
      </c>
      <c r="C6" s="19">
        <f>VLOOKUP("Total",Feuil2!$F$3:$R$9,MONTH(1&amp;C$5)+1,0)</f>
        <v>2</v>
      </c>
      <c r="D6" s="19">
        <f>VLOOKUP("Total",Feuil2!$F$3:$R$9,MONTH(1&amp;D$5)+1,0)</f>
        <v>4</v>
      </c>
      <c r="E6" s="19">
        <f>VLOOKUP("Total",Feuil2!$F$3:$R$9,MONTH(1&amp;E$5)+1,0)</f>
        <v>3</v>
      </c>
      <c r="F6" s="19">
        <f>VLOOKUP("Total",Feuil2!$F$3:$R$9,MONTH(1&amp;F$5)+1,0)</f>
        <v>4</v>
      </c>
      <c r="G6" s="19">
        <f>VLOOKUP("Total",Feuil2!$F$3:$R$9,MONTH(1&amp;G$5)+1,0)</f>
        <v>4</v>
      </c>
      <c r="H6" s="19">
        <f>VLOOKUP("Total",Feuil2!$F$3:$R$9,MONTH(1&amp;H$5)+1,0)</f>
        <v>4</v>
      </c>
      <c r="I6" s="19">
        <f>VLOOKUP("Total",Feuil2!$F$3:$R$9,MONTH(1&amp;I$5)+1,0)</f>
        <v>4</v>
      </c>
      <c r="J6" s="19">
        <f>VLOOKUP("Total",Feuil2!$F$3:$R$9,MONTH(1&amp;J$5)+1,0)</f>
        <v>4</v>
      </c>
      <c r="K6" s="19">
        <f>VLOOKUP("Total",Feuil2!$F$3:$R$9,MONTH(1&amp;K$5)+1,0)</f>
        <v>4</v>
      </c>
      <c r="L6" s="19">
        <f>VLOOKUP("Total",Feuil2!$F$3:$R$9,MONTH(1&amp;L$5)+1,0)</f>
        <v>4</v>
      </c>
      <c r="M6" s="19">
        <f>VLOOKUP("Total",Feuil2!$F$3:$R$9,MONTH(1&amp;M$5)+1,0)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opLeftCell="E1" workbookViewId="0">
      <selection activeCell="G9" sqref="G9:R9"/>
    </sheetView>
  </sheetViews>
  <sheetFormatPr baseColWidth="10" defaultRowHeight="15" x14ac:dyDescent="0.25"/>
  <sheetData>
    <row r="1" spans="1:19" x14ac:dyDescent="0.25"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</row>
    <row r="2" spans="1:19" ht="15.75" thickBot="1" x14ac:dyDescent="0.3"/>
    <row r="3" spans="1:19" ht="20.25" thickTop="1" x14ac:dyDescent="0.25">
      <c r="A3" s="1" t="s">
        <v>31</v>
      </c>
      <c r="B3" s="2"/>
      <c r="C3" s="3"/>
      <c r="D3" s="4"/>
      <c r="E3" s="5"/>
      <c r="F3" s="6"/>
      <c r="G3" s="7" t="s">
        <v>12</v>
      </c>
      <c r="H3" s="7" t="s">
        <v>13</v>
      </c>
      <c r="I3" s="7" t="s">
        <v>14</v>
      </c>
      <c r="J3" s="7" t="s">
        <v>15</v>
      </c>
      <c r="K3" s="7" t="s">
        <v>16</v>
      </c>
      <c r="L3" s="7" t="s">
        <v>17</v>
      </c>
      <c r="M3" s="7" t="s">
        <v>18</v>
      </c>
      <c r="N3" s="7" t="s">
        <v>19</v>
      </c>
      <c r="O3" s="7" t="s">
        <v>20</v>
      </c>
      <c r="P3" s="7" t="s">
        <v>21</v>
      </c>
      <c r="Q3" s="7" t="s">
        <v>22</v>
      </c>
      <c r="R3" s="7" t="s">
        <v>23</v>
      </c>
      <c r="S3" s="7" t="s">
        <v>12</v>
      </c>
    </row>
    <row r="4" spans="1:19" x14ac:dyDescent="0.25">
      <c r="A4" s="8" t="s">
        <v>25</v>
      </c>
      <c r="B4" s="9" t="s">
        <v>24</v>
      </c>
      <c r="C4" s="10"/>
      <c r="D4" s="10"/>
      <c r="E4" s="11"/>
      <c r="F4" s="12"/>
      <c r="G4" s="13">
        <v>1</v>
      </c>
      <c r="H4" s="13">
        <v>1</v>
      </c>
      <c r="I4" s="13">
        <v>1</v>
      </c>
      <c r="J4" s="13">
        <v>0</v>
      </c>
      <c r="K4" s="13">
        <v>0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4">
        <v>0</v>
      </c>
      <c r="S4" s="14">
        <v>0</v>
      </c>
    </row>
    <row r="5" spans="1:19" x14ac:dyDescent="0.25">
      <c r="A5" s="8" t="s">
        <v>26</v>
      </c>
      <c r="B5" s="9" t="s">
        <v>24</v>
      </c>
      <c r="C5" s="10"/>
      <c r="D5" s="10"/>
      <c r="E5" s="11"/>
      <c r="F5" s="12"/>
      <c r="G5" s="13">
        <v>0</v>
      </c>
      <c r="H5" s="13">
        <v>0</v>
      </c>
      <c r="I5" s="13">
        <v>1</v>
      </c>
      <c r="J5" s="13">
        <v>1</v>
      </c>
      <c r="K5" s="13">
        <v>1</v>
      </c>
      <c r="L5" s="13">
        <v>1</v>
      </c>
      <c r="M5" s="13">
        <v>1</v>
      </c>
      <c r="N5" s="13">
        <v>1</v>
      </c>
      <c r="O5" s="13">
        <v>1</v>
      </c>
      <c r="P5" s="13">
        <v>1</v>
      </c>
      <c r="Q5" s="13">
        <v>1</v>
      </c>
      <c r="R5" s="14">
        <v>1</v>
      </c>
      <c r="S5" s="14">
        <v>1</v>
      </c>
    </row>
    <row r="6" spans="1:19" x14ac:dyDescent="0.25">
      <c r="A6" s="8" t="s">
        <v>27</v>
      </c>
      <c r="B6" s="9" t="s">
        <v>24</v>
      </c>
      <c r="C6" s="10"/>
      <c r="D6" s="10"/>
      <c r="E6" s="11"/>
      <c r="F6" s="12"/>
      <c r="G6" s="13">
        <v>0</v>
      </c>
      <c r="H6" s="13">
        <v>0</v>
      </c>
      <c r="I6" s="13">
        <v>0</v>
      </c>
      <c r="J6" s="13">
        <v>0</v>
      </c>
      <c r="K6" s="13">
        <v>1</v>
      </c>
      <c r="L6" s="13">
        <v>1</v>
      </c>
      <c r="M6" s="13">
        <v>1</v>
      </c>
      <c r="N6" s="13">
        <v>1</v>
      </c>
      <c r="O6" s="13">
        <v>1</v>
      </c>
      <c r="P6" s="13">
        <v>1</v>
      </c>
      <c r="Q6" s="13">
        <v>1</v>
      </c>
      <c r="R6" s="14">
        <v>1</v>
      </c>
      <c r="S6" s="14">
        <v>1</v>
      </c>
    </row>
    <row r="7" spans="1:19" x14ac:dyDescent="0.25">
      <c r="A7" s="8" t="s">
        <v>28</v>
      </c>
      <c r="B7" s="9" t="s">
        <v>24</v>
      </c>
      <c r="C7" s="10"/>
      <c r="D7" s="10"/>
      <c r="E7" s="11"/>
      <c r="F7" s="12"/>
      <c r="G7" s="13">
        <v>0</v>
      </c>
      <c r="H7" s="13">
        <v>0</v>
      </c>
      <c r="I7" s="13">
        <v>1</v>
      </c>
      <c r="J7" s="13">
        <v>1</v>
      </c>
      <c r="K7" s="13">
        <v>1</v>
      </c>
      <c r="L7" s="13">
        <v>1</v>
      </c>
      <c r="M7" s="13">
        <v>1</v>
      </c>
      <c r="N7" s="13">
        <v>1</v>
      </c>
      <c r="O7" s="13">
        <v>1</v>
      </c>
      <c r="P7" s="13">
        <v>1</v>
      </c>
      <c r="Q7" s="13">
        <v>1</v>
      </c>
      <c r="R7" s="14">
        <v>1</v>
      </c>
      <c r="S7" s="14">
        <v>0</v>
      </c>
    </row>
    <row r="8" spans="1:19" x14ac:dyDescent="0.25">
      <c r="A8" s="8" t="s">
        <v>29</v>
      </c>
      <c r="B8" s="9" t="s">
        <v>24</v>
      </c>
      <c r="C8" s="10"/>
      <c r="D8" s="10"/>
      <c r="E8" s="11"/>
      <c r="F8" s="12"/>
      <c r="G8" s="13">
        <v>0</v>
      </c>
      <c r="H8" s="13">
        <v>1</v>
      </c>
      <c r="I8" s="13">
        <v>1</v>
      </c>
      <c r="J8" s="13">
        <v>1</v>
      </c>
      <c r="K8" s="13">
        <v>1</v>
      </c>
      <c r="L8" s="13">
        <v>1</v>
      </c>
      <c r="M8" s="13">
        <v>1</v>
      </c>
      <c r="N8" s="13">
        <v>1</v>
      </c>
      <c r="O8" s="13">
        <v>1</v>
      </c>
      <c r="P8" s="13">
        <v>1</v>
      </c>
      <c r="Q8" s="13">
        <v>1</v>
      </c>
      <c r="R8" s="14">
        <v>0</v>
      </c>
      <c r="S8" s="14">
        <v>0</v>
      </c>
    </row>
    <row r="9" spans="1:19" x14ac:dyDescent="0.25">
      <c r="F9" t="s">
        <v>30</v>
      </c>
      <c r="G9" s="15">
        <f>SUM(G4:G8)</f>
        <v>1</v>
      </c>
      <c r="H9" s="15">
        <f t="shared" ref="H9:S9" si="0">SUM(H4:H8)</f>
        <v>2</v>
      </c>
      <c r="I9" s="15">
        <f t="shared" si="0"/>
        <v>4</v>
      </c>
      <c r="J9" s="15">
        <f t="shared" si="0"/>
        <v>3</v>
      </c>
      <c r="K9" s="15">
        <f t="shared" si="0"/>
        <v>4</v>
      </c>
      <c r="L9" s="15">
        <f t="shared" si="0"/>
        <v>4</v>
      </c>
      <c r="M9" s="15">
        <f t="shared" si="0"/>
        <v>4</v>
      </c>
      <c r="N9" s="15">
        <f t="shared" si="0"/>
        <v>4</v>
      </c>
      <c r="O9" s="15">
        <f t="shared" si="0"/>
        <v>4</v>
      </c>
      <c r="P9" s="15">
        <f t="shared" si="0"/>
        <v>4</v>
      </c>
      <c r="Q9" s="15">
        <f t="shared" si="0"/>
        <v>4</v>
      </c>
      <c r="R9" s="15">
        <f t="shared" si="0"/>
        <v>3</v>
      </c>
      <c r="S9" s="15">
        <f t="shared" si="0"/>
        <v>2</v>
      </c>
    </row>
    <row r="13" spans="1:19" ht="21.75" customHeight="1" x14ac:dyDescent="0.25">
      <c r="A13" s="17" t="s">
        <v>14</v>
      </c>
      <c r="B13" s="16">
        <f>SUMPRODUCT((G3:R3=$A$13)*(G9:R9))</f>
        <v>4</v>
      </c>
    </row>
  </sheetData>
  <conditionalFormatting sqref="C3">
    <cfRule type="containsText" dxfId="11" priority="12" operator="containsText" text="UG">
      <formula>NOT(ISERROR(SEARCH("UG",C3)))</formula>
    </cfRule>
  </conditionalFormatting>
  <conditionalFormatting sqref="F3">
    <cfRule type="containsBlanks" dxfId="10" priority="10">
      <formula>LEN(TRIM(F3))=0</formula>
    </cfRule>
  </conditionalFormatting>
  <conditionalFormatting sqref="F3">
    <cfRule type="notContainsBlanks" dxfId="9" priority="11">
      <formula>LEN(TRIM(F3))&gt;0</formula>
    </cfRule>
  </conditionalFormatting>
  <conditionalFormatting sqref="G4:S8">
    <cfRule type="expression" dxfId="8" priority="9">
      <formula>MOD(ROW(),2)=1</formula>
    </cfRule>
  </conditionalFormatting>
  <conditionalFormatting sqref="A4:E8">
    <cfRule type="expression" dxfId="7" priority="8">
      <formula>MOD(ROW(),2)=1</formula>
    </cfRule>
  </conditionalFormatting>
  <conditionalFormatting sqref="C4:C8">
    <cfRule type="containsText" dxfId="6" priority="7" operator="containsText" text="UG">
      <formula>NOT(ISERROR(SEARCH("UG",C4)))</formula>
    </cfRule>
  </conditionalFormatting>
  <conditionalFormatting sqref="F4:F8">
    <cfRule type="expression" dxfId="5" priority="6">
      <formula>MOD(ROW(),2)=1</formula>
    </cfRule>
  </conditionalFormatting>
  <conditionalFormatting sqref="F4:F8">
    <cfRule type="containsBlanks" dxfId="4" priority="4">
      <formula>LEN(TRIM(F4))=0</formula>
    </cfRule>
  </conditionalFormatting>
  <conditionalFormatting sqref="F4:F8">
    <cfRule type="notContainsBlanks" dxfId="3" priority="5">
      <formula>LEN(TRIM(F4))&gt;0</formula>
    </cfRule>
  </conditionalFormatting>
  <conditionalFormatting sqref="G4:S8">
    <cfRule type="endsWith" dxfId="2" priority="3" operator="endsWith" text="0">
      <formula>RIGHT(G4,LEN("0"))="0"</formula>
    </cfRule>
  </conditionalFormatting>
  <conditionalFormatting sqref="C4:C8">
    <cfRule type="containsText" dxfId="1" priority="2" operator="containsText" text="CDD">
      <formula>NOT(ISERROR(SEARCH("CDD",C4)))</formula>
    </cfRule>
  </conditionalFormatting>
  <conditionalFormatting sqref="G4:S8">
    <cfRule type="beginsWith" dxfId="0" priority="1" operator="beginsWith" text=",">
      <formula>LEFT(G4,LEN(","))=","</formula>
    </cfRule>
  </conditionalFormatting>
  <dataValidations count="1">
    <dataValidation type="list" allowBlank="1" showInputMessage="1" showErrorMessage="1" sqref="A13:A14">
      <formula1>$H$1:$S$1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[1]Feuil1!#REF!</xm:f>
          </x14:formula1>
          <xm:sqref>C4:C8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mercier</dc:creator>
  <cp:lastModifiedBy>jean-francois liquette</cp:lastModifiedBy>
  <dcterms:created xsi:type="dcterms:W3CDTF">2017-04-01T15:41:24Z</dcterms:created>
  <dcterms:modified xsi:type="dcterms:W3CDTF">2017-04-01T15:56:56Z</dcterms:modified>
</cp:coreProperties>
</file>