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  <sheet name="Feuil2" sheetId="2" r:id="rId2"/>
  </sheets>
  <definedNames>
    <definedName name="_xlnm.Print_Titles" localSheetId="0">Feuil1!$2:$3</definedName>
    <definedName name="Lot">Feuil2!$B$6:$B$24</definedName>
    <definedName name="Niveau_Inspection">Feuil2!$E$5:$K$5</definedName>
    <definedName name="Normal_Inspection">Feuil2!$M$4:$N$19</definedName>
  </definedNames>
  <calcPr calcId="152511"/>
</workbook>
</file>

<file path=xl/calcChain.xml><?xml version="1.0" encoding="utf-8"?>
<calcChain xmlns="http://schemas.openxmlformats.org/spreadsheetml/2006/main">
  <c r="K5" i="1" l="1"/>
  <c r="L5" i="1"/>
  <c r="K6" i="1"/>
  <c r="L6" i="1"/>
  <c r="J6" i="1"/>
  <c r="J5" i="1"/>
  <c r="J26" i="1" l="1"/>
  <c r="K26" i="1" l="1"/>
  <c r="H26" i="1" l="1"/>
  <c r="M26" i="1" l="1"/>
</calcChain>
</file>

<file path=xl/sharedStrings.xml><?xml version="1.0" encoding="utf-8"?>
<sst xmlns="http://schemas.openxmlformats.org/spreadsheetml/2006/main" count="173" uniqueCount="52">
  <si>
    <t>TOTAL</t>
  </si>
  <si>
    <t>Sampling according to ANSI/ASQ standard Z1.4 - 2008 General Inspection Level</t>
  </si>
  <si>
    <t>Item to be checked</t>
  </si>
  <si>
    <t>Your Ref.</t>
  </si>
  <si>
    <t>Supplier Ref.</t>
  </si>
  <si>
    <t>Site</t>
  </si>
  <si>
    <t>Manufacturer</t>
  </si>
  <si>
    <t>Localisation</t>
  </si>
  <si>
    <t>Quantity ordered</t>
  </si>
  <si>
    <t>Level selection</t>
  </si>
  <si>
    <t>Information provided           (see section "Inspection based on")</t>
  </si>
  <si>
    <t>G80</t>
  </si>
  <si>
    <t>S4</t>
  </si>
  <si>
    <t>Lot or batch size</t>
  </si>
  <si>
    <t>over</t>
  </si>
  <si>
    <t>to</t>
  </si>
  <si>
    <t>Special inspection level</t>
  </si>
  <si>
    <t>General inspection level</t>
  </si>
  <si>
    <t>S1</t>
  </si>
  <si>
    <t>S2</t>
  </si>
  <si>
    <t>S3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</si>
  <si>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</si>
  <si>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</si>
  <si>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</si>
  <si>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</si>
  <si>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</si>
  <si>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</si>
  <si>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</si>
  <si>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</si>
  <si>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</si>
  <si>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</si>
  <si>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</si>
  <si>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</si>
  <si>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</si>
  <si>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P</t>
  </si>
  <si>
    <t>Q</t>
  </si>
  <si>
    <t>R</t>
  </si>
  <si>
    <t>Table 1 - Sample code size letters</t>
  </si>
  <si>
    <t>Sample size for single sampling plans for normal inspection</t>
  </si>
  <si>
    <t>Level I</t>
  </si>
  <si>
    <t>Level II</t>
  </si>
  <si>
    <t>Level III</t>
  </si>
  <si>
    <t>used for standard level</t>
  </si>
  <si>
    <t>used when less discrimantion is needed</t>
  </si>
  <si>
    <t>used when greater discrimination is required</t>
  </si>
  <si>
    <t>Level S1</t>
  </si>
  <si>
    <t>Level S2</t>
  </si>
  <si>
    <t>Level S3</t>
  </si>
  <si>
    <t>Level S4</t>
  </si>
  <si>
    <t>used where relatively small sample sizes are necessary and larger sampling risks can be tolerated</t>
  </si>
  <si>
    <t>X</t>
  </si>
  <si>
    <t>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</si>
</sst>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宋体"/>
      <family val="3"/>
      <charset val="134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宋体"/>
      <family val="3"/>
      <charset val="134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b/>
      <sz val="9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7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2">
    <xf numFmtId="0" fontId="0" fillId="0" borderId="0"/>
    <xf numFmtId="0" fontId="8" fillId="0" borderId="0"/>
    <xf numFmtId="0" fontId="9" fillId="2" borderId="0" applyNumberFormat="0" applyBorder="0" applyAlignment="0" applyProtection="0"/>
    <xf numFmtId="0" fontId="10" fillId="5" borderId="0" applyNumberFormat="0" applyBorder="0" applyAlignment="0" applyProtection="0"/>
    <xf numFmtId="0" fontId="11" fillId="0" borderId="0"/>
    <xf numFmtId="0" fontId="22" fillId="0" borderId="0"/>
    <xf numFmtId="0" fontId="12" fillId="3" borderId="0" applyNumberFormat="0" applyBorder="0" applyAlignment="0" applyProtection="0"/>
    <xf numFmtId="0" fontId="13" fillId="4" borderId="1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8" fillId="0" borderId="0" applyNumberFormat="0" applyFill="0" applyBorder="0" applyAlignment="0" applyProtection="0"/>
    <xf numFmtId="0" fontId="19" fillId="6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35" applyNumberFormat="0" applyFill="0" applyAlignment="0" applyProtection="0"/>
    <xf numFmtId="0" fontId="25" fillId="0" borderId="36" applyNumberFormat="0" applyFill="0" applyAlignment="0" applyProtection="0"/>
    <xf numFmtId="0" fontId="26" fillId="0" borderId="37" applyNumberFormat="0" applyFill="0" applyAlignment="0" applyProtection="0"/>
    <xf numFmtId="0" fontId="26" fillId="0" borderId="0" applyNumberFormat="0" applyFill="0" applyBorder="0" applyAlignment="0" applyProtection="0"/>
    <xf numFmtId="0" fontId="27" fillId="7" borderId="0" applyNumberFormat="0" applyBorder="0" applyAlignment="0" applyProtection="0"/>
    <xf numFmtId="0" fontId="28" fillId="8" borderId="0" applyNumberFormat="0" applyBorder="0" applyAlignment="0" applyProtection="0"/>
    <xf numFmtId="0" fontId="29" fillId="9" borderId="0" applyNumberFormat="0" applyBorder="0" applyAlignment="0" applyProtection="0"/>
    <xf numFmtId="0" fontId="30" fillId="10" borderId="38" applyNumberFormat="0" applyAlignment="0" applyProtection="0"/>
    <xf numFmtId="0" fontId="31" fillId="11" borderId="39" applyNumberFormat="0" applyAlignment="0" applyProtection="0"/>
    <xf numFmtId="0" fontId="32" fillId="11" borderId="38" applyNumberFormat="0" applyAlignment="0" applyProtection="0"/>
    <xf numFmtId="0" fontId="33" fillId="0" borderId="40" applyNumberFormat="0" applyFill="0" applyAlignment="0" applyProtection="0"/>
    <xf numFmtId="0" fontId="34" fillId="12" borderId="41" applyNumberFormat="0" applyAlignment="0" applyProtection="0"/>
    <xf numFmtId="0" fontId="35" fillId="0" borderId="0" applyNumberFormat="0" applyFill="0" applyBorder="0" applyAlignment="0" applyProtection="0"/>
    <xf numFmtId="0" fontId="2" fillId="13" borderId="42" applyNumberFormat="0" applyFont="0" applyAlignment="0" applyProtection="0"/>
    <xf numFmtId="0" fontId="36" fillId="0" borderId="0" applyNumberFormat="0" applyFill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1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1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1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1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21" fillId="31" borderId="0" applyNumberFormat="0" applyBorder="0" applyAlignment="0" applyProtection="0"/>
    <xf numFmtId="0" fontId="1" fillId="0" borderId="0"/>
    <xf numFmtId="0" fontId="30" fillId="10" borderId="38" applyNumberFormat="0" applyAlignment="0" applyProtection="0"/>
    <xf numFmtId="0" fontId="30" fillId="10" borderId="38" applyNumberFormat="0" applyAlignment="0" applyProtection="0"/>
    <xf numFmtId="0" fontId="32" fillId="11" borderId="38" applyNumberFormat="0" applyAlignment="0" applyProtection="0"/>
    <xf numFmtId="0" fontId="30" fillId="10" borderId="38" applyNumberFormat="0" applyAlignment="0" applyProtection="0"/>
    <xf numFmtId="0" fontId="30" fillId="10" borderId="38" applyNumberFormat="0" applyAlignment="0" applyProtection="0"/>
    <xf numFmtId="0" fontId="32" fillId="11" borderId="38" applyNumberFormat="0" applyAlignment="0" applyProtection="0"/>
    <xf numFmtId="0" fontId="33" fillId="0" borderId="40" applyNumberFormat="0" applyFill="0" applyAlignment="0" applyProtection="0"/>
    <xf numFmtId="0" fontId="35" fillId="0" borderId="0" applyNumberFormat="0" applyFill="0" applyBorder="0" applyAlignment="0" applyProtection="0"/>
    <xf numFmtId="0" fontId="2" fillId="13" borderId="42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1" fillId="31" borderId="0" applyNumberFormat="0" applyBorder="0" applyAlignment="0" applyProtection="0"/>
    <xf numFmtId="0" fontId="30" fillId="10" borderId="38" applyNumberFormat="0" applyAlignment="0" applyProtection="0"/>
    <xf numFmtId="0" fontId="30" fillId="10" borderId="38" applyNumberFormat="0" applyAlignment="0" applyProtection="0"/>
    <xf numFmtId="0" fontId="30" fillId="10" borderId="38" applyNumberFormat="0" applyAlignment="0" applyProtection="0"/>
    <xf numFmtId="0" fontId="32" fillId="11" borderId="38" applyNumberFormat="0" applyAlignment="0" applyProtection="0"/>
    <xf numFmtId="0" fontId="33" fillId="0" borderId="40" applyNumberFormat="0" applyFill="0" applyAlignment="0" applyProtection="0"/>
    <xf numFmtId="0" fontId="32" fillId="11" borderId="38" applyNumberFormat="0" applyAlignment="0" applyProtection="0"/>
    <xf numFmtId="0" fontId="35" fillId="0" borderId="0" applyNumberFormat="0" applyFill="0" applyBorder="0" applyAlignment="0" applyProtection="0"/>
    <xf numFmtId="0" fontId="2" fillId="13" borderId="42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1" fillId="31" borderId="0" applyNumberFormat="0" applyBorder="0" applyAlignment="0" applyProtection="0"/>
    <xf numFmtId="0" fontId="33" fillId="0" borderId="40" applyNumberFormat="0" applyFill="0" applyAlignment="0" applyProtection="0"/>
    <xf numFmtId="0" fontId="32" fillId="11" borderId="38" applyNumberFormat="0" applyAlignment="0" applyProtection="0"/>
    <xf numFmtId="0" fontId="35" fillId="0" borderId="0" applyNumberFormat="0" applyFill="0" applyBorder="0" applyAlignment="0" applyProtection="0"/>
    <xf numFmtId="0" fontId="2" fillId="13" borderId="42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1" fillId="31" borderId="0" applyNumberFormat="0" applyBorder="0" applyAlignment="0" applyProtection="0"/>
    <xf numFmtId="0" fontId="33" fillId="0" borderId="40" applyNumberFormat="0" applyFill="0" applyAlignment="0" applyProtection="0"/>
    <xf numFmtId="0" fontId="32" fillId="11" borderId="38" applyNumberFormat="0" applyAlignment="0" applyProtection="0"/>
    <xf numFmtId="0" fontId="35" fillId="0" borderId="0" applyNumberFormat="0" applyFill="0" applyBorder="0" applyAlignment="0" applyProtection="0"/>
    <xf numFmtId="0" fontId="2" fillId="13" borderId="42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1" fillId="31" borderId="0" applyNumberFormat="0" applyBorder="0" applyAlignment="0" applyProtection="0"/>
    <xf numFmtId="0" fontId="33" fillId="0" borderId="40" applyNumberFormat="0" applyFill="0" applyAlignment="0" applyProtection="0"/>
    <xf numFmtId="0" fontId="32" fillId="11" borderId="38" applyNumberFormat="0" applyAlignment="0" applyProtection="0"/>
    <xf numFmtId="0" fontId="35" fillId="0" borderId="0" applyNumberFormat="0" applyFill="0" applyBorder="0" applyAlignment="0" applyProtection="0"/>
    <xf numFmtId="0" fontId="2" fillId="13" borderId="42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1" fillId="31" borderId="0" applyNumberFormat="0" applyBorder="0" applyAlignment="0" applyProtection="0"/>
    <xf numFmtId="0" fontId="33" fillId="0" borderId="40" applyNumberFormat="0" applyFill="0" applyAlignment="0" applyProtection="0"/>
    <xf numFmtId="0" fontId="35" fillId="0" borderId="0" applyNumberFormat="0" applyFill="0" applyBorder="0" applyAlignment="0" applyProtection="0"/>
    <xf numFmtId="0" fontId="2" fillId="13" borderId="42" applyNumberFormat="0" applyFont="0" applyAlignment="0" applyProtection="0"/>
    <xf numFmtId="0" fontId="2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1" fillId="31" borderId="0" applyNumberFormat="0" applyBorder="0" applyAlignment="0" applyProtection="0"/>
    <xf numFmtId="0" fontId="33" fillId="0" borderId="40" applyNumberFormat="0" applyFill="0" applyAlignment="0" applyProtection="0"/>
    <xf numFmtId="0" fontId="35" fillId="0" borderId="0" applyNumberFormat="0" applyFill="0" applyBorder="0" applyAlignment="0" applyProtection="0"/>
    <xf numFmtId="0" fontId="2" fillId="13" borderId="42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1" fillId="31" borderId="0" applyNumberFormat="0" applyBorder="0" applyAlignment="0" applyProtection="0"/>
  </cellStyleXfs>
  <cellXfs count="145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2" xfId="0" applyBorder="1" applyAlignment="1" applyProtection="1">
      <alignment vertical="center"/>
      <protection locked="0"/>
    </xf>
    <xf numFmtId="0" fontId="0" fillId="0" borderId="12" xfId="0" applyNumberFormat="1" applyBorder="1" applyAlignment="1" applyProtection="1">
      <alignment vertical="center"/>
      <protection locked="0"/>
    </xf>
    <xf numFmtId="3" fontId="0" fillId="0" borderId="13" xfId="0" applyNumberFormat="1" applyBorder="1" applyAlignment="1" applyProtection="1">
      <alignment horizontal="center" vertical="center"/>
      <protection locked="0"/>
    </xf>
    <xf numFmtId="1" fontId="4" fillId="0" borderId="14" xfId="0" applyNumberFormat="1" applyFon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22" xfId="0" applyNumberForma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vertical="center"/>
      <protection locked="0"/>
    </xf>
    <xf numFmtId="0" fontId="6" fillId="0" borderId="16" xfId="0" quotePrefix="1" applyNumberFormat="1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2" fillId="0" borderId="44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45" xfId="0" applyFont="1" applyFill="1" applyBorder="1" applyAlignment="1" applyProtection="1">
      <alignment horizontal="center" vertical="center"/>
      <protection locked="0"/>
    </xf>
    <xf numFmtId="3" fontId="4" fillId="0" borderId="44" xfId="0" applyNumberFormat="1" applyFont="1" applyFill="1" applyBorder="1" applyAlignment="1" applyProtection="1">
      <alignment horizontal="center" vertical="center"/>
      <protection locked="0"/>
    </xf>
    <xf numFmtId="3" fontId="2" fillId="0" borderId="45" xfId="0" applyNumberFormat="1" applyFont="1" applyFill="1" applyBorder="1" applyAlignment="1" applyProtection="1">
      <alignment horizontal="center" vertical="center"/>
      <protection locked="0"/>
    </xf>
    <xf numFmtId="1" fontId="6" fillId="0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3" fontId="2" fillId="0" borderId="11" xfId="0" applyNumberFormat="1" applyFont="1" applyFill="1" applyBorder="1" applyAlignment="1" applyProtection="1">
      <alignment horizontal="center" vertical="center"/>
      <protection locked="0"/>
    </xf>
    <xf numFmtId="3" fontId="2" fillId="0" borderId="10" xfId="0" applyNumberFormat="1" applyFont="1" applyFill="1" applyBorder="1" applyAlignment="1" applyProtection="1">
      <alignment horizontal="center" vertical="center"/>
      <protection locked="0"/>
    </xf>
    <xf numFmtId="3" fontId="2" fillId="0" borderId="43" xfId="0" applyNumberFormat="1" applyFont="1" applyFill="1" applyBorder="1" applyAlignment="1" applyProtection="1">
      <alignment horizontal="center" vertical="center"/>
      <protection locked="0"/>
    </xf>
    <xf numFmtId="3" fontId="2" fillId="0" borderId="9" xfId="0" applyNumberFormat="1" applyFont="1" applyFill="1" applyBorder="1" applyAlignment="1" applyProtection="1">
      <alignment horizontal="center" vertical="center"/>
      <protection locked="0"/>
    </xf>
    <xf numFmtId="1" fontId="2" fillId="0" borderId="11" xfId="0" applyNumberFormat="1" applyFont="1" applyFill="1" applyBorder="1" applyAlignment="1" applyProtection="1">
      <alignment horizontal="center" vertical="center"/>
      <protection locked="0"/>
    </xf>
    <xf numFmtId="1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44" xfId="0" applyFont="1" applyFill="1" applyBorder="1" applyAlignment="1" applyProtection="1">
      <alignment horizontal="center" vertical="center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3" fontId="2" fillId="0" borderId="48" xfId="0" applyNumberFormat="1" applyFont="1" applyFill="1" applyBorder="1" applyAlignment="1" applyProtection="1">
      <alignment horizontal="center" vertical="center"/>
      <protection locked="0"/>
    </xf>
    <xf numFmtId="1" fontId="2" fillId="0" borderId="48" xfId="0" applyNumberFormat="1" applyFont="1" applyFill="1" applyBorder="1" applyAlignment="1" applyProtection="1">
      <alignment horizontal="center" vertical="center"/>
      <protection locked="0"/>
    </xf>
    <xf numFmtId="0" fontId="6" fillId="0" borderId="48" xfId="0" quotePrefix="1" applyNumberFormat="1" applyFont="1" applyFill="1" applyBorder="1" applyAlignment="1" applyProtection="1">
      <alignment horizontal="center" vertical="center"/>
      <protection locked="0"/>
    </xf>
    <xf numFmtId="0" fontId="2" fillId="0" borderId="48" xfId="0" applyFont="1" applyFill="1" applyBorder="1" applyAlignment="1" applyProtection="1">
      <alignment horizontal="center" vertical="center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3" fontId="2" fillId="0" borderId="10" xfId="0" applyNumberFormat="1" applyFont="1" applyFill="1" applyBorder="1" applyAlignment="1" applyProtection="1">
      <alignment horizontal="center" vertical="center"/>
      <protection locked="0"/>
    </xf>
    <xf numFmtId="3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44" xfId="0" applyFont="1" applyFill="1" applyBorder="1" applyAlignment="1" applyProtection="1">
      <alignment horizontal="center" vertical="center"/>
      <protection locked="0"/>
    </xf>
    <xf numFmtId="3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2" fillId="0" borderId="44" xfId="0" applyFont="1" applyFill="1" applyBorder="1" applyAlignment="1" applyProtection="1">
      <alignment horizontal="center" vertical="center"/>
      <protection locked="0"/>
    </xf>
    <xf numFmtId="3" fontId="4" fillId="0" borderId="44" xfId="0" applyNumberFormat="1" applyFont="1" applyFill="1" applyBorder="1" applyAlignment="1" applyProtection="1">
      <alignment horizontal="center" vertical="center"/>
      <protection locked="0"/>
    </xf>
    <xf numFmtId="3" fontId="2" fillId="0" borderId="45" xfId="0" applyNumberFormat="1" applyFont="1" applyFill="1" applyBorder="1" applyAlignment="1" applyProtection="1">
      <alignment horizontal="center" vertical="center"/>
      <protection locked="0"/>
    </xf>
    <xf numFmtId="3" fontId="2" fillId="0" borderId="47" xfId="0" applyNumberFormat="1" applyFont="1" applyFill="1" applyBorder="1" applyAlignment="1" applyProtection="1">
      <alignment horizontal="center" vertical="center"/>
      <protection locked="0"/>
    </xf>
    <xf numFmtId="3" fontId="2" fillId="0" borderId="48" xfId="0" applyNumberFormat="1" applyFont="1" applyFill="1" applyBorder="1" applyAlignment="1" applyProtection="1">
      <alignment horizontal="center" vertical="center"/>
      <protection locked="0"/>
    </xf>
    <xf numFmtId="3" fontId="4" fillId="0" borderId="46" xfId="0" applyNumberFormat="1" applyFont="1" applyFill="1" applyBorder="1" applyAlignment="1" applyProtection="1">
      <alignment horizontal="center" vertical="center"/>
      <protection locked="0"/>
    </xf>
    <xf numFmtId="3" fontId="2" fillId="0" borderId="46" xfId="0" applyNumberFormat="1" applyFont="1" applyFill="1" applyBorder="1" applyAlignment="1" applyProtection="1">
      <alignment horizontal="center" vertical="center"/>
      <protection locked="0"/>
    </xf>
    <xf numFmtId="3" fontId="2" fillId="0" borderId="44" xfId="0" applyNumberFormat="1" applyFont="1" applyFill="1" applyBorder="1" applyAlignment="1" applyProtection="1">
      <alignment horizontal="center" vertical="center"/>
      <protection locked="0"/>
    </xf>
    <xf numFmtId="3" fontId="4" fillId="0" borderId="47" xfId="0" applyNumberFormat="1" applyFont="1" applyFill="1" applyBorder="1" applyAlignment="1" applyProtection="1">
      <alignment horizontal="center" vertical="center"/>
      <protection locked="0"/>
    </xf>
    <xf numFmtId="3" fontId="4" fillId="0" borderId="45" xfId="0" applyNumberFormat="1" applyFont="1" applyFill="1" applyBorder="1" applyAlignment="1" applyProtection="1">
      <alignment horizontal="center" vertical="center"/>
      <protection locked="0"/>
    </xf>
    <xf numFmtId="0" fontId="2" fillId="0" borderId="49" xfId="0" applyFont="1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4" xfId="0" applyBorder="1"/>
    <xf numFmtId="0" fontId="0" fillId="0" borderId="56" xfId="0" applyBorder="1"/>
    <xf numFmtId="0" fontId="0" fillId="0" borderId="59" xfId="0" applyBorder="1"/>
    <xf numFmtId="0" fontId="0" fillId="0" borderId="52" xfId="0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7" xfId="0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0" fillId="32" borderId="55" xfId="0" applyFill="1" applyBorder="1" applyAlignment="1">
      <alignment horizontal="center"/>
    </xf>
    <xf numFmtId="0" fontId="0" fillId="32" borderId="49" xfId="0" applyFill="1" applyBorder="1" applyAlignment="1">
      <alignment horizontal="center"/>
    </xf>
    <xf numFmtId="0" fontId="0" fillId="32" borderId="56" xfId="0" applyFill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0" fillId="0" borderId="68" xfId="0" applyBorder="1" applyAlignment="1">
      <alignment horizontal="center"/>
    </xf>
    <xf numFmtId="0" fontId="0" fillId="32" borderId="50" xfId="0" applyFill="1" applyBorder="1" applyAlignment="1">
      <alignment horizontal="center"/>
    </xf>
    <xf numFmtId="0" fontId="2" fillId="0" borderId="69" xfId="0" applyFont="1" applyBorder="1" applyAlignment="1">
      <alignment horizontal="center"/>
    </xf>
    <xf numFmtId="0" fontId="2" fillId="0" borderId="52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70" xfId="0" applyFont="1" applyBorder="1" applyAlignment="1">
      <alignment horizontal="center"/>
    </xf>
    <xf numFmtId="0" fontId="2" fillId="0" borderId="51" xfId="0" applyFont="1" applyBorder="1" applyAlignment="1">
      <alignment horizontal="center"/>
    </xf>
    <xf numFmtId="0" fontId="0" fillId="32" borderId="51" xfId="0" applyFill="1" applyBorder="1" applyAlignment="1">
      <alignment horizontal="center"/>
    </xf>
    <xf numFmtId="0" fontId="2" fillId="0" borderId="71" xfId="0" applyFont="1" applyBorder="1" applyAlignment="1">
      <alignment horizontal="center"/>
    </xf>
    <xf numFmtId="0" fontId="2" fillId="0" borderId="52" xfId="0" applyFont="1" applyFill="1" applyBorder="1" applyAlignment="1">
      <alignment horizontal="center"/>
    </xf>
    <xf numFmtId="0" fontId="2" fillId="0" borderId="55" xfId="0" applyFont="1" applyFill="1" applyBorder="1" applyAlignment="1">
      <alignment horizontal="center"/>
    </xf>
    <xf numFmtId="0" fontId="2" fillId="0" borderId="57" xfId="0" applyFont="1" applyFill="1" applyBorder="1" applyAlignment="1">
      <alignment horizontal="center"/>
    </xf>
    <xf numFmtId="0" fontId="2" fillId="33" borderId="64" xfId="0" applyFont="1" applyFill="1" applyBorder="1" applyAlignment="1">
      <alignment horizontal="center"/>
    </xf>
    <xf numFmtId="0" fontId="2" fillId="33" borderId="65" xfId="0" applyFont="1" applyFill="1" applyBorder="1" applyAlignment="1">
      <alignment horizontal="center"/>
    </xf>
    <xf numFmtId="0" fontId="2" fillId="33" borderId="49" xfId="0" applyFont="1" applyFill="1" applyBorder="1"/>
    <xf numFmtId="0" fontId="2" fillId="34" borderId="60" xfId="0" applyFont="1" applyFill="1" applyBorder="1" applyAlignment="1">
      <alignment horizontal="center"/>
    </xf>
    <xf numFmtId="0" fontId="2" fillId="34" borderId="61" xfId="0" applyFont="1" applyFill="1" applyBorder="1" applyAlignment="1">
      <alignment horizontal="center"/>
    </xf>
    <xf numFmtId="0" fontId="2" fillId="34" borderId="62" xfId="0" applyFont="1" applyFill="1" applyBorder="1" applyAlignment="1">
      <alignment horizontal="center"/>
    </xf>
    <xf numFmtId="0" fontId="2" fillId="34" borderId="49" xfId="0" applyFont="1" applyFill="1" applyBorder="1"/>
    <xf numFmtId="3" fontId="2" fillId="0" borderId="18" xfId="0" applyNumberFormat="1" applyFont="1" applyFill="1" applyBorder="1" applyAlignment="1" applyProtection="1">
      <alignment vertical="center"/>
      <protection locked="0"/>
    </xf>
    <xf numFmtId="3" fontId="2" fillId="0" borderId="10" xfId="0" applyNumberFormat="1" applyFont="1" applyFill="1" applyBorder="1" applyAlignment="1" applyProtection="1">
      <alignment vertical="center"/>
      <protection locked="0"/>
    </xf>
    <xf numFmtId="3" fontId="6" fillId="0" borderId="18" xfId="0" applyNumberFormat="1" applyFont="1" applyFill="1" applyBorder="1" applyAlignment="1" applyProtection="1">
      <alignment vertical="center"/>
      <protection locked="0"/>
    </xf>
    <xf numFmtId="3" fontId="6" fillId="0" borderId="10" xfId="0" applyNumberFormat="1" applyFont="1" applyFill="1" applyBorder="1" applyAlignment="1" applyProtection="1">
      <alignment vertical="center"/>
      <protection locked="0"/>
    </xf>
    <xf numFmtId="3" fontId="2" fillId="0" borderId="18" xfId="0" applyNumberFormat="1" applyFont="1" applyFill="1" applyBorder="1" applyAlignment="1" applyProtection="1">
      <alignment horizontal="centerContinuous" vertical="center"/>
      <protection locked="0"/>
    </xf>
    <xf numFmtId="3" fontId="2" fillId="0" borderId="10" xfId="0" applyNumberFormat="1" applyFont="1" applyFill="1" applyBorder="1" applyAlignment="1" applyProtection="1">
      <alignment horizontal="centerContinuous" vertical="center"/>
      <protection locked="0"/>
    </xf>
    <xf numFmtId="3" fontId="0" fillId="0" borderId="24" xfId="0" applyNumberFormat="1" applyBorder="1" applyAlignment="1" applyProtection="1">
      <alignment horizontal="center" vertical="center"/>
      <protection locked="0"/>
    </xf>
    <xf numFmtId="3" fontId="0" fillId="0" borderId="13" xfId="0" applyNumberForma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26" xfId="0" applyFont="1" applyFill="1" applyBorder="1" applyAlignment="1" applyProtection="1">
      <alignment horizontal="center" vertical="center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5" fillId="0" borderId="3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72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left" vertical="center" wrapText="1"/>
    </xf>
    <xf numFmtId="0" fontId="2" fillId="0" borderId="49" xfId="0" applyFont="1" applyBorder="1" applyAlignment="1">
      <alignment horizontal="left"/>
    </xf>
    <xf numFmtId="0" fontId="4" fillId="0" borderId="63" xfId="0" applyFont="1" applyBorder="1" applyAlignment="1">
      <alignment horizontal="center"/>
    </xf>
    <xf numFmtId="0" fontId="4" fillId="0" borderId="64" xfId="0" applyFont="1" applyBorder="1" applyAlignment="1">
      <alignment horizontal="center"/>
    </xf>
    <xf numFmtId="0" fontId="4" fillId="0" borderId="65" xfId="0" applyFont="1" applyBorder="1" applyAlignment="1">
      <alignment horizontal="center"/>
    </xf>
    <xf numFmtId="0" fontId="5" fillId="0" borderId="20" xfId="0" applyNumberFormat="1" applyFont="1" applyBorder="1" applyAlignment="1">
      <alignment horizontal="center" vertical="center"/>
    </xf>
  </cellXfs>
  <cellStyles count="212">
    <cellStyle name="20 % - Accent1" xfId="31" hidden="1"/>
    <cellStyle name="20 % - Accent1" xfId="59" hidden="1"/>
    <cellStyle name="20 % - Accent1" xfId="85" hidden="1"/>
    <cellStyle name="20 % - Accent1" xfId="107" hidden="1"/>
    <cellStyle name="20 % - Accent1" xfId="129" hidden="1"/>
    <cellStyle name="20 % - Accent1" xfId="151" hidden="1"/>
    <cellStyle name="20 % - Accent1" xfId="173" hidden="1"/>
    <cellStyle name="20 % - Accent1" xfId="194" hidden="1"/>
    <cellStyle name="20 % - Accent2" xfId="34" hidden="1"/>
    <cellStyle name="20 % - Accent2" xfId="62" hidden="1"/>
    <cellStyle name="20 % - Accent2" xfId="88" hidden="1"/>
    <cellStyle name="20 % - Accent2" xfId="110" hidden="1"/>
    <cellStyle name="20 % - Accent2" xfId="132" hidden="1"/>
    <cellStyle name="20 % - Accent2" xfId="154" hidden="1"/>
    <cellStyle name="20 % - Accent2" xfId="176" hidden="1"/>
    <cellStyle name="20 % - Accent2" xfId="197" hidden="1"/>
    <cellStyle name="20 % - Accent3" xfId="37" hidden="1"/>
    <cellStyle name="20 % - Accent3" xfId="65" hidden="1"/>
    <cellStyle name="20 % - Accent3" xfId="91" hidden="1"/>
    <cellStyle name="20 % - Accent3" xfId="113" hidden="1"/>
    <cellStyle name="20 % - Accent3" xfId="135" hidden="1"/>
    <cellStyle name="20 % - Accent3" xfId="157" hidden="1"/>
    <cellStyle name="20 % - Accent3" xfId="179" hidden="1"/>
    <cellStyle name="20 % - Accent3" xfId="200" hidden="1"/>
    <cellStyle name="20 % - Accent4" xfId="40" hidden="1"/>
    <cellStyle name="20 % - Accent4" xfId="68" hidden="1"/>
    <cellStyle name="20 % - Accent4" xfId="94" hidden="1"/>
    <cellStyle name="20 % - Accent4" xfId="116" hidden="1"/>
    <cellStyle name="20 % - Accent4" xfId="138" hidden="1"/>
    <cellStyle name="20 % - Accent4" xfId="160" hidden="1"/>
    <cellStyle name="20 % - Accent4" xfId="182" hidden="1"/>
    <cellStyle name="20 % - Accent4" xfId="203" hidden="1"/>
    <cellStyle name="20 % - Accent5" xfId="43" hidden="1"/>
    <cellStyle name="20 % - Accent5" xfId="71" hidden="1"/>
    <cellStyle name="20 % - Accent5" xfId="97" hidden="1"/>
    <cellStyle name="20 % - Accent5" xfId="119" hidden="1"/>
    <cellStyle name="20 % - Accent5" xfId="141" hidden="1"/>
    <cellStyle name="20 % - Accent5" xfId="163" hidden="1"/>
    <cellStyle name="20 % - Accent5" xfId="185" hidden="1"/>
    <cellStyle name="20 % - Accent5" xfId="206" hidden="1"/>
    <cellStyle name="20 % - Accent6" xfId="46" hidden="1"/>
    <cellStyle name="20 % - Accent6" xfId="74" hidden="1"/>
    <cellStyle name="20 % - Accent6" xfId="100" hidden="1"/>
    <cellStyle name="20 % - Accent6" xfId="122" hidden="1"/>
    <cellStyle name="20 % - Accent6" xfId="144" hidden="1"/>
    <cellStyle name="20 % - Accent6" xfId="166" hidden="1"/>
    <cellStyle name="20 % - Accent6" xfId="188" hidden="1"/>
    <cellStyle name="20 % - Accent6" xfId="209" hidden="1"/>
    <cellStyle name="40 % - Accent1" xfId="32" hidden="1"/>
    <cellStyle name="40 % - Accent1" xfId="60" hidden="1"/>
    <cellStyle name="40 % - Accent1" xfId="86" hidden="1"/>
    <cellStyle name="40 % - Accent1" xfId="108" hidden="1"/>
    <cellStyle name="40 % - Accent1" xfId="130" hidden="1"/>
    <cellStyle name="40 % - Accent1" xfId="152" hidden="1"/>
    <cellStyle name="40 % - Accent1" xfId="174" hidden="1"/>
    <cellStyle name="40 % - Accent1" xfId="195" hidden="1"/>
    <cellStyle name="40 % - Accent2" xfId="35" hidden="1"/>
    <cellStyle name="40 % - Accent2" xfId="63" hidden="1"/>
    <cellStyle name="40 % - Accent2" xfId="89" hidden="1"/>
    <cellStyle name="40 % - Accent2" xfId="111" hidden="1"/>
    <cellStyle name="40 % - Accent2" xfId="133" hidden="1"/>
    <cellStyle name="40 % - Accent2" xfId="155" hidden="1"/>
    <cellStyle name="40 % - Accent2" xfId="177" hidden="1"/>
    <cellStyle name="40 % - Accent2" xfId="198" hidden="1"/>
    <cellStyle name="40 % - Accent3" xfId="38" hidden="1"/>
    <cellStyle name="40 % - Accent3" xfId="66" hidden="1"/>
    <cellStyle name="40 % - Accent3" xfId="92" hidden="1"/>
    <cellStyle name="40 % - Accent3" xfId="114" hidden="1"/>
    <cellStyle name="40 % - Accent3" xfId="136" hidden="1"/>
    <cellStyle name="40 % - Accent3" xfId="158" hidden="1"/>
    <cellStyle name="40 % - Accent3" xfId="180" hidden="1"/>
    <cellStyle name="40 % - Accent3" xfId="201" hidden="1"/>
    <cellStyle name="40 % - Accent4" xfId="41" hidden="1"/>
    <cellStyle name="40 % - Accent4" xfId="69" hidden="1"/>
    <cellStyle name="40 % - Accent4" xfId="95" hidden="1"/>
    <cellStyle name="40 % - Accent4" xfId="117" hidden="1"/>
    <cellStyle name="40 % - Accent4" xfId="139" hidden="1"/>
    <cellStyle name="40 % - Accent4" xfId="161" hidden="1"/>
    <cellStyle name="40 % - Accent4" xfId="183" hidden="1"/>
    <cellStyle name="40 % - Accent4" xfId="204" hidden="1"/>
    <cellStyle name="40 % - Accent5" xfId="44" hidden="1"/>
    <cellStyle name="40 % - Accent5" xfId="72" hidden="1"/>
    <cellStyle name="40 % - Accent5" xfId="98" hidden="1"/>
    <cellStyle name="40 % - Accent5" xfId="120" hidden="1"/>
    <cellStyle name="40 % - Accent5" xfId="142" hidden="1"/>
    <cellStyle name="40 % - Accent5" xfId="164" hidden="1"/>
    <cellStyle name="40 % - Accent5" xfId="186" hidden="1"/>
    <cellStyle name="40 % - Accent5" xfId="207" hidden="1"/>
    <cellStyle name="40 % - Accent6" xfId="47" hidden="1"/>
    <cellStyle name="40 % - Accent6" xfId="75" hidden="1"/>
    <cellStyle name="40 % - Accent6" xfId="101" hidden="1"/>
    <cellStyle name="40 % - Accent6" xfId="123" hidden="1"/>
    <cellStyle name="40 % - Accent6" xfId="145" hidden="1"/>
    <cellStyle name="40 % - Accent6" xfId="167" hidden="1"/>
    <cellStyle name="40 % - Accent6" xfId="189" hidden="1"/>
    <cellStyle name="40 % - Accent6" xfId="210" hidden="1"/>
    <cellStyle name="60 % - Accent1" xfId="33" hidden="1"/>
    <cellStyle name="60 % - Accent1" xfId="61" hidden="1"/>
    <cellStyle name="60 % - Accent1" xfId="87" hidden="1"/>
    <cellStyle name="60 % - Accent1" xfId="109" hidden="1"/>
    <cellStyle name="60 % - Accent1" xfId="131" hidden="1"/>
    <cellStyle name="60 % - Accent1" xfId="153" hidden="1"/>
    <cellStyle name="60 % - Accent1" xfId="175" hidden="1"/>
    <cellStyle name="60 % - Accent1" xfId="196" hidden="1"/>
    <cellStyle name="60 % - Accent2" xfId="36" hidden="1"/>
    <cellStyle name="60 % - Accent2" xfId="64" hidden="1"/>
    <cellStyle name="60 % - Accent2" xfId="90" hidden="1"/>
    <cellStyle name="60 % - Accent2" xfId="112" hidden="1"/>
    <cellStyle name="60 % - Accent2" xfId="134" hidden="1"/>
    <cellStyle name="60 % - Accent2" xfId="156" hidden="1"/>
    <cellStyle name="60 % - Accent2" xfId="178" hidden="1"/>
    <cellStyle name="60 % - Accent2" xfId="199" hidden="1"/>
    <cellStyle name="60 % - Accent3" xfId="39" hidden="1"/>
    <cellStyle name="60 % - Accent3" xfId="67" hidden="1"/>
    <cellStyle name="60 % - Accent3" xfId="93" hidden="1"/>
    <cellStyle name="60 % - Accent3" xfId="115" hidden="1"/>
    <cellStyle name="60 % - Accent3" xfId="137" hidden="1"/>
    <cellStyle name="60 % - Accent3" xfId="159" hidden="1"/>
    <cellStyle name="60 % - Accent3" xfId="181" hidden="1"/>
    <cellStyle name="60 % - Accent3" xfId="202" hidden="1"/>
    <cellStyle name="60 % - Accent4" xfId="42" hidden="1"/>
    <cellStyle name="60 % - Accent4" xfId="70" hidden="1"/>
    <cellStyle name="60 % - Accent4" xfId="96" hidden="1"/>
    <cellStyle name="60 % - Accent4" xfId="118" hidden="1"/>
    <cellStyle name="60 % - Accent4" xfId="140" hidden="1"/>
    <cellStyle name="60 % - Accent4" xfId="162" hidden="1"/>
    <cellStyle name="60 % - Accent4" xfId="184" hidden="1"/>
    <cellStyle name="60 % - Accent4" xfId="205" hidden="1"/>
    <cellStyle name="60 % - Accent5" xfId="45" hidden="1"/>
    <cellStyle name="60 % - Accent5" xfId="73" hidden="1"/>
    <cellStyle name="60 % - Accent5" xfId="99" hidden="1"/>
    <cellStyle name="60 % - Accent5" xfId="121" hidden="1"/>
    <cellStyle name="60 % - Accent5" xfId="143" hidden="1"/>
    <cellStyle name="60 % - Accent5" xfId="165" hidden="1"/>
    <cellStyle name="60 % - Accent5" xfId="187" hidden="1"/>
    <cellStyle name="60 % - Accent5" xfId="208" hidden="1"/>
    <cellStyle name="60 % - Accent6" xfId="48" hidden="1"/>
    <cellStyle name="60 % - Accent6" xfId="76" hidden="1"/>
    <cellStyle name="60 % - Accent6" xfId="102" hidden="1"/>
    <cellStyle name="60 % - Accent6" xfId="124" hidden="1"/>
    <cellStyle name="60 % - Accent6" xfId="146" hidden="1"/>
    <cellStyle name="60 % - Accent6" xfId="168" hidden="1"/>
    <cellStyle name="60 % - Accent6" xfId="190" hidden="1"/>
    <cellStyle name="60 % - Accent6" xfId="211" hidden="1"/>
    <cellStyle name="A4 Small 210 x 297 mm" xfId="1"/>
    <cellStyle name="Avertissement" xfId="28" hidden="1"/>
    <cellStyle name="Avertissement" xfId="57" hidden="1"/>
    <cellStyle name="Avertissement" xfId="83" hidden="1"/>
    <cellStyle name="Avertissement" xfId="105" hidden="1"/>
    <cellStyle name="Avertissement" xfId="127" hidden="1"/>
    <cellStyle name="Avertissement" xfId="149" hidden="1"/>
    <cellStyle name="Avertissement" xfId="170" hidden="1"/>
    <cellStyle name="Avertissement" xfId="192" hidden="1"/>
    <cellStyle name="Calcul" xfId="25" hidden="1"/>
    <cellStyle name="Calcul" xfId="55" hidden="1"/>
    <cellStyle name="Calcul" xfId="80" hidden="1"/>
    <cellStyle name="Calcul" xfId="52" hidden="1"/>
    <cellStyle name="Calcul" xfId="82" hidden="1"/>
    <cellStyle name="Calcul" xfId="104" hidden="1"/>
    <cellStyle name="Calcul" xfId="126" hidden="1"/>
    <cellStyle name="Calcul" xfId="148" hidden="1"/>
    <cellStyle name="Cellule liée" xfId="26" hidden="1"/>
    <cellStyle name="Cellule liée" xfId="56" hidden="1"/>
    <cellStyle name="Cellule liée" xfId="81" hidden="1"/>
    <cellStyle name="Cellule liée" xfId="103" hidden="1"/>
    <cellStyle name="Cellule liée" xfId="125" hidden="1"/>
    <cellStyle name="Cellule liée" xfId="147" hidden="1"/>
    <cellStyle name="Cellule liée" xfId="169" hidden="1"/>
    <cellStyle name="Cellule liée" xfId="191" hidden="1"/>
    <cellStyle name="Commentaire" xfId="29" hidden="1"/>
    <cellStyle name="Commentaire" xfId="58" hidden="1"/>
    <cellStyle name="Commentaire" xfId="84" hidden="1"/>
    <cellStyle name="Commentaire" xfId="106" hidden="1"/>
    <cellStyle name="Commentaire" xfId="128" hidden="1"/>
    <cellStyle name="Commentaire" xfId="150" hidden="1"/>
    <cellStyle name="Commentaire" xfId="171" hidden="1"/>
    <cellStyle name="Commentaire" xfId="193" hidden="1"/>
    <cellStyle name="Entrée" xfId="23" hidden="1"/>
    <cellStyle name="Entrée" xfId="54" hidden="1"/>
    <cellStyle name="Entrée" xfId="78" hidden="1"/>
    <cellStyle name="Entrée" xfId="50" hidden="1"/>
    <cellStyle name="Entrée" xfId="77" hidden="1"/>
    <cellStyle name="Entrée" xfId="51" hidden="1"/>
    <cellStyle name="Entrée" xfId="79" hidden="1"/>
    <cellStyle name="Entrée" xfId="53" hidden="1"/>
    <cellStyle name="Insatisfaisant" xfId="21" builtinId="27" hidden="1"/>
    <cellStyle name="Insatisfaisant" xfId="2"/>
    <cellStyle name="Neutre" xfId="22" builtinId="28" hidden="1"/>
    <cellStyle name="Neutre" xfId="3"/>
    <cellStyle name="Normal" xfId="0" builtinId="0"/>
    <cellStyle name="Normal 2" xfId="4"/>
    <cellStyle name="Normal 3" xfId="5"/>
    <cellStyle name="Normal 3 2" xfId="49"/>
    <cellStyle name="Normal 4" xfId="172"/>
    <cellStyle name="Satisfaisant" xfId="20" builtinId="26" hidden="1"/>
    <cellStyle name="Satisfaisant" xfId="6"/>
    <cellStyle name="Sortie" xfId="24" builtinId="21" hidden="1"/>
    <cellStyle name="Sortie" xfId="7"/>
    <cellStyle name="Texte explicatif" xfId="30" builtinId="53" hidden="1"/>
    <cellStyle name="Texte explicatif" xfId="8"/>
    <cellStyle name="Titre" xfId="15" builtinId="15" hidden="1"/>
    <cellStyle name="Titre" xfId="9"/>
    <cellStyle name="Titre 1" xfId="16" builtinId="16" hidden="1"/>
    <cellStyle name="Titre 1" xfId="10"/>
    <cellStyle name="Titre 2" xfId="17" builtinId="17" hidden="1"/>
    <cellStyle name="Titre 2" xfId="11"/>
    <cellStyle name="Titre 3" xfId="18" builtinId="18" hidden="1"/>
    <cellStyle name="Titre 3" xfId="12"/>
    <cellStyle name="Titre 4" xfId="19" builtinId="19" hidden="1"/>
    <cellStyle name="Titre 4" xfId="13"/>
    <cellStyle name="Vérification" xfId="27" builtinId="23" hidden="1"/>
    <cellStyle name="Vérification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7"/>
  <sheetViews>
    <sheetView tabSelected="1" zoomScale="90" zoomScaleNormal="90" zoomScaleSheetLayoutView="100" workbookViewId="0">
      <selection activeCell="L3" sqref="L3"/>
    </sheetView>
  </sheetViews>
  <sheetFormatPr baseColWidth="10" defaultColWidth="11.42578125" defaultRowHeight="12.75"/>
  <cols>
    <col min="1" max="1" width="1.7109375" style="1" customWidth="1"/>
    <col min="2" max="3" width="14.7109375" style="1" customWidth="1"/>
    <col min="4" max="4" width="15.7109375" style="1" customWidth="1"/>
    <col min="5" max="5" width="13.28515625" style="1" customWidth="1"/>
    <col min="6" max="6" width="1.7109375" style="1" customWidth="1"/>
    <col min="7" max="7" width="3.7109375" style="1" customWidth="1"/>
    <col min="8" max="8" width="1.7109375" style="1" customWidth="1"/>
    <col min="9" max="9" width="11.7109375" style="1" customWidth="1"/>
    <col min="10" max="12" width="10.7109375" style="1" customWidth="1"/>
    <col min="13" max="13" width="7.7109375" style="1" customWidth="1"/>
    <col min="14" max="14" width="5.7109375" style="1" customWidth="1"/>
    <col min="15" max="15" width="12.7109375" style="1" customWidth="1"/>
    <col min="16" max="16" width="1.7109375" style="1" customWidth="1"/>
    <col min="17" max="16384" width="11.42578125" style="1"/>
  </cols>
  <sheetData>
    <row r="1" spans="2:2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2:21" ht="30" customHeight="1">
      <c r="B2" s="113" t="s">
        <v>2</v>
      </c>
      <c r="C2" s="114"/>
      <c r="D2" s="105" t="s">
        <v>6</v>
      </c>
      <c r="E2" s="107" t="s">
        <v>7</v>
      </c>
      <c r="F2" s="109" t="s">
        <v>5</v>
      </c>
      <c r="G2" s="110"/>
      <c r="H2" s="115" t="s">
        <v>8</v>
      </c>
      <c r="I2" s="110"/>
      <c r="J2" s="123" t="s">
        <v>1</v>
      </c>
      <c r="K2" s="124"/>
      <c r="L2" s="125"/>
      <c r="M2" s="121" t="s">
        <v>9</v>
      </c>
      <c r="N2" s="117" t="s">
        <v>10</v>
      </c>
      <c r="O2" s="118"/>
    </row>
    <row r="3" spans="2:21" ht="15.95" customHeight="1">
      <c r="B3" s="39" t="s">
        <v>3</v>
      </c>
      <c r="C3" s="40" t="s">
        <v>4</v>
      </c>
      <c r="D3" s="106"/>
      <c r="E3" s="108"/>
      <c r="F3" s="111"/>
      <c r="G3" s="112"/>
      <c r="H3" s="116"/>
      <c r="I3" s="112"/>
      <c r="J3" s="144">
        <v>1</v>
      </c>
      <c r="K3" s="144" t="s">
        <v>18</v>
      </c>
      <c r="L3" s="144" t="s">
        <v>18</v>
      </c>
      <c r="M3" s="122"/>
      <c r="N3" s="119"/>
      <c r="O3" s="120"/>
    </row>
    <row r="4" spans="2:21" ht="15.95" customHeight="1">
      <c r="B4" s="27" t="s">
        <v>11</v>
      </c>
      <c r="C4" s="38"/>
      <c r="D4" s="14"/>
      <c r="E4" s="15"/>
      <c r="F4" s="103"/>
      <c r="G4" s="104"/>
      <c r="H4" s="92"/>
      <c r="I4" s="93"/>
      <c r="J4" s="24"/>
      <c r="K4" s="23"/>
      <c r="L4" s="21"/>
      <c r="M4" s="25"/>
      <c r="N4" s="10"/>
      <c r="O4" s="11"/>
    </row>
    <row r="5" spans="2:21" ht="15.95" customHeight="1">
      <c r="B5" s="12" t="s">
        <v>50</v>
      </c>
      <c r="C5" s="38" t="s">
        <v>51</v>
      </c>
      <c r="D5" s="14"/>
      <c r="E5" s="15"/>
      <c r="F5" s="103"/>
      <c r="G5" s="104"/>
      <c r="H5" s="96">
        <v>12000</v>
      </c>
      <c r="I5" s="97"/>
      <c r="J5" s="52">
        <f ca="1">IFERROR(VLOOKUP(INDEX(OFFSET(Feuil2!$E$6,,MATCH(J$3,Niveau_Inspection,0)-1,ROWS(Lot)),MATCH($H5,Lot,1)),Normal_Inspection,2),"")</f>
        <v>125</v>
      </c>
      <c r="K5" s="52">
        <f ca="1">IFERROR(VLOOKUP(INDEX(OFFSET(Feuil2!$E$6,,MATCH(K$3,Niveau_Inspection,0)-1,ROWS(Lot)),MATCH($H5,Lot,1)),Normal_Inspection,2),"")</f>
        <v>5</v>
      </c>
      <c r="L5" s="52">
        <f ca="1">IFERROR(VLOOKUP(INDEX(OFFSET(Feuil2!$E$6,,MATCH(L$3,Niveau_Inspection,0)-1,ROWS(Lot)),MATCH($H5,Lot,1)),Normal_Inspection,2),"")</f>
        <v>5</v>
      </c>
      <c r="M5" s="31"/>
      <c r="N5" s="32"/>
      <c r="O5" s="33"/>
    </row>
    <row r="6" spans="2:21" ht="15.95" customHeight="1">
      <c r="B6" s="46"/>
      <c r="C6" s="44"/>
      <c r="D6" s="14"/>
      <c r="E6" s="15"/>
      <c r="F6" s="103"/>
      <c r="G6" s="104"/>
      <c r="H6" s="97">
        <v>999999</v>
      </c>
      <c r="I6" s="97"/>
      <c r="J6" s="52">
        <f ca="1">IFERROR(VLOOKUP(INDEX(OFFSET(Feuil2!$E$6,,MATCH(J$3,Niveau_Inspection,0)-1,ROWS(Lot)),MATCH($H6,Lot,1)),Normal_Inspection,2),"")</f>
        <v>500</v>
      </c>
      <c r="K6" s="52">
        <f ca="1">IFERROR(VLOOKUP(INDEX(OFFSET(Feuil2!$E$6,,MATCH(K$3,Niveau_Inspection,0)-1,ROWS(Lot)),MATCH($H6,Lot,1)),Normal_Inspection,2),"")</f>
        <v>8</v>
      </c>
      <c r="L6" s="52">
        <f ca="1">IFERROR(VLOOKUP(INDEX(OFFSET(Feuil2!$E$6,,MATCH(L$3,Niveau_Inspection,0)-1,ROWS(Lot)),MATCH($H6,Lot,1)),Normal_Inspection,2),"")</f>
        <v>8</v>
      </c>
      <c r="M6" s="31"/>
      <c r="N6" s="32"/>
      <c r="O6" s="33"/>
      <c r="S6"/>
      <c r="T6"/>
      <c r="U6"/>
    </row>
    <row r="7" spans="2:21" ht="15.95" customHeight="1">
      <c r="B7" s="46"/>
      <c r="C7" s="44"/>
      <c r="D7" s="14"/>
      <c r="E7" s="15"/>
      <c r="F7" s="103"/>
      <c r="G7" s="104"/>
      <c r="H7" s="92"/>
      <c r="I7" s="93"/>
      <c r="J7" s="52"/>
      <c r="K7" s="54"/>
      <c r="L7" s="30"/>
      <c r="M7" s="31"/>
      <c r="N7" s="32"/>
      <c r="O7" s="33"/>
    </row>
    <row r="8" spans="2:21" ht="15.95" customHeight="1">
      <c r="B8" s="46"/>
      <c r="C8" s="44"/>
      <c r="D8" s="14"/>
      <c r="E8" s="15"/>
      <c r="F8" s="103"/>
      <c r="G8" s="104"/>
      <c r="H8" s="92"/>
      <c r="I8" s="93"/>
      <c r="J8" s="52"/>
      <c r="K8" s="54"/>
      <c r="L8" s="30"/>
      <c r="M8" s="31"/>
      <c r="N8" s="32"/>
      <c r="O8" s="33"/>
    </row>
    <row r="9" spans="2:21" ht="15.95" customHeight="1">
      <c r="B9" s="12"/>
      <c r="C9" s="38"/>
      <c r="D9" s="14"/>
      <c r="E9" s="15"/>
      <c r="F9" s="103"/>
      <c r="G9" s="104"/>
      <c r="H9" s="92"/>
      <c r="I9" s="93"/>
      <c r="J9" s="51"/>
      <c r="K9" s="49"/>
      <c r="L9" s="30"/>
      <c r="M9" s="31"/>
      <c r="N9" s="32"/>
      <c r="O9" s="33"/>
    </row>
    <row r="10" spans="2:21" ht="15.95" customHeight="1">
      <c r="B10" s="12"/>
      <c r="C10" s="38"/>
      <c r="D10" s="14"/>
      <c r="E10" s="15"/>
      <c r="F10" s="103"/>
      <c r="G10" s="104"/>
      <c r="H10" s="92"/>
      <c r="I10" s="93"/>
      <c r="J10" s="51"/>
      <c r="K10" s="49"/>
      <c r="L10" s="30"/>
      <c r="M10" s="31"/>
      <c r="N10" s="32"/>
      <c r="O10" s="33"/>
    </row>
    <row r="11" spans="2:21" ht="15.95" customHeight="1">
      <c r="B11" s="12"/>
      <c r="C11" s="38"/>
      <c r="D11" s="14"/>
      <c r="E11" s="15"/>
      <c r="F11" s="103"/>
      <c r="G11" s="104"/>
      <c r="H11" s="92"/>
      <c r="I11" s="93"/>
      <c r="J11" s="52"/>
      <c r="K11" s="54"/>
      <c r="L11" s="30"/>
      <c r="M11" s="31"/>
      <c r="N11" s="32"/>
      <c r="O11" s="33"/>
    </row>
    <row r="12" spans="2:21" ht="15.95" customHeight="1">
      <c r="B12" s="12"/>
      <c r="C12" s="38"/>
      <c r="D12" s="14"/>
      <c r="E12" s="15"/>
      <c r="F12" s="103"/>
      <c r="G12" s="104"/>
      <c r="H12" s="92"/>
      <c r="I12" s="93"/>
      <c r="J12" s="52"/>
      <c r="K12" s="54"/>
      <c r="L12" s="30"/>
      <c r="M12" s="31"/>
      <c r="N12" s="32"/>
      <c r="O12" s="33"/>
    </row>
    <row r="13" spans="2:21" ht="15.95" customHeight="1">
      <c r="B13" s="12"/>
      <c r="C13" s="38"/>
      <c r="D13" s="14"/>
      <c r="E13" s="15"/>
      <c r="F13" s="103"/>
      <c r="G13" s="104"/>
      <c r="H13" s="92"/>
      <c r="I13" s="93"/>
      <c r="J13" s="52"/>
      <c r="K13" s="54"/>
      <c r="L13" s="30"/>
      <c r="M13" s="31"/>
      <c r="N13" s="32"/>
      <c r="O13" s="33"/>
    </row>
    <row r="14" spans="2:21" ht="15.95" customHeight="1">
      <c r="B14" s="12"/>
      <c r="C14" s="38"/>
      <c r="D14" s="14"/>
      <c r="E14" s="15"/>
      <c r="F14" s="103"/>
      <c r="G14" s="104"/>
      <c r="H14" s="92"/>
      <c r="I14" s="93"/>
      <c r="J14" s="52"/>
      <c r="K14" s="54"/>
      <c r="L14" s="50"/>
      <c r="M14" s="26"/>
      <c r="N14" s="19"/>
      <c r="O14" s="28"/>
    </row>
    <row r="15" spans="2:21" ht="15.95" customHeight="1">
      <c r="B15" s="12"/>
      <c r="C15" s="38"/>
      <c r="D15" s="14"/>
      <c r="E15" s="15"/>
      <c r="F15" s="103"/>
      <c r="G15" s="104"/>
      <c r="H15" s="92"/>
      <c r="I15" s="93"/>
      <c r="J15" s="52"/>
      <c r="K15" s="54"/>
      <c r="L15" s="50"/>
      <c r="M15" s="26"/>
      <c r="N15" s="19"/>
      <c r="O15" s="13"/>
    </row>
    <row r="16" spans="2:21" ht="15.95" customHeight="1">
      <c r="B16" s="12"/>
      <c r="C16" s="38"/>
      <c r="D16" s="14"/>
      <c r="E16" s="15"/>
      <c r="F16" s="103"/>
      <c r="G16" s="104"/>
      <c r="H16" s="92"/>
      <c r="I16" s="93"/>
      <c r="J16" s="47"/>
      <c r="K16" s="48"/>
      <c r="L16" s="35"/>
      <c r="M16" s="26"/>
      <c r="N16" s="19"/>
      <c r="O16" s="13"/>
    </row>
    <row r="17" spans="2:15" ht="15.95" customHeight="1">
      <c r="B17" s="12"/>
      <c r="C17" s="38"/>
      <c r="D17" s="14"/>
      <c r="E17" s="15"/>
      <c r="F17" s="103"/>
      <c r="G17" s="104"/>
      <c r="H17" s="92"/>
      <c r="I17" s="93"/>
      <c r="J17" s="47"/>
      <c r="K17" s="48"/>
      <c r="L17" s="43"/>
      <c r="M17" s="26"/>
      <c r="N17" s="19"/>
      <c r="O17" s="29"/>
    </row>
    <row r="18" spans="2:15" ht="15.95" customHeight="1">
      <c r="B18" s="12"/>
      <c r="C18" s="38"/>
      <c r="D18" s="14"/>
      <c r="E18" s="15"/>
      <c r="F18" s="103"/>
      <c r="G18" s="104"/>
      <c r="H18" s="92"/>
      <c r="I18" s="93"/>
      <c r="J18" s="53"/>
      <c r="K18" s="55"/>
      <c r="L18" s="36"/>
      <c r="M18" s="26"/>
      <c r="N18" s="19"/>
      <c r="O18" s="37"/>
    </row>
    <row r="19" spans="2:15" ht="15.95" customHeight="1">
      <c r="B19" s="12"/>
      <c r="C19" s="38"/>
      <c r="D19" s="14"/>
      <c r="E19" s="15"/>
      <c r="F19" s="103"/>
      <c r="G19" s="104"/>
      <c r="H19" s="92"/>
      <c r="I19" s="93"/>
      <c r="J19" s="52"/>
      <c r="K19" s="54"/>
      <c r="L19" s="50"/>
      <c r="M19" s="26"/>
      <c r="N19" s="19"/>
      <c r="O19" s="34"/>
    </row>
    <row r="20" spans="2:15" ht="15.95" customHeight="1">
      <c r="B20" s="42"/>
      <c r="C20" s="41"/>
      <c r="D20" s="14"/>
      <c r="E20" s="15"/>
      <c r="F20" s="103"/>
      <c r="G20" s="104"/>
      <c r="H20" s="92"/>
      <c r="I20" s="93"/>
      <c r="J20" s="52"/>
      <c r="K20" s="54"/>
      <c r="L20" s="50"/>
      <c r="M20" s="26"/>
      <c r="N20" s="19"/>
      <c r="O20" s="13"/>
    </row>
    <row r="21" spans="2:15" ht="15.95" customHeight="1">
      <c r="B21" s="42"/>
      <c r="C21" s="41"/>
      <c r="D21" s="14"/>
      <c r="E21" s="15"/>
      <c r="F21" s="103"/>
      <c r="G21" s="104"/>
      <c r="H21" s="92"/>
      <c r="I21" s="93"/>
      <c r="J21" s="47"/>
      <c r="K21" s="48"/>
      <c r="L21" s="35"/>
      <c r="M21" s="26"/>
      <c r="N21" s="19"/>
      <c r="O21" s="13"/>
    </row>
    <row r="22" spans="2:15" ht="15.95" customHeight="1">
      <c r="B22" s="42"/>
      <c r="C22" s="41"/>
      <c r="D22" s="14"/>
      <c r="E22" s="15"/>
      <c r="F22" s="103"/>
      <c r="G22" s="104"/>
      <c r="H22" s="92"/>
      <c r="I22" s="93"/>
      <c r="J22" s="47"/>
      <c r="K22" s="48"/>
      <c r="L22" s="43"/>
      <c r="M22" s="26"/>
      <c r="N22" s="19"/>
      <c r="O22" s="29"/>
    </row>
    <row r="23" spans="2:15" ht="15.95" customHeight="1">
      <c r="B23" s="42"/>
      <c r="C23" s="41"/>
      <c r="D23" s="14"/>
      <c r="E23" s="15"/>
      <c r="F23" s="103"/>
      <c r="G23" s="104"/>
      <c r="H23" s="92"/>
      <c r="I23" s="93"/>
      <c r="J23" s="53"/>
      <c r="K23" s="55"/>
      <c r="L23" s="35"/>
      <c r="M23" s="26"/>
      <c r="N23" s="19"/>
      <c r="O23" s="29"/>
    </row>
    <row r="24" spans="2:15" ht="15.95" customHeight="1">
      <c r="B24" s="42"/>
      <c r="C24" s="41"/>
      <c r="D24" s="14"/>
      <c r="E24" s="15"/>
      <c r="F24" s="103"/>
      <c r="G24" s="104"/>
      <c r="H24" s="92"/>
      <c r="I24" s="93"/>
      <c r="J24" s="53"/>
      <c r="K24" s="55"/>
      <c r="L24" s="35"/>
      <c r="M24" s="26"/>
      <c r="N24" s="19"/>
      <c r="O24" s="29"/>
    </row>
    <row r="25" spans="2:15" ht="15.95" customHeight="1" thickBot="1">
      <c r="B25" s="42"/>
      <c r="C25" s="41"/>
      <c r="D25" s="14"/>
      <c r="E25" s="15"/>
      <c r="F25" s="103"/>
      <c r="G25" s="104"/>
      <c r="H25" s="94"/>
      <c r="I25" s="95"/>
      <c r="J25" s="16"/>
      <c r="K25" s="17"/>
      <c r="L25" s="22"/>
      <c r="M25" s="18"/>
      <c r="N25" s="19"/>
      <c r="O25" s="20"/>
    </row>
    <row r="26" spans="2:15" ht="15.95" customHeight="1" thickBot="1">
      <c r="B26" s="3"/>
      <c r="C26" s="3"/>
      <c r="D26" s="9"/>
      <c r="E26" s="100" t="s">
        <v>0</v>
      </c>
      <c r="F26" s="101"/>
      <c r="G26" s="102"/>
      <c r="H26" s="98">
        <f>SUM(H4:I25)</f>
        <v>1011999</v>
      </c>
      <c r="I26" s="99"/>
      <c r="J26" s="7" t="e">
        <f>SUM(J25,#REF!,J21:J22,J16:J17,J9:J10)</f>
        <v>#REF!</v>
      </c>
      <c r="K26" s="8" t="e">
        <f>SUM(K5:K8,K11:K15,K18:K20,K23:K24,#REF!)</f>
        <v>#REF!</v>
      </c>
      <c r="L26" s="5"/>
      <c r="M26" s="6" t="e">
        <f>J26+K26+L26</f>
        <v>#REF!</v>
      </c>
      <c r="N26" s="4"/>
      <c r="O26" s="3"/>
    </row>
    <row r="27" spans="2:15" ht="15.95" customHeight="1"/>
  </sheetData>
  <sheetProtection selectLockedCells="1"/>
  <mergeCells count="32">
    <mergeCell ref="N2:O3"/>
    <mergeCell ref="F5:G5"/>
    <mergeCell ref="F23:G23"/>
    <mergeCell ref="F10:G10"/>
    <mergeCell ref="F18:G18"/>
    <mergeCell ref="M2:M3"/>
    <mergeCell ref="J2:L2"/>
    <mergeCell ref="F13:G13"/>
    <mergeCell ref="F4:G4"/>
    <mergeCell ref="F6:G6"/>
    <mergeCell ref="F12:G12"/>
    <mergeCell ref="D2:D3"/>
    <mergeCell ref="E2:E3"/>
    <mergeCell ref="F2:G3"/>
    <mergeCell ref="B2:C2"/>
    <mergeCell ref="H2:I3"/>
    <mergeCell ref="H26:I26"/>
    <mergeCell ref="E26:G26"/>
    <mergeCell ref="F25:G25"/>
    <mergeCell ref="F7:G7"/>
    <mergeCell ref="F8:G8"/>
    <mergeCell ref="F19:G19"/>
    <mergeCell ref="F14:G14"/>
    <mergeCell ref="F24:G24"/>
    <mergeCell ref="F17:G17"/>
    <mergeCell ref="F21:G21"/>
    <mergeCell ref="F20:G20"/>
    <mergeCell ref="F16:G16"/>
    <mergeCell ref="F15:G15"/>
    <mergeCell ref="F22:G22"/>
    <mergeCell ref="F9:G9"/>
    <mergeCell ref="F11:G11"/>
  </mergeCells>
  <phoneticPr fontId="3" type="noConversion"/>
  <dataValidations count="1">
    <dataValidation type="list" allowBlank="1" showInputMessage="1" showErrorMessage="1" sqref="J3:L3">
      <formula1>Niveau_Inspection</formula1>
    </dataValidation>
  </dataValidations>
  <printOptions horizontalCentered="1"/>
  <pageMargins left="0.39370078740157483" right="0.39370078740157483" top="0.39370078740157483" bottom="0.59055118110236227" header="0.31496062992125984" footer="0.31496062992125984"/>
  <pageSetup paperSize="9" orientation="landscape" r:id="rId1"/>
  <headerFooter alignWithMargins="0">
    <oddFooter>&amp;R&amp;"Arial,Italique"&amp;8Page &amp;P / &amp;N</oddFooter>
  </headerFooter>
  <rowBreaks count="1" manualBreakCount="1">
    <brk id="26" max="16383" man="1"/>
  </rowBreaks>
  <ignoredErrors>
    <ignoredError sqref="M26 H26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4"/>
  <sheetViews>
    <sheetView zoomScale="90" zoomScaleNormal="90" workbookViewId="0">
      <selection activeCell="I5" sqref="I5"/>
    </sheetView>
  </sheetViews>
  <sheetFormatPr baseColWidth="10" defaultRowHeight="12.75"/>
  <cols>
    <col min="3" max="3" width="3.7109375" customWidth="1"/>
    <col min="12" max="12" width="5.7109375" customWidth="1"/>
    <col min="17" max="17" width="48.5703125" customWidth="1"/>
  </cols>
  <sheetData>
    <row r="2" spans="2:14" s="45" customFormat="1" ht="39.950000000000003" customHeight="1">
      <c r="B2" s="134" t="s">
        <v>37</v>
      </c>
      <c r="C2" s="135"/>
      <c r="D2" s="135"/>
      <c r="E2" s="135"/>
      <c r="F2" s="135"/>
      <c r="G2" s="135"/>
      <c r="H2" s="135"/>
      <c r="I2" s="135"/>
      <c r="J2" s="135"/>
      <c r="K2" s="136"/>
      <c r="M2" s="137" t="s">
        <v>38</v>
      </c>
      <c r="N2" s="138"/>
    </row>
    <row r="3" spans="2:14" ht="13.5" thickBot="1"/>
    <row r="4" spans="2:14" ht="13.5" thickBot="1">
      <c r="B4" s="129" t="s">
        <v>13</v>
      </c>
      <c r="C4" s="130"/>
      <c r="D4" s="131"/>
      <c r="E4" s="141" t="s">
        <v>16</v>
      </c>
      <c r="F4" s="142"/>
      <c r="G4" s="142"/>
      <c r="H4" s="143"/>
      <c r="I4" s="126" t="s">
        <v>17</v>
      </c>
      <c r="J4" s="127"/>
      <c r="K4" s="128"/>
      <c r="M4" s="82" t="s">
        <v>21</v>
      </c>
      <c r="N4" s="58">
        <v>2</v>
      </c>
    </row>
    <row r="5" spans="2:14" ht="13.5" thickBot="1">
      <c r="B5" s="132"/>
      <c r="C5" s="133"/>
      <c r="D5" s="133"/>
      <c r="E5" s="88" t="s">
        <v>18</v>
      </c>
      <c r="F5" s="89" t="s">
        <v>19</v>
      </c>
      <c r="G5" s="89" t="s">
        <v>20</v>
      </c>
      <c r="H5" s="90" t="s">
        <v>12</v>
      </c>
      <c r="I5" s="85">
        <v>1</v>
      </c>
      <c r="J5" s="85">
        <v>2</v>
      </c>
      <c r="K5" s="86">
        <v>3</v>
      </c>
      <c r="M5" s="83" t="s">
        <v>22</v>
      </c>
      <c r="N5" s="59">
        <v>3</v>
      </c>
    </row>
    <row r="6" spans="2:14">
      <c r="B6" s="61">
        <v>2</v>
      </c>
      <c r="C6" s="62" t="s">
        <v>15</v>
      </c>
      <c r="D6" s="73">
        <v>8</v>
      </c>
      <c r="E6" s="76" t="s">
        <v>21</v>
      </c>
      <c r="F6" s="62" t="s">
        <v>21</v>
      </c>
      <c r="G6" s="62" t="s">
        <v>21</v>
      </c>
      <c r="H6" s="77" t="s">
        <v>21</v>
      </c>
      <c r="I6" s="78" t="s">
        <v>21</v>
      </c>
      <c r="J6" s="62" t="s">
        <v>21</v>
      </c>
      <c r="K6" s="77" t="s">
        <v>22</v>
      </c>
      <c r="M6" s="83" t="s">
        <v>23</v>
      </c>
      <c r="N6" s="59">
        <v>5</v>
      </c>
    </row>
    <row r="7" spans="2:14">
      <c r="B7" s="63">
        <v>9</v>
      </c>
      <c r="C7" s="56" t="s">
        <v>15</v>
      </c>
      <c r="D7" s="57">
        <v>15</v>
      </c>
      <c r="E7" s="70" t="s">
        <v>21</v>
      </c>
      <c r="F7" s="56" t="s">
        <v>21</v>
      </c>
      <c r="G7" s="56" t="s">
        <v>21</v>
      </c>
      <c r="H7" s="71" t="s">
        <v>21</v>
      </c>
      <c r="I7" s="79" t="s">
        <v>21</v>
      </c>
      <c r="J7" s="56" t="s">
        <v>22</v>
      </c>
      <c r="K7" s="71" t="s">
        <v>23</v>
      </c>
      <c r="M7" s="83" t="s">
        <v>24</v>
      </c>
      <c r="N7" s="59">
        <v>8</v>
      </c>
    </row>
    <row r="8" spans="2:14">
      <c r="B8" s="63">
        <v>16</v>
      </c>
      <c r="C8" s="56" t="s">
        <v>15</v>
      </c>
      <c r="D8" s="57">
        <v>25</v>
      </c>
      <c r="E8" s="70" t="s">
        <v>21</v>
      </c>
      <c r="F8" s="56" t="s">
        <v>21</v>
      </c>
      <c r="G8" s="56" t="s">
        <v>22</v>
      </c>
      <c r="H8" s="71" t="s">
        <v>22</v>
      </c>
      <c r="I8" s="79" t="s">
        <v>22</v>
      </c>
      <c r="J8" s="56" t="s">
        <v>23</v>
      </c>
      <c r="K8" s="71" t="s">
        <v>24</v>
      </c>
      <c r="M8" s="83" t="s">
        <v>25</v>
      </c>
      <c r="N8" s="59">
        <v>13</v>
      </c>
    </row>
    <row r="9" spans="2:14">
      <c r="B9" s="67"/>
      <c r="C9" s="68"/>
      <c r="D9" s="74"/>
      <c r="E9" s="67"/>
      <c r="F9" s="68"/>
      <c r="G9" s="68"/>
      <c r="H9" s="69"/>
      <c r="I9" s="80"/>
      <c r="J9" s="68"/>
      <c r="K9" s="69"/>
      <c r="M9" s="83" t="s">
        <v>26</v>
      </c>
      <c r="N9" s="59">
        <v>20</v>
      </c>
    </row>
    <row r="10" spans="2:14">
      <c r="B10" s="63">
        <v>26</v>
      </c>
      <c r="C10" s="56" t="s">
        <v>15</v>
      </c>
      <c r="D10" s="57">
        <v>50</v>
      </c>
      <c r="E10" s="70" t="s">
        <v>21</v>
      </c>
      <c r="F10" s="56" t="s">
        <v>22</v>
      </c>
      <c r="G10" s="56" t="s">
        <v>22</v>
      </c>
      <c r="H10" s="71" t="s">
        <v>23</v>
      </c>
      <c r="I10" s="79" t="s">
        <v>23</v>
      </c>
      <c r="J10" s="56" t="s">
        <v>24</v>
      </c>
      <c r="K10" s="71" t="s">
        <v>25</v>
      </c>
      <c r="M10" s="83" t="s">
        <v>27</v>
      </c>
      <c r="N10" s="59">
        <v>32</v>
      </c>
    </row>
    <row r="11" spans="2:14">
      <c r="B11" s="63">
        <v>51</v>
      </c>
      <c r="C11" s="56" t="s">
        <v>15</v>
      </c>
      <c r="D11" s="57">
        <v>90</v>
      </c>
      <c r="E11" s="70" t="s">
        <v>22</v>
      </c>
      <c r="F11" s="56" t="s">
        <v>22</v>
      </c>
      <c r="G11" s="56" t="s">
        <v>23</v>
      </c>
      <c r="H11" s="71" t="s">
        <v>23</v>
      </c>
      <c r="I11" s="79" t="s">
        <v>23</v>
      </c>
      <c r="J11" s="56" t="s">
        <v>25</v>
      </c>
      <c r="K11" s="71" t="s">
        <v>26</v>
      </c>
      <c r="M11" s="83" t="s">
        <v>28</v>
      </c>
      <c r="N11" s="59">
        <v>50</v>
      </c>
    </row>
    <row r="12" spans="2:14">
      <c r="B12" s="63">
        <v>91</v>
      </c>
      <c r="C12" s="56" t="s">
        <v>15</v>
      </c>
      <c r="D12" s="57">
        <v>150</v>
      </c>
      <c r="E12" s="70" t="s">
        <v>22</v>
      </c>
      <c r="F12" s="56" t="s">
        <v>22</v>
      </c>
      <c r="G12" s="56" t="s">
        <v>23</v>
      </c>
      <c r="H12" s="71" t="s">
        <v>24</v>
      </c>
      <c r="I12" s="79" t="s">
        <v>24</v>
      </c>
      <c r="J12" s="56" t="s">
        <v>26</v>
      </c>
      <c r="K12" s="71" t="s">
        <v>27</v>
      </c>
      <c r="M12" s="83" t="s">
        <v>29</v>
      </c>
      <c r="N12" s="59">
        <v>80</v>
      </c>
    </row>
    <row r="13" spans="2:14">
      <c r="B13" s="67"/>
      <c r="C13" s="68"/>
      <c r="D13" s="74"/>
      <c r="E13" s="67"/>
      <c r="F13" s="68"/>
      <c r="G13" s="68"/>
      <c r="H13" s="69"/>
      <c r="I13" s="80"/>
      <c r="J13" s="68"/>
      <c r="K13" s="69"/>
      <c r="M13" s="83" t="s">
        <v>30</v>
      </c>
      <c r="N13" s="59">
        <v>125</v>
      </c>
    </row>
    <row r="14" spans="2:14">
      <c r="B14" s="63">
        <v>151</v>
      </c>
      <c r="C14" s="56" t="s">
        <v>15</v>
      </c>
      <c r="D14" s="57">
        <v>280</v>
      </c>
      <c r="E14" s="70" t="s">
        <v>22</v>
      </c>
      <c r="F14" s="56" t="s">
        <v>23</v>
      </c>
      <c r="G14" s="56" t="s">
        <v>24</v>
      </c>
      <c r="H14" s="71" t="s">
        <v>25</v>
      </c>
      <c r="I14" s="79" t="s">
        <v>25</v>
      </c>
      <c r="J14" s="56" t="s">
        <v>27</v>
      </c>
      <c r="K14" s="71" t="s">
        <v>28</v>
      </c>
      <c r="M14" s="83" t="s">
        <v>31</v>
      </c>
      <c r="N14" s="59">
        <v>200</v>
      </c>
    </row>
    <row r="15" spans="2:14">
      <c r="B15" s="63">
        <v>281</v>
      </c>
      <c r="C15" s="56" t="s">
        <v>15</v>
      </c>
      <c r="D15" s="57">
        <v>500</v>
      </c>
      <c r="E15" s="70" t="s">
        <v>22</v>
      </c>
      <c r="F15" s="56" t="s">
        <v>23</v>
      </c>
      <c r="G15" s="56" t="s">
        <v>24</v>
      </c>
      <c r="H15" s="71" t="s">
        <v>25</v>
      </c>
      <c r="I15" s="79" t="s">
        <v>26</v>
      </c>
      <c r="J15" s="56" t="s">
        <v>28</v>
      </c>
      <c r="K15" s="71" t="s">
        <v>29</v>
      </c>
      <c r="M15" s="83" t="s">
        <v>32</v>
      </c>
      <c r="N15" s="59">
        <v>315</v>
      </c>
    </row>
    <row r="16" spans="2:14">
      <c r="B16" s="63">
        <v>501</v>
      </c>
      <c r="C16" s="56" t="s">
        <v>15</v>
      </c>
      <c r="D16" s="57">
        <v>1200</v>
      </c>
      <c r="E16" s="70" t="s">
        <v>23</v>
      </c>
      <c r="F16" s="56" t="s">
        <v>23</v>
      </c>
      <c r="G16" s="56" t="s">
        <v>25</v>
      </c>
      <c r="H16" s="71" t="s">
        <v>26</v>
      </c>
      <c r="I16" s="79" t="s">
        <v>27</v>
      </c>
      <c r="J16" s="56" t="s">
        <v>29</v>
      </c>
      <c r="K16" s="71" t="s">
        <v>30</v>
      </c>
      <c r="M16" s="83" t="s">
        <v>33</v>
      </c>
      <c r="N16" s="59">
        <v>500</v>
      </c>
    </row>
    <row r="17" spans="2:14">
      <c r="B17" s="67"/>
      <c r="C17" s="68"/>
      <c r="D17" s="74"/>
      <c r="E17" s="67"/>
      <c r="F17" s="68"/>
      <c r="G17" s="68"/>
      <c r="H17" s="69"/>
      <c r="I17" s="80"/>
      <c r="J17" s="68"/>
      <c r="K17" s="69"/>
      <c r="M17" s="83" t="s">
        <v>34</v>
      </c>
      <c r="N17" s="59">
        <v>800</v>
      </c>
    </row>
    <row r="18" spans="2:14">
      <c r="B18" s="63">
        <v>1201</v>
      </c>
      <c r="C18" s="56" t="s">
        <v>15</v>
      </c>
      <c r="D18" s="57">
        <v>3200</v>
      </c>
      <c r="E18" s="70" t="s">
        <v>23</v>
      </c>
      <c r="F18" s="56" t="s">
        <v>24</v>
      </c>
      <c r="G18" s="56" t="s">
        <v>25</v>
      </c>
      <c r="H18" s="71" t="s">
        <v>27</v>
      </c>
      <c r="I18" s="79" t="s">
        <v>28</v>
      </c>
      <c r="J18" s="56" t="s">
        <v>30</v>
      </c>
      <c r="K18" s="71" t="s">
        <v>31</v>
      </c>
      <c r="M18" s="83" t="s">
        <v>35</v>
      </c>
      <c r="N18" s="59">
        <v>1250</v>
      </c>
    </row>
    <row r="19" spans="2:14" ht="13.5" thickBot="1">
      <c r="B19" s="63">
        <v>3201</v>
      </c>
      <c r="C19" s="56" t="s">
        <v>15</v>
      </c>
      <c r="D19" s="57">
        <v>10000</v>
      </c>
      <c r="E19" s="70" t="s">
        <v>23</v>
      </c>
      <c r="F19" s="56" t="s">
        <v>24</v>
      </c>
      <c r="G19" s="56" t="s">
        <v>26</v>
      </c>
      <c r="H19" s="71" t="s">
        <v>27</v>
      </c>
      <c r="I19" s="79" t="s">
        <v>29</v>
      </c>
      <c r="J19" s="56" t="s">
        <v>31</v>
      </c>
      <c r="K19" s="71" t="s">
        <v>32</v>
      </c>
      <c r="M19" s="84" t="s">
        <v>36</v>
      </c>
      <c r="N19" s="60">
        <v>2000</v>
      </c>
    </row>
    <row r="20" spans="2:14">
      <c r="B20" s="63">
        <v>10001</v>
      </c>
      <c r="C20" s="56" t="s">
        <v>15</v>
      </c>
      <c r="D20" s="57">
        <v>35000</v>
      </c>
      <c r="E20" s="70" t="s">
        <v>23</v>
      </c>
      <c r="F20" s="56" t="s">
        <v>24</v>
      </c>
      <c r="G20" s="56" t="s">
        <v>26</v>
      </c>
      <c r="H20" s="71" t="s">
        <v>28</v>
      </c>
      <c r="I20" s="79" t="s">
        <v>30</v>
      </c>
      <c r="J20" s="56" t="s">
        <v>32</v>
      </c>
      <c r="K20" s="71" t="s">
        <v>33</v>
      </c>
    </row>
    <row r="21" spans="2:14">
      <c r="B21" s="67"/>
      <c r="C21" s="68"/>
      <c r="D21" s="74"/>
      <c r="E21" s="67"/>
      <c r="F21" s="68"/>
      <c r="G21" s="68"/>
      <c r="H21" s="69"/>
      <c r="I21" s="80"/>
      <c r="J21" s="68"/>
      <c r="K21" s="69"/>
    </row>
    <row r="22" spans="2:14">
      <c r="B22" s="63">
        <v>35001</v>
      </c>
      <c r="C22" s="56" t="s">
        <v>15</v>
      </c>
      <c r="D22" s="57">
        <v>150000</v>
      </c>
      <c r="E22" s="70" t="s">
        <v>24</v>
      </c>
      <c r="F22" s="56" t="s">
        <v>25</v>
      </c>
      <c r="G22" s="56" t="s">
        <v>27</v>
      </c>
      <c r="H22" s="71" t="s">
        <v>29</v>
      </c>
      <c r="I22" s="79" t="s">
        <v>31</v>
      </c>
      <c r="J22" s="56" t="s">
        <v>33</v>
      </c>
      <c r="K22" s="71" t="s">
        <v>34</v>
      </c>
    </row>
    <row r="23" spans="2:14">
      <c r="B23" s="63">
        <v>150001</v>
      </c>
      <c r="C23" s="56" t="s">
        <v>15</v>
      </c>
      <c r="D23" s="57">
        <v>500000</v>
      </c>
      <c r="E23" s="70" t="s">
        <v>24</v>
      </c>
      <c r="F23" s="56" t="s">
        <v>25</v>
      </c>
      <c r="G23" s="56" t="s">
        <v>27</v>
      </c>
      <c r="H23" s="71" t="s">
        <v>29</v>
      </c>
      <c r="I23" s="79" t="s">
        <v>32</v>
      </c>
      <c r="J23" s="56" t="s">
        <v>34</v>
      </c>
      <c r="K23" s="71" t="s">
        <v>35</v>
      </c>
    </row>
    <row r="24" spans="2:14" ht="13.5" thickBot="1">
      <c r="B24" s="64">
        <v>500001</v>
      </c>
      <c r="C24" s="65" t="s">
        <v>15</v>
      </c>
      <c r="D24" s="75" t="s">
        <v>14</v>
      </c>
      <c r="E24" s="72" t="s">
        <v>24</v>
      </c>
      <c r="F24" s="65" t="s">
        <v>25</v>
      </c>
      <c r="G24" s="65" t="s">
        <v>28</v>
      </c>
      <c r="H24" s="66" t="s">
        <v>30</v>
      </c>
      <c r="I24" s="81" t="s">
        <v>33</v>
      </c>
      <c r="J24" s="65" t="s">
        <v>35</v>
      </c>
      <c r="K24" s="66" t="s">
        <v>36</v>
      </c>
    </row>
    <row r="27" spans="2:14">
      <c r="B27" s="87" t="s">
        <v>39</v>
      </c>
      <c r="D27" s="140" t="s">
        <v>43</v>
      </c>
      <c r="E27" s="140"/>
      <c r="F27" s="140"/>
      <c r="G27" s="140"/>
      <c r="H27" s="140"/>
    </row>
    <row r="28" spans="2:14">
      <c r="B28" s="87" t="s">
        <v>40</v>
      </c>
      <c r="D28" s="140" t="s">
        <v>42</v>
      </c>
      <c r="E28" s="140"/>
      <c r="F28" s="140"/>
      <c r="G28" s="140"/>
      <c r="H28" s="140"/>
    </row>
    <row r="29" spans="2:14">
      <c r="B29" s="87" t="s">
        <v>41</v>
      </c>
      <c r="D29" s="140" t="s">
        <v>44</v>
      </c>
      <c r="E29" s="140"/>
      <c r="F29" s="140"/>
      <c r="G29" s="140"/>
      <c r="H29" s="140"/>
    </row>
    <row r="31" spans="2:14">
      <c r="B31" s="91" t="s">
        <v>45</v>
      </c>
      <c r="D31" s="139" t="s">
        <v>49</v>
      </c>
      <c r="E31" s="139"/>
      <c r="F31" s="139"/>
      <c r="G31" s="139"/>
      <c r="H31" s="139"/>
    </row>
    <row r="32" spans="2:14">
      <c r="B32" s="91" t="s">
        <v>46</v>
      </c>
      <c r="D32" s="139"/>
      <c r="E32" s="139"/>
      <c r="F32" s="139"/>
      <c r="G32" s="139"/>
      <c r="H32" s="139"/>
    </row>
    <row r="33" spans="2:8">
      <c r="B33" s="91" t="s">
        <v>47</v>
      </c>
      <c r="D33" s="139"/>
      <c r="E33" s="139"/>
      <c r="F33" s="139"/>
      <c r="G33" s="139"/>
      <c r="H33" s="139"/>
    </row>
    <row r="34" spans="2:8">
      <c r="B34" s="91" t="s">
        <v>48</v>
      </c>
      <c r="D34" s="139"/>
      <c r="E34" s="139"/>
      <c r="F34" s="139"/>
      <c r="G34" s="139"/>
      <c r="H34" s="139"/>
    </row>
  </sheetData>
  <mergeCells count="9">
    <mergeCell ref="I4:K4"/>
    <mergeCell ref="B4:D5"/>
    <mergeCell ref="B2:K2"/>
    <mergeCell ref="M2:N2"/>
    <mergeCell ref="D31:H34"/>
    <mergeCell ref="D27:H27"/>
    <mergeCell ref="D28:H28"/>
    <mergeCell ref="D29:H29"/>
    <mergeCell ref="E4:H4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Feuil1!Impression_des_titres</vt:lpstr>
      <vt:lpstr>Lot</vt:lpstr>
      <vt:lpstr>Niveau_Inspection</vt:lpstr>
      <vt:lpstr>Normal_Inspection</vt:lpstr>
    </vt:vector>
  </TitlesOfParts>
  <Company>PMS Industrie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Aunillon</dc:creator>
  <cp:lastModifiedBy>jean-francois liquette</cp:lastModifiedBy>
  <cp:lastPrinted>2017-01-22T07:15:30Z</cp:lastPrinted>
  <dcterms:created xsi:type="dcterms:W3CDTF">2009-12-20T09:13:46Z</dcterms:created>
  <dcterms:modified xsi:type="dcterms:W3CDTF">2017-05-27T07:42:30Z</dcterms:modified>
</cp:coreProperties>
</file>