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1840" windowHeight="9450" activeTab="2"/>
  </bookViews>
  <sheets>
    <sheet name="BDD--Service" sheetId="5" r:id="rId1"/>
    <sheet name="Config conversion" sheetId="10" r:id="rId2"/>
    <sheet name="Service Tracking" sheetId="8" r:id="rId3"/>
  </sheets>
  <definedNames>
    <definedName name="BD_Info_Clients">'Config conversion'!$G$2:$M$13</definedName>
    <definedName name="NumSérie">'Config conversion'!$A$2:$E$13</definedName>
  </definedNames>
  <calcPr calcId="152511"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2" i="8" l="1"/>
  <c r="O12" i="8"/>
  <c r="N13" i="8"/>
  <c r="O13" i="8"/>
  <c r="O11" i="8"/>
  <c r="N11" i="8"/>
  <c r="A2" i="10"/>
  <c r="A3" i="10"/>
  <c r="A4" i="10"/>
  <c r="A5" i="10"/>
  <c r="B2" i="10"/>
  <c r="C2" i="10"/>
  <c r="D2" i="10"/>
  <c r="E2" i="10"/>
  <c r="G2" i="10"/>
  <c r="H2" i="10"/>
  <c r="I2" i="10"/>
  <c r="J2" i="10"/>
  <c r="K2" i="10"/>
  <c r="L2" i="10"/>
  <c r="B3" i="10"/>
  <c r="C3" i="10"/>
  <c r="D3" i="10"/>
  <c r="E3" i="10"/>
  <c r="G3" i="10"/>
  <c r="H3" i="10"/>
  <c r="I3" i="10"/>
  <c r="J3" i="10"/>
  <c r="K3" i="10"/>
  <c r="L3" i="10"/>
  <c r="B4" i="10"/>
  <c r="C4" i="10"/>
  <c r="D4" i="10"/>
  <c r="E4" i="10"/>
  <c r="G4" i="10"/>
  <c r="H4" i="10"/>
  <c r="I4" i="10"/>
  <c r="J4" i="10"/>
  <c r="K4" i="10"/>
  <c r="L4" i="10"/>
  <c r="B5" i="10"/>
  <c r="C5" i="10"/>
  <c r="D5" i="10"/>
  <c r="E5" i="10"/>
  <c r="G5" i="10"/>
  <c r="H5" i="10"/>
  <c r="I5" i="10"/>
  <c r="J5" i="10"/>
  <c r="K5" i="10"/>
  <c r="L5" i="10"/>
  <c r="A6" i="10"/>
  <c r="B6" i="10"/>
  <c r="C6" i="10"/>
  <c r="D6" i="10"/>
  <c r="E6" i="10"/>
  <c r="G6" i="10"/>
  <c r="H6" i="10"/>
  <c r="I6" i="10"/>
  <c r="J6" i="10"/>
  <c r="K6" i="10"/>
  <c r="L6" i="10"/>
  <c r="A7" i="10"/>
  <c r="B7" i="10"/>
  <c r="C7" i="10"/>
  <c r="D7" i="10"/>
  <c r="E7" i="10"/>
  <c r="G7" i="10"/>
  <c r="H7" i="10"/>
  <c r="I7" i="10"/>
  <c r="J7" i="10"/>
  <c r="K7" i="10"/>
  <c r="L7" i="10"/>
  <c r="A8" i="10"/>
  <c r="B8" i="10"/>
  <c r="C8" i="10"/>
  <c r="D8" i="10"/>
  <c r="E8" i="10"/>
  <c r="G8" i="10"/>
  <c r="H8" i="10"/>
  <c r="I8" i="10"/>
  <c r="J8" i="10"/>
  <c r="K8" i="10"/>
  <c r="L8" i="10"/>
  <c r="A9" i="10"/>
  <c r="B9" i="10"/>
  <c r="C9" i="10"/>
  <c r="D9" i="10"/>
  <c r="E9" i="10"/>
  <c r="G9" i="10"/>
  <c r="H9" i="10"/>
  <c r="I9" i="10"/>
  <c r="J9" i="10"/>
  <c r="K9" i="10"/>
  <c r="L9" i="10"/>
  <c r="A10" i="10"/>
  <c r="B10" i="10"/>
  <c r="C10" i="10"/>
  <c r="D10" i="10"/>
  <c r="E10" i="10"/>
  <c r="G10" i="10"/>
  <c r="H10" i="10"/>
  <c r="I10" i="10"/>
  <c r="J10" i="10"/>
  <c r="K10" i="10"/>
  <c r="L10" i="10"/>
  <c r="A11" i="10"/>
  <c r="B11" i="10"/>
  <c r="C11" i="10"/>
  <c r="D11" i="10"/>
  <c r="E11" i="10"/>
  <c r="G11" i="10"/>
  <c r="H11" i="10"/>
  <c r="I11" i="10"/>
  <c r="J11" i="10"/>
  <c r="K11" i="10"/>
  <c r="L11" i="10"/>
  <c r="A12" i="10"/>
  <c r="B12" i="10"/>
  <c r="C12" i="10"/>
  <c r="D12" i="10"/>
  <c r="E12" i="10"/>
  <c r="G12" i="10"/>
  <c r="H12" i="10"/>
  <c r="I12" i="10"/>
  <c r="J12" i="10"/>
  <c r="K12" i="10"/>
  <c r="L12" i="10"/>
  <c r="A13" i="10"/>
  <c r="B13" i="10"/>
  <c r="C13" i="10"/>
  <c r="D13" i="10"/>
  <c r="E13" i="10"/>
  <c r="G13" i="10"/>
  <c r="H13" i="10"/>
  <c r="I13" i="10"/>
  <c r="J13" i="10"/>
  <c r="K13" i="10"/>
  <c r="L13" i="10"/>
  <c r="B11" i="8"/>
  <c r="B12" i="8"/>
  <c r="B13" i="8"/>
  <c r="B14" i="8"/>
  <c r="B15" i="8"/>
  <c r="B16" i="8"/>
  <c r="B17" i="8"/>
  <c r="B18" i="8"/>
  <c r="B19" i="8"/>
  <c r="B20" i="8"/>
  <c r="B21" i="8"/>
  <c r="B22" i="8"/>
  <c r="B23" i="8"/>
  <c r="B24" i="8"/>
  <c r="B25" i="8"/>
  <c r="B26" i="8"/>
  <c r="B27" i="8"/>
  <c r="B28" i="8"/>
  <c r="B29" i="8"/>
  <c r="B30" i="8"/>
  <c r="B31" i="8"/>
  <c r="B32" i="8"/>
  <c r="B33" i="8"/>
  <c r="B34" i="8"/>
  <c r="B35" i="8"/>
  <c r="B36" i="8"/>
  <c r="B37" i="8"/>
  <c r="B38" i="8"/>
  <c r="B39" i="8"/>
  <c r="B40" i="8"/>
  <c r="B41" i="8"/>
  <c r="B42" i="8"/>
  <c r="B43" i="8"/>
  <c r="B44" i="8"/>
  <c r="B45" i="8"/>
  <c r="B46" i="8"/>
  <c r="B47" i="8"/>
  <c r="B48" i="8"/>
  <c r="B49" i="8"/>
  <c r="B50" i="8"/>
  <c r="B51" i="8"/>
  <c r="B52" i="8"/>
  <c r="B53" i="8"/>
  <c r="B54" i="8"/>
  <c r="B55" i="8"/>
  <c r="B56" i="8"/>
  <c r="B57" i="8"/>
  <c r="B58" i="8"/>
  <c r="B59" i="8"/>
  <c r="B60" i="8"/>
  <c r="B61" i="8"/>
  <c r="B62" i="8"/>
  <c r="B63" i="8"/>
  <c r="B64" i="8"/>
  <c r="B65" i="8"/>
  <c r="B66" i="8"/>
  <c r="B67" i="8"/>
  <c r="B68" i="8"/>
  <c r="B69" i="8"/>
  <c r="B70" i="8"/>
  <c r="B71" i="8"/>
  <c r="B72" i="8"/>
  <c r="B73" i="8"/>
  <c r="B74" i="8"/>
  <c r="B75" i="8"/>
  <c r="B76" i="8"/>
  <c r="B77" i="8"/>
  <c r="B78" i="8"/>
  <c r="B79" i="8"/>
  <c r="B80" i="8"/>
  <c r="B81" i="8"/>
  <c r="B82" i="8"/>
  <c r="B83" i="8"/>
  <c r="B84" i="8"/>
  <c r="B85" i="8"/>
  <c r="B86" i="8"/>
  <c r="B87" i="8"/>
  <c r="B88" i="8"/>
  <c r="B89" i="8"/>
  <c r="B90" i="8"/>
  <c r="B91" i="8"/>
  <c r="B92" i="8"/>
  <c r="B93" i="8"/>
  <c r="B94" i="8"/>
  <c r="B95" i="8"/>
  <c r="B96" i="8"/>
  <c r="B97" i="8"/>
  <c r="B98" i="8"/>
  <c r="B99" i="8"/>
  <c r="B100" i="8"/>
  <c r="B101" i="8"/>
  <c r="B102" i="8"/>
  <c r="B103" i="8"/>
  <c r="B104" i="8"/>
  <c r="B105" i="8"/>
  <c r="B106" i="8"/>
  <c r="B107" i="8"/>
  <c r="B108" i="8"/>
  <c r="B109" i="8"/>
  <c r="B110" i="8"/>
  <c r="B111" i="8"/>
  <c r="B112" i="8"/>
  <c r="B113" i="8"/>
  <c r="B114" i="8"/>
  <c r="B115" i="8"/>
  <c r="B116" i="8"/>
  <c r="B117" i="8"/>
  <c r="B118" i="8"/>
  <c r="B119" i="8"/>
  <c r="B120" i="8"/>
  <c r="B121" i="8"/>
  <c r="B122" i="8"/>
  <c r="B123" i="8"/>
  <c r="B124" i="8"/>
  <c r="B125" i="8"/>
  <c r="B126" i="8"/>
  <c r="B127" i="8"/>
  <c r="B128" i="8"/>
  <c r="B129" i="8"/>
  <c r="B130" i="8"/>
  <c r="B131" i="8"/>
  <c r="B132" i="8"/>
  <c r="B133" i="8"/>
  <c r="B134" i="8"/>
  <c r="B135" i="8"/>
  <c r="B136" i="8"/>
  <c r="B137" i="8"/>
  <c r="B138" i="8"/>
  <c r="B139" i="8"/>
  <c r="B140" i="8"/>
  <c r="B141" i="8"/>
  <c r="B142" i="8"/>
  <c r="B143" i="8"/>
  <c r="B144" i="8"/>
  <c r="B145" i="8"/>
  <c r="B146" i="8"/>
  <c r="B147" i="8"/>
  <c r="B148" i="8"/>
  <c r="B149" i="8"/>
  <c r="B150" i="8"/>
  <c r="B151" i="8"/>
  <c r="B152" i="8"/>
  <c r="B153" i="8"/>
  <c r="B154" i="8"/>
  <c r="B155" i="8"/>
  <c r="B156" i="8"/>
  <c r="B157" i="8"/>
  <c r="B158" i="8"/>
  <c r="B159" i="8"/>
  <c r="B160" i="8"/>
  <c r="B161" i="8"/>
  <c r="B162" i="8"/>
  <c r="B163" i="8"/>
  <c r="B164" i="8"/>
  <c r="B165" i="8"/>
  <c r="B166" i="8"/>
  <c r="B167" i="8"/>
  <c r="B168" i="8"/>
  <c r="B169" i="8"/>
  <c r="B170" i="8"/>
  <c r="B171" i="8"/>
  <c r="B172" i="8"/>
  <c r="B173" i="8"/>
  <c r="B174" i="8"/>
  <c r="B175" i="8"/>
  <c r="B176" i="8"/>
  <c r="B177" i="8"/>
  <c r="B178" i="8"/>
  <c r="B179" i="8"/>
  <c r="B180" i="8"/>
  <c r="B181" i="8"/>
  <c r="B182" i="8"/>
  <c r="B183" i="8"/>
  <c r="B184" i="8"/>
  <c r="B185" i="8"/>
  <c r="B186" i="8"/>
  <c r="B187" i="8"/>
  <c r="B188" i="8"/>
  <c r="B189" i="8"/>
  <c r="B190" i="8"/>
  <c r="B191" i="8"/>
  <c r="B192" i="8"/>
  <c r="B193" i="8"/>
  <c r="B194" i="8"/>
  <c r="B195" i="8"/>
  <c r="B196" i="8"/>
  <c r="B197" i="8"/>
  <c r="B198" i="8"/>
  <c r="B199" i="8"/>
  <c r="B200" i="8"/>
  <c r="B201" i="8"/>
  <c r="B202" i="8"/>
  <c r="B203" i="8"/>
  <c r="B204" i="8"/>
  <c r="B205" i="8"/>
  <c r="B206" i="8"/>
  <c r="B207" i="8"/>
  <c r="B208" i="8"/>
  <c r="B209" i="8"/>
  <c r="B210" i="8"/>
  <c r="B211" i="8"/>
  <c r="B212" i="8"/>
  <c r="B213" i="8"/>
  <c r="B214" i="8"/>
  <c r="B215" i="8"/>
  <c r="B216" i="8"/>
  <c r="B217" i="8"/>
  <c r="B218" i="8"/>
  <c r="B219" i="8"/>
  <c r="B220" i="8"/>
  <c r="B221" i="8"/>
  <c r="B222" i="8"/>
  <c r="B223" i="8"/>
  <c r="B224" i="8"/>
  <c r="B225" i="8"/>
  <c r="B226" i="8"/>
  <c r="B227" i="8"/>
  <c r="B228" i="8"/>
  <c r="B229" i="8"/>
  <c r="B230" i="8"/>
  <c r="B231" i="8"/>
  <c r="B232" i="8"/>
  <c r="B233" i="8"/>
  <c r="B234" i="8"/>
  <c r="B235" i="8"/>
  <c r="B236" i="8"/>
  <c r="B237" i="8"/>
  <c r="B238" i="8"/>
  <c r="B239" i="8"/>
  <c r="B240" i="8"/>
  <c r="B241" i="8"/>
  <c r="B242" i="8"/>
  <c r="B243" i="8"/>
  <c r="B244" i="8"/>
  <c r="B245" i="8"/>
  <c r="B246" i="8"/>
  <c r="B247" i="8"/>
  <c r="B248" i="8"/>
  <c r="B249" i="8"/>
  <c r="B250" i="8"/>
  <c r="B251" i="8"/>
  <c r="B252" i="8"/>
  <c r="B253" i="8"/>
  <c r="B254" i="8"/>
  <c r="B255" i="8"/>
  <c r="B256" i="8"/>
  <c r="B257" i="8"/>
  <c r="B258" i="8"/>
  <c r="B259" i="8"/>
  <c r="B260" i="8"/>
  <c r="B261" i="8"/>
  <c r="B262" i="8"/>
  <c r="B263" i="8"/>
  <c r="B264" i="8"/>
  <c r="B265" i="8"/>
  <c r="B266" i="8"/>
  <c r="B267" i="8"/>
  <c r="B268" i="8"/>
  <c r="B269" i="8"/>
  <c r="B270" i="8"/>
  <c r="B271" i="8"/>
  <c r="B272" i="8"/>
  <c r="B273" i="8"/>
  <c r="B274" i="8"/>
  <c r="B275" i="8"/>
  <c r="B276" i="8"/>
  <c r="B277" i="8"/>
  <c r="B278" i="8"/>
  <c r="B279" i="8"/>
  <c r="B280" i="8"/>
  <c r="B281" i="8"/>
  <c r="B282" i="8"/>
  <c r="B283" i="8"/>
  <c r="B284" i="8"/>
  <c r="B285" i="8"/>
  <c r="B286" i="8"/>
  <c r="B287" i="8"/>
  <c r="B288" i="8"/>
  <c r="B289" i="8"/>
  <c r="B290" i="8"/>
  <c r="B291" i="8"/>
  <c r="B292" i="8"/>
  <c r="B293" i="8"/>
  <c r="B294" i="8"/>
  <c r="B295" i="8"/>
  <c r="B296" i="8"/>
  <c r="B297" i="8"/>
  <c r="B298" i="8"/>
  <c r="B299" i="8"/>
  <c r="B300" i="8"/>
  <c r="B301" i="8"/>
  <c r="B302" i="8"/>
  <c r="B303" i="8"/>
  <c r="B304" i="8"/>
  <c r="B305" i="8"/>
  <c r="B306" i="8"/>
  <c r="B307" i="8"/>
  <c r="B308" i="8"/>
  <c r="B309" i="8"/>
  <c r="B310" i="8"/>
  <c r="B311" i="8"/>
  <c r="B312" i="8"/>
  <c r="B313" i="8"/>
  <c r="B314" i="8"/>
  <c r="B315" i="8"/>
  <c r="B316" i="8"/>
  <c r="B317" i="8"/>
  <c r="B318" i="8"/>
  <c r="B319" i="8"/>
  <c r="B320" i="8"/>
  <c r="B321" i="8"/>
  <c r="B322" i="8"/>
  <c r="B323" i="8"/>
  <c r="B324" i="8"/>
  <c r="B325" i="8"/>
  <c r="B326" i="8"/>
  <c r="B327" i="8"/>
  <c r="B328" i="8"/>
  <c r="B329" i="8"/>
  <c r="B330" i="8"/>
  <c r="B331" i="8"/>
  <c r="B332" i="8"/>
  <c r="B333" i="8"/>
  <c r="B334" i="8"/>
  <c r="B335" i="8"/>
  <c r="B336" i="8"/>
  <c r="B337" i="8"/>
  <c r="B338" i="8"/>
  <c r="B339" i="8"/>
  <c r="B340" i="8"/>
  <c r="B341" i="8"/>
  <c r="B342" i="8"/>
  <c r="B343" i="8"/>
  <c r="B344" i="8"/>
  <c r="B345" i="8"/>
  <c r="B346" i="8"/>
  <c r="B347" i="8"/>
  <c r="B348" i="8"/>
  <c r="B349" i="8"/>
  <c r="B350" i="8"/>
  <c r="B351" i="8"/>
  <c r="B352" i="8"/>
  <c r="B353" i="8"/>
  <c r="B354" i="8"/>
  <c r="B355" i="8"/>
  <c r="B356" i="8"/>
  <c r="B357" i="8"/>
  <c r="B358" i="8"/>
  <c r="B359" i="8"/>
  <c r="B360" i="8"/>
  <c r="B361" i="8"/>
  <c r="B362" i="8"/>
  <c r="B363" i="8"/>
  <c r="B364" i="8"/>
  <c r="B365" i="8"/>
  <c r="B366" i="8"/>
  <c r="B367" i="8"/>
  <c r="B368" i="8"/>
  <c r="B369" i="8"/>
  <c r="B370" i="8"/>
  <c r="B371" i="8"/>
  <c r="B372" i="8"/>
  <c r="B373" i="8"/>
  <c r="B374" i="8"/>
  <c r="B375" i="8"/>
  <c r="B376" i="8"/>
  <c r="B377" i="8"/>
  <c r="B378" i="8"/>
  <c r="B379" i="8"/>
  <c r="B380" i="8"/>
  <c r="B381" i="8"/>
  <c r="B382" i="8"/>
  <c r="B383" i="8"/>
  <c r="B384" i="8"/>
  <c r="B385" i="8"/>
  <c r="B386" i="8"/>
  <c r="B387" i="8"/>
  <c r="B388" i="8"/>
  <c r="B389" i="8"/>
  <c r="B390" i="8"/>
  <c r="B391" i="8"/>
  <c r="B392" i="8"/>
  <c r="B393" i="8"/>
  <c r="B394" i="8"/>
  <c r="B395" i="8"/>
  <c r="B396" i="8"/>
  <c r="B397" i="8"/>
  <c r="B398" i="8"/>
  <c r="B399" i="8"/>
  <c r="B400" i="8"/>
  <c r="B401" i="8"/>
  <c r="B402" i="8"/>
  <c r="B403" i="8"/>
  <c r="B404" i="8"/>
  <c r="B405" i="8"/>
  <c r="B406" i="8"/>
  <c r="B407" i="8"/>
  <c r="B408" i="8"/>
  <c r="B409" i="8"/>
  <c r="B410" i="8"/>
  <c r="B411" i="8"/>
  <c r="B412" i="8"/>
  <c r="B413" i="8"/>
  <c r="B414" i="8"/>
  <c r="B415" i="8"/>
  <c r="B416" i="8"/>
  <c r="B417" i="8"/>
  <c r="B418" i="8"/>
  <c r="B419" i="8"/>
  <c r="B420" i="8"/>
  <c r="B421" i="8"/>
  <c r="B422" i="8"/>
  <c r="B423" i="8"/>
  <c r="B424" i="8"/>
  <c r="B425" i="8"/>
  <c r="B426" i="8"/>
  <c r="B427" i="8"/>
  <c r="B428" i="8"/>
  <c r="B429" i="8"/>
  <c r="B430" i="8"/>
  <c r="B431" i="8"/>
  <c r="B432" i="8"/>
  <c r="B433" i="8"/>
  <c r="B434" i="8"/>
  <c r="B435" i="8"/>
  <c r="B436" i="8"/>
  <c r="B437" i="8"/>
  <c r="B438" i="8"/>
  <c r="B439" i="8"/>
  <c r="B440" i="8"/>
  <c r="B441" i="8"/>
  <c r="B442" i="8"/>
  <c r="B443" i="8"/>
  <c r="B444" i="8"/>
  <c r="B445" i="8"/>
  <c r="B446" i="8"/>
  <c r="B447" i="8"/>
  <c r="B448" i="8"/>
  <c r="B449" i="8"/>
  <c r="B450" i="8"/>
  <c r="B451" i="8"/>
  <c r="B452" i="8"/>
  <c r="B453" i="8"/>
  <c r="B454" i="8"/>
  <c r="B455" i="8"/>
  <c r="B456" i="8"/>
  <c r="B457" i="8"/>
  <c r="B458" i="8"/>
  <c r="B459" i="8"/>
  <c r="B460" i="8"/>
  <c r="B461" i="8"/>
  <c r="B462" i="8"/>
  <c r="B463" i="8"/>
  <c r="B464" i="8"/>
  <c r="B465" i="8"/>
  <c r="B466" i="8"/>
  <c r="B467" i="8"/>
  <c r="B468" i="8"/>
  <c r="B469" i="8"/>
  <c r="B470" i="8"/>
  <c r="B471" i="8"/>
  <c r="B472" i="8"/>
  <c r="B473" i="8"/>
  <c r="B474" i="8"/>
  <c r="B475" i="8"/>
  <c r="B476" i="8"/>
  <c r="B477" i="8"/>
  <c r="B478" i="8"/>
  <c r="B479" i="8"/>
  <c r="B480" i="8"/>
  <c r="B481" i="8"/>
  <c r="B482" i="8"/>
  <c r="B483" i="8"/>
  <c r="B484" i="8"/>
  <c r="B485" i="8"/>
  <c r="B486" i="8"/>
  <c r="B487" i="8"/>
  <c r="B488" i="8"/>
  <c r="B489" i="8"/>
  <c r="B490" i="8"/>
  <c r="B491" i="8"/>
  <c r="B492" i="8"/>
  <c r="B493" i="8"/>
  <c r="B494" i="8"/>
  <c r="B495" i="8"/>
  <c r="B496" i="8"/>
  <c r="B497" i="8"/>
  <c r="B498" i="8"/>
  <c r="B499" i="8"/>
  <c r="B500" i="8"/>
  <c r="B501" i="8"/>
  <c r="B502" i="8"/>
  <c r="B503" i="8"/>
  <c r="B504" i="8"/>
  <c r="B505" i="8"/>
  <c r="B506" i="8"/>
  <c r="B507" i="8"/>
  <c r="B508" i="8"/>
  <c r="B509" i="8"/>
  <c r="B510" i="8"/>
  <c r="B511" i="8"/>
  <c r="B512" i="8"/>
  <c r="B513" i="8"/>
  <c r="B514" i="8"/>
  <c r="B515" i="8"/>
  <c r="B516" i="8"/>
  <c r="B517" i="8"/>
  <c r="B518" i="8"/>
  <c r="B519" i="8"/>
  <c r="B520" i="8"/>
  <c r="B521" i="8"/>
  <c r="B522" i="8"/>
  <c r="B523" i="8"/>
  <c r="B524" i="8"/>
  <c r="B525" i="8"/>
  <c r="B526" i="8"/>
  <c r="B527" i="8"/>
  <c r="B528" i="8"/>
  <c r="B529" i="8"/>
  <c r="B530" i="8"/>
  <c r="B531" i="8"/>
  <c r="B532" i="8"/>
  <c r="B533" i="8"/>
  <c r="B534" i="8"/>
  <c r="B535" i="8"/>
  <c r="B536" i="8"/>
  <c r="B537" i="8"/>
  <c r="B538" i="8"/>
  <c r="B539" i="8"/>
  <c r="B540" i="8"/>
  <c r="B541" i="8"/>
  <c r="B542" i="8"/>
  <c r="B543" i="8"/>
  <c r="B544" i="8"/>
  <c r="B545" i="8"/>
  <c r="B546" i="8"/>
  <c r="B547" i="8"/>
  <c r="B548" i="8"/>
  <c r="B549" i="8"/>
  <c r="B550" i="8"/>
  <c r="B551" i="8"/>
  <c r="B552" i="8"/>
  <c r="B553" i="8"/>
  <c r="B554" i="8"/>
  <c r="B555" i="8"/>
  <c r="B556" i="8"/>
  <c r="B557" i="8"/>
  <c r="B558" i="8"/>
  <c r="B559" i="8"/>
  <c r="B560" i="8"/>
  <c r="B561" i="8"/>
  <c r="B562" i="8"/>
  <c r="B563" i="8"/>
  <c r="B564" i="8"/>
  <c r="B565" i="8"/>
  <c r="B566" i="8"/>
  <c r="B567" i="8"/>
  <c r="B568" i="8"/>
  <c r="B569" i="8"/>
  <c r="B570" i="8"/>
  <c r="B571" i="8"/>
  <c r="B572" i="8"/>
  <c r="B573" i="8"/>
  <c r="B574" i="8"/>
  <c r="B575" i="8"/>
  <c r="B576" i="8"/>
  <c r="B577" i="8"/>
  <c r="B578" i="8"/>
  <c r="B579" i="8"/>
  <c r="B580" i="8"/>
  <c r="B581" i="8"/>
  <c r="B582" i="8"/>
  <c r="B583" i="8"/>
  <c r="B584" i="8"/>
  <c r="B585" i="8"/>
  <c r="B586" i="8"/>
  <c r="B587" i="8"/>
  <c r="B588" i="8"/>
  <c r="B589" i="8"/>
  <c r="B590" i="8"/>
  <c r="B591" i="8"/>
  <c r="B592" i="8"/>
  <c r="B593" i="8"/>
  <c r="B594" i="8"/>
  <c r="B595" i="8"/>
  <c r="B596" i="8"/>
  <c r="B597" i="8"/>
  <c r="B598" i="8"/>
  <c r="B599" i="8"/>
  <c r="B600" i="8"/>
  <c r="B601" i="8"/>
  <c r="B602" i="8"/>
  <c r="B603" i="8"/>
  <c r="B604" i="8"/>
  <c r="B605" i="8"/>
  <c r="B606" i="8"/>
  <c r="B607" i="8"/>
  <c r="B608" i="8"/>
  <c r="B609" i="8"/>
  <c r="B610" i="8"/>
  <c r="B611" i="8"/>
  <c r="B612" i="8"/>
  <c r="B613" i="8"/>
  <c r="B614" i="8"/>
  <c r="B615" i="8"/>
  <c r="B616" i="8"/>
  <c r="B617" i="8"/>
  <c r="B618" i="8"/>
  <c r="B619" i="8"/>
  <c r="B620" i="8"/>
  <c r="B621" i="8"/>
  <c r="B622" i="8"/>
  <c r="B623" i="8"/>
  <c r="B624" i="8"/>
  <c r="B625" i="8"/>
  <c r="B626" i="8"/>
  <c r="B627" i="8"/>
  <c r="B628" i="8"/>
  <c r="B629" i="8"/>
  <c r="B630" i="8"/>
  <c r="B631" i="8"/>
  <c r="B632" i="8"/>
  <c r="B633" i="8"/>
  <c r="B634" i="8"/>
  <c r="B635" i="8"/>
  <c r="B636" i="8"/>
  <c r="B637" i="8"/>
  <c r="B638" i="8"/>
  <c r="B639" i="8"/>
  <c r="B640" i="8"/>
  <c r="B641" i="8"/>
  <c r="B642" i="8"/>
  <c r="B643" i="8"/>
  <c r="B644" i="8"/>
  <c r="B645" i="8"/>
  <c r="B646" i="8"/>
  <c r="B647" i="8"/>
  <c r="B648" i="8"/>
  <c r="B649" i="8"/>
  <c r="B650" i="8"/>
  <c r="B651" i="8"/>
  <c r="B652" i="8"/>
  <c r="B653" i="8"/>
  <c r="B654" i="8"/>
  <c r="B655" i="8"/>
  <c r="B656" i="8"/>
  <c r="B657" i="8"/>
  <c r="B658" i="8"/>
  <c r="B659" i="8"/>
  <c r="B660" i="8"/>
  <c r="B661" i="8"/>
  <c r="B662" i="8"/>
  <c r="B663" i="8"/>
  <c r="B664" i="8"/>
  <c r="B665" i="8"/>
  <c r="B666" i="8"/>
  <c r="B667" i="8"/>
  <c r="B668" i="8"/>
  <c r="B669" i="8"/>
  <c r="B670" i="8"/>
  <c r="B671" i="8"/>
  <c r="B672" i="8"/>
  <c r="B673" i="8"/>
  <c r="B674" i="8"/>
  <c r="B675" i="8"/>
  <c r="B676" i="8"/>
  <c r="B677" i="8"/>
  <c r="B678" i="8"/>
  <c r="B679" i="8"/>
  <c r="B680" i="8"/>
  <c r="B681" i="8"/>
  <c r="B682" i="8"/>
  <c r="B683" i="8"/>
  <c r="B684" i="8"/>
  <c r="B685" i="8"/>
  <c r="B686" i="8"/>
  <c r="B687" i="8"/>
  <c r="B688" i="8"/>
  <c r="B689" i="8"/>
  <c r="B690" i="8"/>
  <c r="B691" i="8"/>
  <c r="B692" i="8"/>
  <c r="B693" i="8"/>
  <c r="B694" i="8"/>
  <c r="B695" i="8"/>
  <c r="B696" i="8"/>
  <c r="B697" i="8"/>
  <c r="B698" i="8"/>
  <c r="B699" i="8"/>
  <c r="B700" i="8"/>
  <c r="B701" i="8"/>
  <c r="B702" i="8"/>
  <c r="B703" i="8"/>
  <c r="B704" i="8"/>
  <c r="B705" i="8"/>
  <c r="B706" i="8"/>
  <c r="B707" i="8"/>
  <c r="B708" i="8"/>
  <c r="B709" i="8"/>
  <c r="B710" i="8"/>
  <c r="B711" i="8"/>
  <c r="B712" i="8"/>
  <c r="B713" i="8"/>
  <c r="B714" i="8"/>
  <c r="B715" i="8"/>
  <c r="B716" i="8"/>
  <c r="B717" i="8"/>
  <c r="B718" i="8"/>
  <c r="B719" i="8"/>
  <c r="B720" i="8"/>
  <c r="B721" i="8"/>
  <c r="B722" i="8"/>
  <c r="B723" i="8"/>
  <c r="B724" i="8"/>
  <c r="B725" i="8"/>
  <c r="B726" i="8"/>
  <c r="B727" i="8"/>
  <c r="B728" i="8"/>
  <c r="B729" i="8"/>
  <c r="B730" i="8"/>
  <c r="B731" i="8"/>
  <c r="B732" i="8"/>
  <c r="B733" i="8"/>
  <c r="B734" i="8"/>
  <c r="B735" i="8"/>
  <c r="B736" i="8"/>
  <c r="B737" i="8"/>
  <c r="B738" i="8"/>
  <c r="B739" i="8"/>
  <c r="B740" i="8"/>
  <c r="B741" i="8"/>
  <c r="B742" i="8"/>
  <c r="B743" i="8"/>
  <c r="B744" i="8"/>
  <c r="B745" i="8"/>
  <c r="B746" i="8"/>
  <c r="B747" i="8"/>
  <c r="B748" i="8"/>
  <c r="B749" i="8"/>
  <c r="B750" i="8"/>
  <c r="B751" i="8"/>
  <c r="B752" i="8"/>
  <c r="B753" i="8"/>
  <c r="B754" i="8"/>
  <c r="B755" i="8"/>
  <c r="B756" i="8"/>
  <c r="B757" i="8"/>
  <c r="B758" i="8"/>
  <c r="B759" i="8"/>
  <c r="B760" i="8"/>
  <c r="B761" i="8"/>
  <c r="B762" i="8"/>
  <c r="B763" i="8"/>
  <c r="B764" i="8"/>
  <c r="B765" i="8"/>
  <c r="B766" i="8"/>
  <c r="B767" i="8"/>
  <c r="B768" i="8"/>
  <c r="B769" i="8"/>
  <c r="B770" i="8"/>
  <c r="B771" i="8"/>
  <c r="B772" i="8"/>
  <c r="B773" i="8"/>
  <c r="B774" i="8"/>
  <c r="B775" i="8"/>
  <c r="B776" i="8"/>
  <c r="B777" i="8"/>
  <c r="B778" i="8"/>
  <c r="B779" i="8"/>
  <c r="B780" i="8"/>
  <c r="B781" i="8"/>
  <c r="B782" i="8"/>
  <c r="B783" i="8"/>
  <c r="B784" i="8"/>
  <c r="B785" i="8"/>
  <c r="B786" i="8"/>
  <c r="B787" i="8"/>
  <c r="B788" i="8"/>
  <c r="B789" i="8"/>
  <c r="B790" i="8"/>
  <c r="B791" i="8"/>
  <c r="B792" i="8"/>
  <c r="B793" i="8"/>
  <c r="B794" i="8"/>
  <c r="B795" i="8"/>
  <c r="B796" i="8"/>
  <c r="B797" i="8"/>
  <c r="B798" i="8"/>
  <c r="B799" i="8"/>
  <c r="B800" i="8"/>
  <c r="B801" i="8"/>
  <c r="B802" i="8"/>
  <c r="B803" i="8"/>
  <c r="B804" i="8"/>
  <c r="B805" i="8"/>
  <c r="B806" i="8"/>
  <c r="B807" i="8"/>
  <c r="B808" i="8"/>
  <c r="B809" i="8"/>
  <c r="B810" i="8"/>
  <c r="B811" i="8"/>
  <c r="B812" i="8"/>
  <c r="B813" i="8"/>
  <c r="B814" i="8"/>
  <c r="B815" i="8"/>
  <c r="B816" i="8"/>
  <c r="B817" i="8"/>
  <c r="B818" i="8"/>
  <c r="B819" i="8"/>
  <c r="B820" i="8"/>
  <c r="B821" i="8"/>
  <c r="B822" i="8"/>
  <c r="B823" i="8"/>
  <c r="B824" i="8"/>
  <c r="B825" i="8"/>
  <c r="B826" i="8"/>
  <c r="B827" i="8"/>
  <c r="B828" i="8"/>
  <c r="B829" i="8"/>
  <c r="B830" i="8"/>
  <c r="B831" i="8"/>
  <c r="B832" i="8"/>
  <c r="B833" i="8"/>
  <c r="B834" i="8"/>
  <c r="B835" i="8"/>
  <c r="B836" i="8"/>
  <c r="B837" i="8"/>
  <c r="B838" i="8"/>
  <c r="B839" i="8"/>
  <c r="B840" i="8"/>
  <c r="B841" i="8"/>
  <c r="B842" i="8"/>
  <c r="B843" i="8"/>
  <c r="B844" i="8"/>
  <c r="B845" i="8"/>
  <c r="B846" i="8"/>
  <c r="B847" i="8"/>
  <c r="B848" i="8"/>
  <c r="B849" i="8"/>
  <c r="B850" i="8"/>
  <c r="B851" i="8"/>
  <c r="B852" i="8"/>
  <c r="B853" i="8"/>
  <c r="B854" i="8"/>
  <c r="B855" i="8"/>
  <c r="B856" i="8"/>
  <c r="B857" i="8"/>
  <c r="B858" i="8"/>
  <c r="B859" i="8"/>
  <c r="B860" i="8"/>
  <c r="B861" i="8"/>
  <c r="B862" i="8"/>
  <c r="B863" i="8"/>
  <c r="B864" i="8"/>
  <c r="B865" i="8"/>
  <c r="B866" i="8"/>
  <c r="B867" i="8"/>
  <c r="B868" i="8"/>
  <c r="B869" i="8"/>
  <c r="B870" i="8"/>
  <c r="B871" i="8"/>
  <c r="B872" i="8"/>
  <c r="B873" i="8"/>
  <c r="B874" i="8"/>
  <c r="B875" i="8"/>
  <c r="B876" i="8"/>
  <c r="B877" i="8"/>
  <c r="B878" i="8"/>
  <c r="B879" i="8"/>
  <c r="B880" i="8"/>
  <c r="B881" i="8"/>
  <c r="B882" i="8"/>
  <c r="B883" i="8"/>
  <c r="B884" i="8"/>
  <c r="B885" i="8"/>
  <c r="B886" i="8"/>
  <c r="B887" i="8"/>
  <c r="B888" i="8"/>
  <c r="B889" i="8"/>
  <c r="B890" i="8"/>
  <c r="B891" i="8"/>
  <c r="B892" i="8"/>
  <c r="B893" i="8"/>
  <c r="B894" i="8"/>
  <c r="B895" i="8"/>
  <c r="B896" i="8"/>
  <c r="B897" i="8"/>
  <c r="B898" i="8"/>
  <c r="B899" i="8"/>
  <c r="B900" i="8"/>
  <c r="B901" i="8"/>
  <c r="B902" i="8"/>
  <c r="B903" i="8"/>
  <c r="B904" i="8"/>
  <c r="B905" i="8"/>
  <c r="B906" i="8"/>
  <c r="B907" i="8"/>
  <c r="B908" i="8"/>
  <c r="B909" i="8"/>
  <c r="B910" i="8"/>
  <c r="B911" i="8"/>
  <c r="B912" i="8"/>
  <c r="B913" i="8"/>
  <c r="B914" i="8"/>
  <c r="B915" i="8"/>
  <c r="B916" i="8"/>
  <c r="B917" i="8"/>
  <c r="B918" i="8"/>
  <c r="B919" i="8"/>
  <c r="B920" i="8"/>
  <c r="B921" i="8"/>
  <c r="B922" i="8"/>
  <c r="B923" i="8"/>
  <c r="B924" i="8"/>
  <c r="B925" i="8"/>
  <c r="B926" i="8"/>
  <c r="B927" i="8"/>
  <c r="B928" i="8"/>
  <c r="B929" i="8"/>
  <c r="B930" i="8"/>
  <c r="B931" i="8"/>
  <c r="B932" i="8"/>
  <c r="B933" i="8"/>
  <c r="B934" i="8"/>
  <c r="B935" i="8"/>
  <c r="B936" i="8"/>
  <c r="B937" i="8"/>
  <c r="B938" i="8"/>
  <c r="B939" i="8"/>
  <c r="B940" i="8"/>
  <c r="B941" i="8"/>
  <c r="B942" i="8"/>
  <c r="B943" i="8"/>
  <c r="B944" i="8"/>
  <c r="B945" i="8"/>
  <c r="B946" i="8"/>
  <c r="B947" i="8"/>
  <c r="B948" i="8"/>
  <c r="B949" i="8"/>
  <c r="B950" i="8"/>
  <c r="C11" i="8"/>
  <c r="C12" i="8"/>
  <c r="C13" i="8"/>
  <c r="C14" i="8"/>
  <c r="C15" i="8"/>
  <c r="C16" i="8"/>
  <c r="C17" i="8"/>
  <c r="C18" i="8"/>
  <c r="C19" i="8"/>
  <c r="C20" i="8"/>
  <c r="C21" i="8"/>
  <c r="C22" i="8"/>
  <c r="C23" i="8"/>
  <c r="C24" i="8"/>
  <c r="C25" i="8"/>
  <c r="C26" i="8"/>
  <c r="C27" i="8"/>
  <c r="C28" i="8"/>
  <c r="C29" i="8"/>
  <c r="C30" i="8"/>
  <c r="C31" i="8"/>
  <c r="C32" i="8"/>
  <c r="C33" i="8"/>
  <c r="C34" i="8"/>
  <c r="C35" i="8"/>
  <c r="C36" i="8"/>
  <c r="C37" i="8"/>
  <c r="C38" i="8"/>
  <c r="C39" i="8"/>
  <c r="C40" i="8"/>
  <c r="C41" i="8"/>
  <c r="C42" i="8"/>
  <c r="C43" i="8"/>
  <c r="C44" i="8"/>
  <c r="C45" i="8"/>
  <c r="C46" i="8"/>
  <c r="C47" i="8"/>
  <c r="C48" i="8"/>
  <c r="C49" i="8"/>
  <c r="C50" i="8"/>
  <c r="C51" i="8"/>
  <c r="C52" i="8"/>
  <c r="C53" i="8"/>
  <c r="C54" i="8"/>
  <c r="C55" i="8"/>
  <c r="C56" i="8"/>
  <c r="C57" i="8"/>
  <c r="C58" i="8"/>
  <c r="C59" i="8"/>
  <c r="C60" i="8"/>
  <c r="C61" i="8"/>
  <c r="C62" i="8"/>
  <c r="C63" i="8"/>
  <c r="C64" i="8"/>
  <c r="C65" i="8"/>
  <c r="C66" i="8"/>
  <c r="C67" i="8"/>
  <c r="C68" i="8"/>
  <c r="C69" i="8"/>
  <c r="C70" i="8"/>
  <c r="C71" i="8"/>
  <c r="C72" i="8"/>
  <c r="C73" i="8"/>
  <c r="C74" i="8"/>
  <c r="C75" i="8"/>
  <c r="C76" i="8"/>
  <c r="C77" i="8"/>
  <c r="C78" i="8"/>
  <c r="C79" i="8"/>
  <c r="C80" i="8"/>
  <c r="C81" i="8"/>
  <c r="C82" i="8"/>
  <c r="C83" i="8"/>
  <c r="C84" i="8"/>
  <c r="C85" i="8"/>
  <c r="C86" i="8"/>
  <c r="C87" i="8"/>
  <c r="C88" i="8"/>
  <c r="C89" i="8"/>
  <c r="C90" i="8"/>
  <c r="C91" i="8"/>
  <c r="C92" i="8"/>
  <c r="C93" i="8"/>
  <c r="C94" i="8"/>
  <c r="C95" i="8"/>
  <c r="C96" i="8"/>
  <c r="C97" i="8"/>
  <c r="C98" i="8"/>
  <c r="C99" i="8"/>
  <c r="C100" i="8"/>
  <c r="C101" i="8"/>
  <c r="C102" i="8"/>
  <c r="C103" i="8"/>
  <c r="C104" i="8"/>
  <c r="C105" i="8"/>
  <c r="C106" i="8"/>
  <c r="C107" i="8"/>
  <c r="C108" i="8"/>
  <c r="C109" i="8"/>
  <c r="C110" i="8"/>
  <c r="C111" i="8"/>
  <c r="C112" i="8"/>
  <c r="C113" i="8"/>
  <c r="C114" i="8"/>
  <c r="C115" i="8"/>
  <c r="C116" i="8"/>
  <c r="C117" i="8"/>
  <c r="C118" i="8"/>
  <c r="C119" i="8"/>
  <c r="C120" i="8"/>
  <c r="C121" i="8"/>
  <c r="C122" i="8"/>
  <c r="C123" i="8"/>
  <c r="C124" i="8"/>
  <c r="C125" i="8"/>
  <c r="C126" i="8"/>
  <c r="C127" i="8"/>
  <c r="C128" i="8"/>
  <c r="C129" i="8"/>
  <c r="C130" i="8"/>
  <c r="C131" i="8"/>
  <c r="C132" i="8"/>
  <c r="C133" i="8"/>
  <c r="C134" i="8"/>
  <c r="C135" i="8"/>
  <c r="C136" i="8"/>
  <c r="C137" i="8"/>
  <c r="C138" i="8"/>
  <c r="C139" i="8"/>
  <c r="C140" i="8"/>
  <c r="C141" i="8"/>
  <c r="C142" i="8"/>
  <c r="C143" i="8"/>
  <c r="C144" i="8"/>
  <c r="C145" i="8"/>
  <c r="C146" i="8"/>
  <c r="C147" i="8"/>
  <c r="C148" i="8"/>
  <c r="C149" i="8"/>
  <c r="C150" i="8"/>
  <c r="C151" i="8"/>
  <c r="C152" i="8"/>
  <c r="C153" i="8"/>
  <c r="C154" i="8"/>
  <c r="C155" i="8"/>
  <c r="C156" i="8"/>
  <c r="C157" i="8"/>
  <c r="C158" i="8"/>
  <c r="C159" i="8"/>
  <c r="C160" i="8"/>
  <c r="C161" i="8"/>
  <c r="C162" i="8"/>
  <c r="C163" i="8"/>
  <c r="C164" i="8"/>
  <c r="C165" i="8"/>
  <c r="C166" i="8"/>
  <c r="C167" i="8"/>
  <c r="C168" i="8"/>
  <c r="C169" i="8"/>
  <c r="C170" i="8"/>
  <c r="C171" i="8"/>
  <c r="C172" i="8"/>
  <c r="C173" i="8"/>
  <c r="C174" i="8"/>
  <c r="C175" i="8"/>
  <c r="C176" i="8"/>
  <c r="C177" i="8"/>
  <c r="C178" i="8"/>
  <c r="C179" i="8"/>
  <c r="C180" i="8"/>
  <c r="C181" i="8"/>
  <c r="C182" i="8"/>
  <c r="C183" i="8"/>
  <c r="C184" i="8"/>
  <c r="C185" i="8"/>
  <c r="C186" i="8"/>
  <c r="C187" i="8"/>
  <c r="C188" i="8"/>
  <c r="C189" i="8"/>
  <c r="C190" i="8"/>
  <c r="C191" i="8"/>
  <c r="C192" i="8"/>
  <c r="C193" i="8"/>
  <c r="C194" i="8"/>
  <c r="C195" i="8"/>
  <c r="C196" i="8"/>
  <c r="C197" i="8"/>
  <c r="C198" i="8"/>
  <c r="C199" i="8"/>
  <c r="C200" i="8"/>
  <c r="C201" i="8"/>
  <c r="C202" i="8"/>
  <c r="C203" i="8"/>
  <c r="C204" i="8"/>
  <c r="C205" i="8"/>
  <c r="C206" i="8"/>
  <c r="C207" i="8"/>
  <c r="C208" i="8"/>
  <c r="C209" i="8"/>
  <c r="C210" i="8"/>
  <c r="C211" i="8"/>
  <c r="C212" i="8"/>
  <c r="C213" i="8"/>
  <c r="C214" i="8"/>
  <c r="C215" i="8"/>
  <c r="C216" i="8"/>
  <c r="C217" i="8"/>
  <c r="C218" i="8"/>
  <c r="C219" i="8"/>
  <c r="C220" i="8"/>
  <c r="C221" i="8"/>
  <c r="C222" i="8"/>
  <c r="C223" i="8"/>
  <c r="C224" i="8"/>
  <c r="C225" i="8"/>
  <c r="C226" i="8"/>
  <c r="C227" i="8"/>
  <c r="C228" i="8"/>
  <c r="C229" i="8"/>
  <c r="C230" i="8"/>
  <c r="C231" i="8"/>
  <c r="C232" i="8"/>
  <c r="C233" i="8"/>
  <c r="C234" i="8"/>
  <c r="C235" i="8"/>
  <c r="C236" i="8"/>
  <c r="C237" i="8"/>
  <c r="C238" i="8"/>
  <c r="C239" i="8"/>
  <c r="C240" i="8"/>
  <c r="C241" i="8"/>
  <c r="C242" i="8"/>
  <c r="C243" i="8"/>
  <c r="C244" i="8"/>
  <c r="C245" i="8"/>
  <c r="C246" i="8"/>
  <c r="C247" i="8"/>
  <c r="C248" i="8"/>
  <c r="C249" i="8"/>
  <c r="C250" i="8"/>
  <c r="C251" i="8"/>
  <c r="C252" i="8"/>
  <c r="C253" i="8"/>
  <c r="C254" i="8"/>
  <c r="C255" i="8"/>
  <c r="C256" i="8"/>
  <c r="C257" i="8"/>
  <c r="C258" i="8"/>
  <c r="C259" i="8"/>
  <c r="C260" i="8"/>
  <c r="C261" i="8"/>
  <c r="C262" i="8"/>
  <c r="C263" i="8"/>
  <c r="C264" i="8"/>
  <c r="C265" i="8"/>
  <c r="C266" i="8"/>
  <c r="C267" i="8"/>
  <c r="C268" i="8"/>
  <c r="C269" i="8"/>
  <c r="C270" i="8"/>
  <c r="C271" i="8"/>
  <c r="C272" i="8"/>
  <c r="C273" i="8"/>
  <c r="C274" i="8"/>
  <c r="C275" i="8"/>
  <c r="C276" i="8"/>
  <c r="C277" i="8"/>
  <c r="C278" i="8"/>
  <c r="C279" i="8"/>
  <c r="C280" i="8"/>
  <c r="C281" i="8"/>
  <c r="C282" i="8"/>
  <c r="C283" i="8"/>
  <c r="C284" i="8"/>
  <c r="C285" i="8"/>
  <c r="C286" i="8"/>
  <c r="C287" i="8"/>
  <c r="C288" i="8"/>
  <c r="C289" i="8"/>
  <c r="C290" i="8"/>
  <c r="C291" i="8"/>
  <c r="C292" i="8"/>
  <c r="C293" i="8"/>
  <c r="C294" i="8"/>
  <c r="C295" i="8"/>
  <c r="C296" i="8"/>
  <c r="C297" i="8"/>
  <c r="C298" i="8"/>
  <c r="C299" i="8"/>
  <c r="C300" i="8"/>
  <c r="C301" i="8"/>
  <c r="C302" i="8"/>
  <c r="C303" i="8"/>
  <c r="C304" i="8"/>
  <c r="C305" i="8"/>
  <c r="C306" i="8"/>
  <c r="C307" i="8"/>
  <c r="C308" i="8"/>
  <c r="C309" i="8"/>
  <c r="C310" i="8"/>
  <c r="C311" i="8"/>
  <c r="C312" i="8"/>
  <c r="C313" i="8"/>
  <c r="C314" i="8"/>
  <c r="C315" i="8"/>
  <c r="C316" i="8"/>
  <c r="C317" i="8"/>
  <c r="C318" i="8"/>
  <c r="C319" i="8"/>
  <c r="C320" i="8"/>
  <c r="C321" i="8"/>
  <c r="C322" i="8"/>
  <c r="C323" i="8"/>
  <c r="C324" i="8"/>
  <c r="C325" i="8"/>
  <c r="C326" i="8"/>
  <c r="C327" i="8"/>
  <c r="C328" i="8"/>
  <c r="C329" i="8"/>
  <c r="C330" i="8"/>
  <c r="C331" i="8"/>
  <c r="C332" i="8"/>
  <c r="C333" i="8"/>
  <c r="C334" i="8"/>
  <c r="C335" i="8"/>
  <c r="C336" i="8"/>
  <c r="C337" i="8"/>
  <c r="C338" i="8"/>
  <c r="C339" i="8"/>
  <c r="C340" i="8"/>
  <c r="C341" i="8"/>
  <c r="C342" i="8"/>
  <c r="C343" i="8"/>
  <c r="C344" i="8"/>
  <c r="C345" i="8"/>
  <c r="C346" i="8"/>
  <c r="C347" i="8"/>
  <c r="C348" i="8"/>
  <c r="C349" i="8"/>
  <c r="C350" i="8"/>
  <c r="C351" i="8"/>
  <c r="C352" i="8"/>
  <c r="C353" i="8"/>
  <c r="C354" i="8"/>
  <c r="C355" i="8"/>
  <c r="C356" i="8"/>
  <c r="C357" i="8"/>
  <c r="C358" i="8"/>
  <c r="C359" i="8"/>
  <c r="C360" i="8"/>
  <c r="C361" i="8"/>
  <c r="C362" i="8"/>
  <c r="C363" i="8"/>
  <c r="C364" i="8"/>
  <c r="C365" i="8"/>
  <c r="C366" i="8"/>
  <c r="C367" i="8"/>
  <c r="C368" i="8"/>
  <c r="C369" i="8"/>
  <c r="C370" i="8"/>
  <c r="C371" i="8"/>
  <c r="C372" i="8"/>
  <c r="C373" i="8"/>
  <c r="C374" i="8"/>
  <c r="C375" i="8"/>
  <c r="C376" i="8"/>
  <c r="C377" i="8"/>
  <c r="C378" i="8"/>
  <c r="C379" i="8"/>
  <c r="C380" i="8"/>
  <c r="C381" i="8"/>
  <c r="C382" i="8"/>
  <c r="C383" i="8"/>
  <c r="C384" i="8"/>
  <c r="C385" i="8"/>
  <c r="C386" i="8"/>
  <c r="C387" i="8"/>
  <c r="C388" i="8"/>
  <c r="C389" i="8"/>
  <c r="C390" i="8"/>
  <c r="C391" i="8"/>
  <c r="C392" i="8"/>
  <c r="C393" i="8"/>
  <c r="C394" i="8"/>
  <c r="C395" i="8"/>
  <c r="C396" i="8"/>
  <c r="C397" i="8"/>
  <c r="C398" i="8"/>
  <c r="C399" i="8"/>
  <c r="C400" i="8"/>
  <c r="C401" i="8"/>
  <c r="C402" i="8"/>
  <c r="C403" i="8"/>
  <c r="C404" i="8"/>
  <c r="C405" i="8"/>
  <c r="C406" i="8"/>
  <c r="C407" i="8"/>
  <c r="C408" i="8"/>
  <c r="C409" i="8"/>
  <c r="C410" i="8"/>
  <c r="C411" i="8"/>
  <c r="C412" i="8"/>
  <c r="C413" i="8"/>
  <c r="C414" i="8"/>
  <c r="C415" i="8"/>
  <c r="C416" i="8"/>
  <c r="C417" i="8"/>
  <c r="C418" i="8"/>
  <c r="C419" i="8"/>
  <c r="C420" i="8"/>
  <c r="C421" i="8"/>
  <c r="C422" i="8"/>
  <c r="C423" i="8"/>
  <c r="C424" i="8"/>
  <c r="C425" i="8"/>
  <c r="C426" i="8"/>
  <c r="C427" i="8"/>
  <c r="C428" i="8"/>
  <c r="C429" i="8"/>
  <c r="C430" i="8"/>
  <c r="C431" i="8"/>
  <c r="C432" i="8"/>
  <c r="C433" i="8"/>
  <c r="C434" i="8"/>
  <c r="C435" i="8"/>
  <c r="C436" i="8"/>
  <c r="C437" i="8"/>
  <c r="C438" i="8"/>
  <c r="C439" i="8"/>
  <c r="C440" i="8"/>
  <c r="C441" i="8"/>
  <c r="C442" i="8"/>
  <c r="C443" i="8"/>
  <c r="C444" i="8"/>
  <c r="C445" i="8"/>
  <c r="C446" i="8"/>
  <c r="C447" i="8"/>
  <c r="C448" i="8"/>
  <c r="C449" i="8"/>
  <c r="C450" i="8"/>
  <c r="C451" i="8"/>
  <c r="C452" i="8"/>
  <c r="C453" i="8"/>
  <c r="C454" i="8"/>
  <c r="C455" i="8"/>
  <c r="C456" i="8"/>
  <c r="C457" i="8"/>
  <c r="C458" i="8"/>
  <c r="C459" i="8"/>
  <c r="C460" i="8"/>
  <c r="C461" i="8"/>
  <c r="C462" i="8"/>
  <c r="C463" i="8"/>
  <c r="C464" i="8"/>
  <c r="C465" i="8"/>
  <c r="C466" i="8"/>
  <c r="C467" i="8"/>
  <c r="C468" i="8"/>
  <c r="C469" i="8"/>
  <c r="C470" i="8"/>
  <c r="C471" i="8"/>
  <c r="C472" i="8"/>
  <c r="C473" i="8"/>
  <c r="C474" i="8"/>
  <c r="C475" i="8"/>
  <c r="C476" i="8"/>
  <c r="C477" i="8"/>
  <c r="C478" i="8"/>
  <c r="C479" i="8"/>
  <c r="C480" i="8"/>
  <c r="C481" i="8"/>
  <c r="C482" i="8"/>
  <c r="C483" i="8"/>
  <c r="C484" i="8"/>
  <c r="C485" i="8"/>
  <c r="C486" i="8"/>
  <c r="C487" i="8"/>
  <c r="C488" i="8"/>
  <c r="C489" i="8"/>
  <c r="C490" i="8"/>
  <c r="C491" i="8"/>
  <c r="C492" i="8"/>
  <c r="C493" i="8"/>
  <c r="C494" i="8"/>
  <c r="C495" i="8"/>
  <c r="C496" i="8"/>
  <c r="C497" i="8"/>
  <c r="C498" i="8"/>
  <c r="C499" i="8"/>
  <c r="C500" i="8"/>
  <c r="C501" i="8"/>
  <c r="C502" i="8"/>
  <c r="C503" i="8"/>
  <c r="C504" i="8"/>
  <c r="C505" i="8"/>
  <c r="C506" i="8"/>
  <c r="C507" i="8"/>
  <c r="C508" i="8"/>
  <c r="C509" i="8"/>
  <c r="C510" i="8"/>
  <c r="C511" i="8"/>
  <c r="C512" i="8"/>
  <c r="C513" i="8"/>
  <c r="C514" i="8"/>
  <c r="C515" i="8"/>
  <c r="C516" i="8"/>
  <c r="C517" i="8"/>
  <c r="C518" i="8"/>
  <c r="C519" i="8"/>
  <c r="C520" i="8"/>
  <c r="C521" i="8"/>
  <c r="C522" i="8"/>
  <c r="C523" i="8"/>
  <c r="C524" i="8"/>
  <c r="C525" i="8"/>
  <c r="C526" i="8"/>
  <c r="C527" i="8"/>
  <c r="C528" i="8"/>
  <c r="C529" i="8"/>
  <c r="C530" i="8"/>
  <c r="C531" i="8"/>
  <c r="C532" i="8"/>
  <c r="C533" i="8"/>
  <c r="C534" i="8"/>
  <c r="C535" i="8"/>
  <c r="C536" i="8"/>
  <c r="C537" i="8"/>
  <c r="C538" i="8"/>
  <c r="C539" i="8"/>
  <c r="C540" i="8"/>
  <c r="C541" i="8"/>
  <c r="C542" i="8"/>
  <c r="C543" i="8"/>
  <c r="C544" i="8"/>
  <c r="C545" i="8"/>
  <c r="C546" i="8"/>
  <c r="C547" i="8"/>
  <c r="C548" i="8"/>
  <c r="C549" i="8"/>
  <c r="C550" i="8"/>
  <c r="C551" i="8"/>
  <c r="C552" i="8"/>
  <c r="C553" i="8"/>
  <c r="C554" i="8"/>
  <c r="C555" i="8"/>
  <c r="C556" i="8"/>
  <c r="C557" i="8"/>
  <c r="C558" i="8"/>
  <c r="C559" i="8"/>
  <c r="C560" i="8"/>
  <c r="C561" i="8"/>
  <c r="C562" i="8"/>
  <c r="C563" i="8"/>
  <c r="C564" i="8"/>
  <c r="C565" i="8"/>
  <c r="C566" i="8"/>
  <c r="C567" i="8"/>
  <c r="C568" i="8"/>
  <c r="C569" i="8"/>
  <c r="C570" i="8"/>
  <c r="C571" i="8"/>
  <c r="C572" i="8"/>
  <c r="C573" i="8"/>
  <c r="C574" i="8"/>
  <c r="C575" i="8"/>
  <c r="C576" i="8"/>
  <c r="C577" i="8"/>
  <c r="C578" i="8"/>
  <c r="C579" i="8"/>
  <c r="C580" i="8"/>
  <c r="C581" i="8"/>
  <c r="C582" i="8"/>
  <c r="C583" i="8"/>
  <c r="C584" i="8"/>
  <c r="C585" i="8"/>
  <c r="C586" i="8"/>
  <c r="C587" i="8"/>
  <c r="C588" i="8"/>
  <c r="C589" i="8"/>
  <c r="C590" i="8"/>
  <c r="C591" i="8"/>
  <c r="C592" i="8"/>
  <c r="C593" i="8"/>
  <c r="C594" i="8"/>
  <c r="C595" i="8"/>
  <c r="C596" i="8"/>
  <c r="C597" i="8"/>
  <c r="C598" i="8"/>
  <c r="C599" i="8"/>
  <c r="C600" i="8"/>
  <c r="C601" i="8"/>
  <c r="C602" i="8"/>
  <c r="C603" i="8"/>
  <c r="C604" i="8"/>
  <c r="C605" i="8"/>
  <c r="C606" i="8"/>
  <c r="C607" i="8"/>
  <c r="C608" i="8"/>
  <c r="C609" i="8"/>
  <c r="C610" i="8"/>
  <c r="C611" i="8"/>
  <c r="C612" i="8"/>
  <c r="C613" i="8"/>
  <c r="C614" i="8"/>
  <c r="C615" i="8"/>
  <c r="C616" i="8"/>
  <c r="C617" i="8"/>
  <c r="C618" i="8"/>
  <c r="C619" i="8"/>
  <c r="C620" i="8"/>
  <c r="C621" i="8"/>
  <c r="C622" i="8"/>
  <c r="C623" i="8"/>
  <c r="C624" i="8"/>
  <c r="C625" i="8"/>
  <c r="C626" i="8"/>
  <c r="C627" i="8"/>
  <c r="C628" i="8"/>
  <c r="C629" i="8"/>
  <c r="C630" i="8"/>
  <c r="C631" i="8"/>
  <c r="C632" i="8"/>
  <c r="C633" i="8"/>
  <c r="C634" i="8"/>
  <c r="C635" i="8"/>
  <c r="C636" i="8"/>
  <c r="C637" i="8"/>
  <c r="C638" i="8"/>
  <c r="C639" i="8"/>
  <c r="C640" i="8"/>
  <c r="C641" i="8"/>
  <c r="C642" i="8"/>
  <c r="C643" i="8"/>
  <c r="C644" i="8"/>
  <c r="C645" i="8"/>
  <c r="C646" i="8"/>
  <c r="C647" i="8"/>
  <c r="C648" i="8"/>
  <c r="C649" i="8"/>
  <c r="C650" i="8"/>
  <c r="C651" i="8"/>
  <c r="C652" i="8"/>
  <c r="C653" i="8"/>
  <c r="C654" i="8"/>
  <c r="C655" i="8"/>
  <c r="C656" i="8"/>
  <c r="C657" i="8"/>
  <c r="C658" i="8"/>
  <c r="C659" i="8"/>
  <c r="C660" i="8"/>
  <c r="C661" i="8"/>
  <c r="C662" i="8"/>
  <c r="C663" i="8"/>
  <c r="C664" i="8"/>
  <c r="C665" i="8"/>
  <c r="C666" i="8"/>
  <c r="C667" i="8"/>
  <c r="C668" i="8"/>
  <c r="C669" i="8"/>
  <c r="C670" i="8"/>
  <c r="C671" i="8"/>
  <c r="C672" i="8"/>
  <c r="C673" i="8"/>
  <c r="C674" i="8"/>
  <c r="C675" i="8"/>
  <c r="C676" i="8"/>
  <c r="C677" i="8"/>
  <c r="C678" i="8"/>
  <c r="C679" i="8"/>
  <c r="C680" i="8"/>
  <c r="C681" i="8"/>
  <c r="C682" i="8"/>
  <c r="C683" i="8"/>
  <c r="C684" i="8"/>
  <c r="C685" i="8"/>
  <c r="C686" i="8"/>
  <c r="C687" i="8"/>
  <c r="C688" i="8"/>
  <c r="C689" i="8"/>
  <c r="C690" i="8"/>
  <c r="C691" i="8"/>
  <c r="C692" i="8"/>
  <c r="C693" i="8"/>
  <c r="C694" i="8"/>
  <c r="C695" i="8"/>
  <c r="C696" i="8"/>
  <c r="C697" i="8"/>
  <c r="C698" i="8"/>
  <c r="C699" i="8"/>
  <c r="C700" i="8"/>
  <c r="C701" i="8"/>
  <c r="C702" i="8"/>
  <c r="C703" i="8"/>
  <c r="C704" i="8"/>
  <c r="C705" i="8"/>
  <c r="C706" i="8"/>
  <c r="C707" i="8"/>
  <c r="C708" i="8"/>
  <c r="C709" i="8"/>
  <c r="C710" i="8"/>
  <c r="C711" i="8"/>
  <c r="C712" i="8"/>
  <c r="C713" i="8"/>
  <c r="C714" i="8"/>
  <c r="C715" i="8"/>
  <c r="C716" i="8"/>
  <c r="C717" i="8"/>
  <c r="C718" i="8"/>
  <c r="C719" i="8"/>
  <c r="C720" i="8"/>
  <c r="C721" i="8"/>
  <c r="C722" i="8"/>
  <c r="C723" i="8"/>
  <c r="C724" i="8"/>
  <c r="C725" i="8"/>
  <c r="C726" i="8"/>
  <c r="C727" i="8"/>
  <c r="C728" i="8"/>
  <c r="C729" i="8"/>
  <c r="C730" i="8"/>
  <c r="C731" i="8"/>
  <c r="C732" i="8"/>
  <c r="C733" i="8"/>
  <c r="C734" i="8"/>
  <c r="C735" i="8"/>
  <c r="C736" i="8"/>
  <c r="C737" i="8"/>
  <c r="C738" i="8"/>
  <c r="C739" i="8"/>
  <c r="C740" i="8"/>
  <c r="C741" i="8"/>
  <c r="C742" i="8"/>
  <c r="C743" i="8"/>
  <c r="C744" i="8"/>
  <c r="C745" i="8"/>
  <c r="C746" i="8"/>
  <c r="C747" i="8"/>
  <c r="C748" i="8"/>
  <c r="C749" i="8"/>
  <c r="C750" i="8"/>
  <c r="C751" i="8"/>
  <c r="C752" i="8"/>
  <c r="C753" i="8"/>
  <c r="C754" i="8"/>
  <c r="C755" i="8"/>
  <c r="C756" i="8"/>
  <c r="C757" i="8"/>
  <c r="C758" i="8"/>
  <c r="C759" i="8"/>
  <c r="C760" i="8"/>
  <c r="C761" i="8"/>
  <c r="C762" i="8"/>
  <c r="C763" i="8"/>
  <c r="C764" i="8"/>
  <c r="C765" i="8"/>
  <c r="C766" i="8"/>
  <c r="C767" i="8"/>
  <c r="C768" i="8"/>
  <c r="C769" i="8"/>
  <c r="C770" i="8"/>
  <c r="C771" i="8"/>
  <c r="C772" i="8"/>
  <c r="C773" i="8"/>
  <c r="C774" i="8"/>
  <c r="C775" i="8"/>
  <c r="C776" i="8"/>
  <c r="C777" i="8"/>
  <c r="C778" i="8"/>
  <c r="C779" i="8"/>
  <c r="C780" i="8"/>
  <c r="C781" i="8"/>
  <c r="C782" i="8"/>
  <c r="C783" i="8"/>
  <c r="C784" i="8"/>
  <c r="C785" i="8"/>
  <c r="C786" i="8"/>
  <c r="C787" i="8"/>
  <c r="C788" i="8"/>
  <c r="C789" i="8"/>
  <c r="C790" i="8"/>
  <c r="C791" i="8"/>
  <c r="C792" i="8"/>
  <c r="C793" i="8"/>
  <c r="C794" i="8"/>
  <c r="C795" i="8"/>
  <c r="C796" i="8"/>
  <c r="C797" i="8"/>
  <c r="C798" i="8"/>
  <c r="C799" i="8"/>
  <c r="C800" i="8"/>
  <c r="C801" i="8"/>
  <c r="C802" i="8"/>
  <c r="C803" i="8"/>
  <c r="C804" i="8"/>
  <c r="C805" i="8"/>
  <c r="C806" i="8"/>
  <c r="C807" i="8"/>
  <c r="C808" i="8"/>
  <c r="C809" i="8"/>
  <c r="C810" i="8"/>
  <c r="C811" i="8"/>
  <c r="C812" i="8"/>
  <c r="C813" i="8"/>
  <c r="C814" i="8"/>
  <c r="C815" i="8"/>
  <c r="C816" i="8"/>
  <c r="C817" i="8"/>
  <c r="C818" i="8"/>
  <c r="C819" i="8"/>
  <c r="C820" i="8"/>
  <c r="C821" i="8"/>
  <c r="C822" i="8"/>
  <c r="C823" i="8"/>
  <c r="C824" i="8"/>
  <c r="C825" i="8"/>
  <c r="C826" i="8"/>
  <c r="C827" i="8"/>
  <c r="C828" i="8"/>
  <c r="C829" i="8"/>
  <c r="C830" i="8"/>
  <c r="C831" i="8"/>
  <c r="C832" i="8"/>
  <c r="C833" i="8"/>
  <c r="C834" i="8"/>
  <c r="C835" i="8"/>
  <c r="C836" i="8"/>
  <c r="C837" i="8"/>
  <c r="C838" i="8"/>
  <c r="C839" i="8"/>
  <c r="C840" i="8"/>
  <c r="C841" i="8"/>
  <c r="C842" i="8"/>
  <c r="C843" i="8"/>
  <c r="C844" i="8"/>
  <c r="C845" i="8"/>
  <c r="C846" i="8"/>
  <c r="C847" i="8"/>
  <c r="C848" i="8"/>
  <c r="C849" i="8"/>
  <c r="C850" i="8"/>
  <c r="C851" i="8"/>
  <c r="C852" i="8"/>
  <c r="C853" i="8"/>
  <c r="C854" i="8"/>
  <c r="C855" i="8"/>
  <c r="C856" i="8"/>
  <c r="C857" i="8"/>
  <c r="C858" i="8"/>
  <c r="C859" i="8"/>
  <c r="C860" i="8"/>
  <c r="C861" i="8"/>
  <c r="C862" i="8"/>
  <c r="C863" i="8"/>
  <c r="C864" i="8"/>
  <c r="C865" i="8"/>
  <c r="C866" i="8"/>
  <c r="C867" i="8"/>
  <c r="C868" i="8"/>
  <c r="C869" i="8"/>
  <c r="C870" i="8"/>
  <c r="C871" i="8"/>
  <c r="C872" i="8"/>
  <c r="C873" i="8"/>
  <c r="C874" i="8"/>
  <c r="C875" i="8"/>
  <c r="C876" i="8"/>
  <c r="C877" i="8"/>
  <c r="C878" i="8"/>
  <c r="C879" i="8"/>
  <c r="C880" i="8"/>
  <c r="C881" i="8"/>
  <c r="C882" i="8"/>
  <c r="C883" i="8"/>
  <c r="C884" i="8"/>
  <c r="C885" i="8"/>
  <c r="C886" i="8"/>
  <c r="C887" i="8"/>
  <c r="C888" i="8"/>
  <c r="C889" i="8"/>
  <c r="C890" i="8"/>
  <c r="C891" i="8"/>
  <c r="C892" i="8"/>
  <c r="C893" i="8"/>
  <c r="C894" i="8"/>
  <c r="C895" i="8"/>
  <c r="C896" i="8"/>
  <c r="C897" i="8"/>
  <c r="C898" i="8"/>
  <c r="C899" i="8"/>
  <c r="C900" i="8"/>
  <c r="C901" i="8"/>
  <c r="C902" i="8"/>
  <c r="C903" i="8"/>
  <c r="C904" i="8"/>
  <c r="C905" i="8"/>
  <c r="C906" i="8"/>
  <c r="C907" i="8"/>
  <c r="C908" i="8"/>
  <c r="C909" i="8"/>
  <c r="C910" i="8"/>
  <c r="C911" i="8"/>
  <c r="C912" i="8"/>
  <c r="C913" i="8"/>
  <c r="C914" i="8"/>
  <c r="C915" i="8"/>
  <c r="C916" i="8"/>
  <c r="C917" i="8"/>
  <c r="C918" i="8"/>
  <c r="C919" i="8"/>
  <c r="C920" i="8"/>
  <c r="C921" i="8"/>
  <c r="C922" i="8"/>
  <c r="C923" i="8"/>
  <c r="C924" i="8"/>
  <c r="C925" i="8"/>
  <c r="C926" i="8"/>
  <c r="C927" i="8"/>
  <c r="C928" i="8"/>
  <c r="C929" i="8"/>
  <c r="C930" i="8"/>
  <c r="C931" i="8"/>
  <c r="C932" i="8"/>
  <c r="C933" i="8"/>
  <c r="C934" i="8"/>
  <c r="C935" i="8"/>
  <c r="C936" i="8"/>
  <c r="C937" i="8"/>
  <c r="C938" i="8"/>
  <c r="C939" i="8"/>
  <c r="C940" i="8"/>
  <c r="C941" i="8"/>
  <c r="C942" i="8"/>
  <c r="C943" i="8"/>
  <c r="C944" i="8"/>
  <c r="C945" i="8"/>
  <c r="C946" i="8"/>
  <c r="C947" i="8"/>
  <c r="C948" i="8"/>
  <c r="C949" i="8"/>
  <c r="C950" i="8"/>
  <c r="F13" i="10"/>
  <c r="F11" i="10"/>
  <c r="F12" i="10"/>
  <c r="F7" i="10"/>
  <c r="F8" i="10"/>
  <c r="F9" i="10"/>
  <c r="F10" i="10"/>
  <c r="F3" i="10"/>
  <c r="F4" i="10"/>
  <c r="F5" i="10"/>
  <c r="F6" i="10"/>
  <c r="F2" i="10"/>
</calcChain>
</file>

<file path=xl/sharedStrings.xml><?xml version="1.0" encoding="utf-8"?>
<sst xmlns="http://schemas.openxmlformats.org/spreadsheetml/2006/main" count="143" uniqueCount="105">
  <si>
    <t>ID</t>
  </si>
  <si>
    <t>Client Name</t>
  </si>
  <si>
    <t>Site 1 City</t>
  </si>
  <si>
    <t>Site 2 City</t>
  </si>
  <si>
    <t>Site 1 Address Line 1</t>
  </si>
  <si>
    <t>Site 1 Address Line2</t>
  </si>
  <si>
    <t>Site 1 Province</t>
  </si>
  <si>
    <t>Site 1 Postal Code</t>
  </si>
  <si>
    <t>Site 1 Contact</t>
  </si>
  <si>
    <t>Site 1 Phone</t>
  </si>
  <si>
    <t>Site 1 Serial #1</t>
  </si>
  <si>
    <t>Site 1 Serial # 2</t>
  </si>
  <si>
    <t>Site 1 Serial #3</t>
  </si>
  <si>
    <t>Site 1 Serial # 4</t>
  </si>
  <si>
    <t>Site 1 Serial # 5</t>
  </si>
  <si>
    <t>Site 1 Location 1</t>
  </si>
  <si>
    <t>Site 1 Location 2</t>
  </si>
  <si>
    <t>Site 1 Location 3</t>
  </si>
  <si>
    <t>Site 1 Location 4</t>
  </si>
  <si>
    <t>Site 1 Location 5</t>
  </si>
  <si>
    <t>Site 1 serial 1 Hydro test Yr</t>
  </si>
  <si>
    <t>Site 1 serial 2 Hydro test Yr</t>
  </si>
  <si>
    <t>Site 1 serial 3  Hydro test Yr</t>
  </si>
  <si>
    <t>Site 1 serial 4  Hydro test Yr</t>
  </si>
  <si>
    <t>Site 1 serial 5  Hydro test Yr</t>
  </si>
  <si>
    <t>Site 2 Address Line 1</t>
  </si>
  <si>
    <t>Site 2 Address Line2</t>
  </si>
  <si>
    <t>Site 2 Province</t>
  </si>
  <si>
    <t>Site 2 Postal Code</t>
  </si>
  <si>
    <t>Site 2 Contact</t>
  </si>
  <si>
    <t>Site 2 Phone</t>
  </si>
  <si>
    <t>Site 2 Serial #1</t>
  </si>
  <si>
    <t>Site 2 Serial # 2</t>
  </si>
  <si>
    <t>Site 2 Location 1</t>
  </si>
  <si>
    <t>Site 2 Location 2</t>
  </si>
  <si>
    <t>Site 2 serial 1 Hydro test Yr</t>
  </si>
  <si>
    <t>Site 2 serial 2 Hydro test Yr</t>
  </si>
  <si>
    <t>Colonne1</t>
  </si>
  <si>
    <t>Service Date</t>
  </si>
  <si>
    <t>Service Site</t>
  </si>
  <si>
    <t>P</t>
  </si>
  <si>
    <t>CYL</t>
  </si>
  <si>
    <t>N</t>
  </si>
  <si>
    <t>Test</t>
  </si>
  <si>
    <t xml:space="preserve">No Série </t>
  </si>
  <si>
    <t>Id Client</t>
  </si>
  <si>
    <t>Test2</t>
  </si>
  <si>
    <t>#ID</t>
  </si>
  <si>
    <t>id 1</t>
  </si>
  <si>
    <t>id 2</t>
  </si>
  <si>
    <t>id 3</t>
  </si>
  <si>
    <t>id 4</t>
  </si>
  <si>
    <t>id 5</t>
  </si>
  <si>
    <t>id 6</t>
  </si>
  <si>
    <t>id 7</t>
  </si>
  <si>
    <t>id 8</t>
  </si>
  <si>
    <t>id 9</t>
  </si>
  <si>
    <t>id 10</t>
  </si>
  <si>
    <t>id 11</t>
  </si>
  <si>
    <t>id 12</t>
  </si>
  <si>
    <t>id 13</t>
  </si>
  <si>
    <t>id 14</t>
  </si>
  <si>
    <t>id 15</t>
  </si>
  <si>
    <t>id 16</t>
  </si>
  <si>
    <t>id 17</t>
  </si>
  <si>
    <t xml:space="preserve">client name 1 </t>
  </si>
  <si>
    <t>client name 2</t>
  </si>
  <si>
    <t>client name 3</t>
  </si>
  <si>
    <t>client name 4</t>
  </si>
  <si>
    <t>client name 5</t>
  </si>
  <si>
    <t>client name 6</t>
  </si>
  <si>
    <t>client name 7</t>
  </si>
  <si>
    <t>client name 8</t>
  </si>
  <si>
    <t>client name 9</t>
  </si>
  <si>
    <t>client name 10</t>
  </si>
  <si>
    <t>client name 11</t>
  </si>
  <si>
    <t>client name 12</t>
  </si>
  <si>
    <t>client name 13</t>
  </si>
  <si>
    <t>client name 14</t>
  </si>
  <si>
    <t>client name 15</t>
  </si>
  <si>
    <t>client name 16</t>
  </si>
  <si>
    <t>client name 17</t>
  </si>
  <si>
    <t>adress line 1</t>
  </si>
  <si>
    <t>adress line 2</t>
  </si>
  <si>
    <t>adress line 3</t>
  </si>
  <si>
    <t>adress line 4</t>
  </si>
  <si>
    <t>adress line 5</t>
  </si>
  <si>
    <t>adress line 6</t>
  </si>
  <si>
    <t>adress line 7</t>
  </si>
  <si>
    <t>adress line 8</t>
  </si>
  <si>
    <t>adress line 9</t>
  </si>
  <si>
    <t>adress line 10</t>
  </si>
  <si>
    <t>adress line 11</t>
  </si>
  <si>
    <t>adress line 12</t>
  </si>
  <si>
    <t>adress line 13</t>
  </si>
  <si>
    <t>adress line 14</t>
  </si>
  <si>
    <t>adress line 15</t>
  </si>
  <si>
    <t>adress line 16</t>
  </si>
  <si>
    <t>adress line 17</t>
  </si>
  <si>
    <t xml:space="preserve">Cette Page est utiliser comme test et tremplain pour redistribuer les numero de série de chaque service d'entretient au début de la ligne…. </t>
  </si>
  <si>
    <t>ICI J'AI DE LA MISERE!!!</t>
  </si>
  <si>
    <t xml:space="preserve">Je souhaite entrer le numero de serie en A </t>
  </si>
  <si>
    <t>et que les informations associées au numero s'ajoutent dans le reste du tableau selon les informations de BDD -- Services (ou Config conversion (qui sont enfait les meme choses)</t>
  </si>
  <si>
    <t xml:space="preserve">Mon probleme vient des différents numero de série pour chaque services….. </t>
  </si>
  <si>
    <t>J'ai nommé deux plages : BD_Info_Clients et NumSérie</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</si>
</sst>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sz val="11"/>
      <color theme="1"/>
      <name val="Calibri"/>
      <family val="2"/>
      <scheme val="minor"/>
    </font>
    <font>
      <u/>
      <sz val="10"/>
      <color theme="10"/>
      <name val="Arial"/>
      <family val="2"/>
    </font>
    <font>
      <sz val="11"/>
      <name val="Calibri"/>
      <family val="2"/>
      <scheme val="minor"/>
    </font>
    <font>
      <b/>
      <sz val="11"/>
      <name val="Calibri"/>
      <family val="2"/>
      <scheme val="minor"/>
    </font>
    <font>
      <sz val="11"/>
      <color rgb="FFFF0000"/>
      <name val="Calibri"/>
      <family val="2"/>
      <scheme val="minor"/>
    </font>
  </fonts>
  <fills count="4">
    <fill>
      <patternFill patternType="none"/>
    </fill>
    <fill>
      <patternFill patternType="gray125"/>
    </fill>
    <fill>
      <patternFill patternType="solid">
        <fgColor theme="7" tint="0.59999389629810485"/>
        <bgColor indexed="64"/>
      </patternFill>
    </fill>
    <fill>
      <patternFill patternType="solid">
        <fgColor rgb="FFFFFF00"/>
        <bgColor indexed="64"/>
      </patternFill>
    </fill>
  </fills>
  <borders count="7">
    <border>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2" fillId="0" borderId="0" applyNumberFormat="0" applyFill="0" applyBorder="0" applyAlignment="0" applyProtection="0"/>
  </cellStyleXfs>
  <cellXfs count="22">
    <xf numFmtId="0" fontId="0" fillId="0" borderId="0" xfId="0"/>
    <xf numFmtId="0" fontId="0" fillId="0" borderId="0" xfId="0" applyFill="1" applyBorder="1"/>
    <xf numFmtId="0" fontId="0" fillId="0" borderId="0" xfId="0" applyAlignment="1">
      <alignment horizontal="right"/>
    </xf>
    <xf numFmtId="0" fontId="0" fillId="0" borderId="0" xfId="0" applyBorder="1"/>
    <xf numFmtId="0" fontId="0" fillId="0" borderId="0" xfId="0" applyBorder="1" applyAlignment="1">
      <alignment horizontal="right"/>
    </xf>
    <xf numFmtId="0" fontId="0" fillId="0" borderId="2" xfId="0" applyBorder="1"/>
    <xf numFmtId="0" fontId="0" fillId="0" borderId="2" xfId="0" applyBorder="1" applyAlignment="1">
      <alignment horizontal="right"/>
    </xf>
    <xf numFmtId="0" fontId="0" fillId="0" borderId="0" xfId="0" applyFill="1"/>
    <xf numFmtId="0" fontId="0" fillId="0" borderId="0" xfId="0" applyFill="1" applyAlignment="1">
      <alignment horizontal="right"/>
    </xf>
    <xf numFmtId="0" fontId="0" fillId="0" borderId="0" xfId="0" quotePrefix="1" applyNumberFormat="1" applyAlignment="1">
      <alignment horizontal="right"/>
    </xf>
    <xf numFmtId="0" fontId="1" fillId="0" borderId="0" xfId="0" applyFont="1"/>
    <xf numFmtId="0" fontId="3" fillId="2" borderId="1" xfId="0" applyFont="1" applyFill="1" applyBorder="1"/>
    <xf numFmtId="0" fontId="3" fillId="2" borderId="2" xfId="0" applyFont="1" applyFill="1" applyBorder="1"/>
    <xf numFmtId="0" fontId="3" fillId="2" borderId="2" xfId="0" applyFont="1" applyFill="1" applyBorder="1" applyAlignment="1"/>
    <xf numFmtId="0" fontId="3" fillId="2" borderId="3" xfId="0" applyFont="1" applyFill="1" applyBorder="1"/>
    <xf numFmtId="0" fontId="3" fillId="0" borderId="0" xfId="0" applyFont="1"/>
    <xf numFmtId="0" fontId="4" fillId="2" borderId="4" xfId="0" applyFont="1" applyFill="1" applyBorder="1"/>
    <xf numFmtId="0" fontId="4" fillId="2" borderId="5" xfId="0" applyFont="1" applyFill="1" applyBorder="1"/>
    <xf numFmtId="0" fontId="4" fillId="2" borderId="5" xfId="0" applyFont="1" applyFill="1" applyBorder="1" applyAlignment="1"/>
    <xf numFmtId="0" fontId="4" fillId="2" borderId="6" xfId="0" applyFont="1" applyFill="1" applyBorder="1"/>
    <xf numFmtId="0" fontId="0" fillId="3" borderId="0" xfId="0" applyFill="1"/>
    <xf numFmtId="0" fontId="5" fillId="3" borderId="0" xfId="0" applyFont="1" applyFill="1"/>
  </cellXfs>
  <cellStyles count="2">
    <cellStyle name="Lien hypertexte 2" xfId="1"/>
    <cellStyle name="Normal" xfId="0" builtinId="0"/>
  </cellStyles>
  <dxfs count="11">
    <dxf>
      <numFmt numFmtId="0" formatCode="General"/>
    </dxf>
    <dxf>
      <numFmt numFmtId="0" formatCode="General"/>
    </dxf>
    <dxf>
      <font>
        <b/>
        <i val="0"/>
        <strike val="0"/>
        <condense val="0"/>
        <extend val="0"/>
        <outline val="0"/>
        <shadow val="0"/>
        <u val="none"/>
        <vertAlign val="baseline"/>
        <sz val="11"/>
        <color theme="1"/>
        <name val="Calibri"/>
        <scheme val="minor"/>
      </font>
    </dxf>
    <dxf>
      <alignment horizontal="right" vertical="bottom" textRotation="0" wrapText="0" indent="0" justifyLastLine="0" shrinkToFit="0" readingOrder="0"/>
    </dxf>
    <dxf>
      <alignment horizontal="right" vertical="bottom" textRotation="0" wrapText="0" indent="0" justifyLastLine="0" shrinkToFit="0" readingOrder="0"/>
    </dxf>
    <dxf>
      <alignment horizontal="right" vertical="bottom" textRotation="0" wrapText="0" indent="0" justifyLastLine="0" shrinkToFit="0" readingOrder="0"/>
    </dxf>
    <dxf>
      <alignment horizontal="right" vertical="bottom" textRotation="0" wrapText="0" indent="0" justifyLastLine="0" shrinkToFit="0" readingOrder="0"/>
    </dxf>
    <dxf>
      <alignment horizontal="right" vertical="bottom" textRotation="0" wrapText="0" indent="0" justifyLastLine="0" shrinkToFit="0" readingOrder="0"/>
    </dxf>
    <dxf>
      <border outline="0">
        <top style="medium">
          <color indexed="64"/>
        </top>
      </border>
    </dxf>
    <dxf>
      <border outline="0">
        <bottom style="medium">
          <color indexed="64"/>
        </bottom>
      </border>
    </dxf>
    <dxf>
      <font>
        <strike val="0"/>
        <outline val="0"/>
        <shadow val="0"/>
        <u val="none"/>
        <vertAlign val="baseline"/>
        <sz val="11"/>
        <color auto="1"/>
        <name val="Calibri"/>
        <scheme val="minor"/>
      </font>
      <fill>
        <patternFill patternType="solid">
          <fgColor indexed="64"/>
          <bgColor theme="7" tint="0.5999938962981048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19049</xdr:colOff>
      <xdr:row>0</xdr:row>
      <xdr:rowOff>0</xdr:rowOff>
    </xdr:from>
    <xdr:to>
      <xdr:col>10</xdr:col>
      <xdr:colOff>409575</xdr:colOff>
      <xdr:row>0</xdr:row>
      <xdr:rowOff>1133474</xdr:rowOff>
    </xdr:to>
    <xdr:sp macro="" textlink="">
      <xdr:nvSpPr>
        <xdr:cNvPr id="5" name="Rectangle 4">
          <a:extLst>
            <a:ext uri="{FF2B5EF4-FFF2-40B4-BE49-F238E27FC236}">
              <a16:creationId xmlns:a16="http://schemas.microsoft.com/office/drawing/2014/main" xmlns="" id="{916C3A4D-9F6C-44BD-AEAB-6F0AFA716CEF}"/>
            </a:ext>
          </a:extLst>
        </xdr:cNvPr>
        <xdr:cNvSpPr/>
      </xdr:nvSpPr>
      <xdr:spPr>
        <a:xfrm>
          <a:off x="1457324" y="0"/>
          <a:ext cx="11839576" cy="1133474"/>
        </a:xfrm>
        <a:prstGeom prst="rect">
          <a:avLst/>
        </a:prstGeom>
        <a:solidFill>
          <a:schemeClr val="accent4">
            <a:lumMod val="40000"/>
            <a:lumOff val="6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CA" sz="3200" b="1">
              <a:solidFill>
                <a:sysClr val="windowText" lastClr="000000"/>
              </a:solidFill>
            </a:rPr>
            <a:t>BDD -- SERVICE (</a:t>
          </a:r>
          <a:r>
            <a:rPr lang="fr-CA" sz="3200" b="1" baseline="0">
              <a:solidFill>
                <a:sysClr val="windowText" lastClr="000000"/>
              </a:solidFill>
            </a:rPr>
            <a:t> **** Les info sont rentrées ici en premier.  Chaque ligne est un ''service d'entretient'' ) </a:t>
          </a:r>
        </a:p>
        <a:p>
          <a:pPr algn="l"/>
          <a:endParaRPr lang="fr-CA" sz="3200" b="1">
            <a:solidFill>
              <a:sysClr val="windowText" lastClr="0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952500</xdr:colOff>
      <xdr:row>2</xdr:row>
      <xdr:rowOff>257175</xdr:rowOff>
    </xdr:from>
    <xdr:to>
      <xdr:col>8</xdr:col>
      <xdr:colOff>819150</xdr:colOff>
      <xdr:row>2</xdr:row>
      <xdr:rowOff>923925</xdr:rowOff>
    </xdr:to>
    <xdr:sp macro="" textlink="">
      <xdr:nvSpPr>
        <xdr:cNvPr id="5" name="Rectangle 4">
          <a:extLst>
            <a:ext uri="{FF2B5EF4-FFF2-40B4-BE49-F238E27FC236}">
              <a16:creationId xmlns:a16="http://schemas.microsoft.com/office/drawing/2014/main" xmlns="" id="{BA5DBB36-810E-4B8C-9980-E18774BB35CA}"/>
            </a:ext>
          </a:extLst>
        </xdr:cNvPr>
        <xdr:cNvSpPr/>
      </xdr:nvSpPr>
      <xdr:spPr>
        <a:xfrm>
          <a:off x="6610350" y="257175"/>
          <a:ext cx="4953000" cy="666750"/>
        </a:xfrm>
        <a:prstGeom prst="rect">
          <a:avLst/>
        </a:prstGeom>
        <a:solidFill>
          <a:schemeClr val="accent4">
            <a:lumMod val="40000"/>
            <a:lumOff val="6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CA" sz="3200" b="1">
              <a:solidFill>
                <a:sysClr val="windowText" lastClr="000000"/>
              </a:solidFill>
            </a:rPr>
            <a:t>BDD -- SERVICE</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609600</xdr:colOff>
      <xdr:row>19</xdr:row>
      <xdr:rowOff>0</xdr:rowOff>
    </xdr:from>
    <xdr:to>
      <xdr:col>18</xdr:col>
      <xdr:colOff>704850</xdr:colOff>
      <xdr:row>27</xdr:row>
      <xdr:rowOff>133350</xdr:rowOff>
    </xdr:to>
    <xdr:sp macro="" textlink="">
      <xdr:nvSpPr>
        <xdr:cNvPr id="2" name="Arrondir un rectangle avec un coin diagonal 1"/>
        <xdr:cNvSpPr/>
      </xdr:nvSpPr>
      <xdr:spPr>
        <a:xfrm>
          <a:off x="11125200" y="3619500"/>
          <a:ext cx="4791075" cy="1657350"/>
        </a:xfrm>
        <a:prstGeom prst="round2Diag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Dans ma formule en N12, COLONNE(A$1) permet de retourner le numéro de colonne contenant l'information à utiliser pour une ligne donnée. Si vos données dans la feuille de destination (ce qui ne semble pas être le cas) sont agencées dans le même ordre que votre feuille "Config conversion", il vous suffira de tirer ma formule vers la droite et vers le bas pour alimenter automatiquement votre tableau. Sinon vous devrez remplacer le COLONNE(A$1) par le numéro de colonne.</a:t>
          </a:r>
        </a:p>
      </xdr:txBody>
    </xdr:sp>
    <xdr:clientData/>
  </xdr:twoCellAnchor>
</xdr:wsDr>
</file>

<file path=xl/tables/table1.xml><?xml version="1.0" encoding="utf-8"?>
<table xmlns="http://schemas.openxmlformats.org/spreadsheetml/2006/main" id="3" name="Tableau3" displayName="Tableau3" ref="A1:AL150" totalsRowShown="0" headerRowDxfId="10" headerRowBorderDxfId="9" tableBorderDxfId="8">
  <autoFilter ref="A1:AL150"/>
  <sortState ref="A2:AL121">
    <sortCondition ref="H1:H150"/>
  </sortState>
  <tableColumns count="38">
    <tableColumn id="1" name="Colonne1"/>
    <tableColumn id="2" name="ID"/>
    <tableColumn id="3" name="Client Name"/>
    <tableColumn id="4" name="Site 1 Address Line 1"/>
    <tableColumn id="5" name="Site 1 Address Line2"/>
    <tableColumn id="6" name="Site 1 City"/>
    <tableColumn id="7" name="Site 1 Province"/>
    <tableColumn id="8" name="Site 1 Postal Code"/>
    <tableColumn id="9" name="Site 1 Contact"/>
    <tableColumn id="10" name="Site 1 Phone"/>
    <tableColumn id="11" name="Site 1 Serial #1"/>
    <tableColumn id="12" name="Site 1 Serial # 2"/>
    <tableColumn id="13" name="Site 1 Serial #3"/>
    <tableColumn id="14" name="Site 1 Serial # 4"/>
    <tableColumn id="15" name="Site 1 Serial # 5"/>
    <tableColumn id="16" name="Site 1 Location 1"/>
    <tableColumn id="17" name="Site 1 Location 2"/>
    <tableColumn id="18" name="Site 1 Location 3"/>
    <tableColumn id="19" name="Site 1 Location 4"/>
    <tableColumn id="20" name="Site 1 Location 5"/>
    <tableColumn id="21" name="Site 1 serial 1 Hydro test Yr" dataDxfId="7"/>
    <tableColumn id="22" name="Site 1 serial 2 Hydro test Yr" dataDxfId="6"/>
    <tableColumn id="23" name="Site 1 serial 3  Hydro test Yr" dataDxfId="5"/>
    <tableColumn id="24" name="Site 1 serial 4  Hydro test Yr" dataDxfId="4"/>
    <tableColumn id="25" name="Site 1 serial 5  Hydro test Yr" dataDxfId="3"/>
    <tableColumn id="26" name="Site 2 Address Line 1"/>
    <tableColumn id="27" name="Site 2 Address Line2"/>
    <tableColumn id="28" name="Site 2 City"/>
    <tableColumn id="29" name="Site 2 Province"/>
    <tableColumn id="30" name="Site 2 Postal Code"/>
    <tableColumn id="31" name="Site 2 Contact"/>
    <tableColumn id="32" name="Site 2 Phone"/>
    <tableColumn id="33" name="Site 2 Serial #1"/>
    <tableColumn id="34" name="Site 2 Serial # 2"/>
    <tableColumn id="35" name="Site 2 Location 1"/>
    <tableColumn id="36" name="Site 2 Location 2"/>
    <tableColumn id="37" name="Site 2 serial 1 Hydro test Yr"/>
    <tableColumn id="38" name="Site 2 serial 2 Hydro test Yr"/>
  </tableColumns>
  <tableStyleInfo name="TableStyleMedium3" showFirstColumn="0" showLastColumn="0" showRowStripes="1" showColumnStripes="0"/>
</table>
</file>

<file path=xl/tables/table2.xml><?xml version="1.0" encoding="utf-8"?>
<table xmlns="http://schemas.openxmlformats.org/spreadsheetml/2006/main" id="4" name="Tableau4" displayName="Tableau4" ref="A10:J950" totalsRowShown="0" headerRowDxfId="2">
  <autoFilter ref="A10:J950"/>
  <tableColumns count="10">
    <tableColumn id="1" name="No Série "/>
    <tableColumn id="2" name="Id Client" dataDxfId="1">
      <calculatedColumnFormula>IFERROR(VLOOKUP(Tableau4[[#This Row],[No Série ]],'Config conversion'!A2:AM950,7,FALSE),OR(VLOOKUP(Tableau4[[#This Row],[No Série ]],'Config conversion'!B2:AM950,6,FALSE),VLOOKUP(Tableau4[[#This Row],[No Série ]],'Config conversion'!C2:AM950,5,FALSE),VLOOKUP(Tableau4[[#This Row],[No Série ]],'Config conversion'!D2:AM950,4,FALSE)))</calculatedColumnFormula>
    </tableColumn>
    <tableColumn id="3" name="Client Name" dataDxfId="0">
      <calculatedColumnFormula>IFERROR(VLOOKUP(Tableau4[[#This Row],[No Série ]],'Config conversion'!A2:AM950,8,FALSE),VLOOKUP(Tableau4[[#This Row],[No Série ]],'Config conversion'!B2:AM950,7,FALSE))</calculatedColumnFormula>
    </tableColumn>
    <tableColumn id="4" name="Service Date"/>
    <tableColumn id="5" name="Service Site"/>
    <tableColumn id="6" name="Test"/>
    <tableColumn id="7" name="P"/>
    <tableColumn id="8" name="CYL"/>
    <tableColumn id="9" name="N"/>
    <tableColumn id="10" name="Test2"/>
  </tableColumns>
  <tableStyleInfo name="TableStyleDark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theme="7" tint="0.59999389629810485"/>
  </sheetPr>
  <dimension ref="A1:AL121"/>
  <sheetViews>
    <sheetView workbookViewId="0">
      <pane ySplit="1" topLeftCell="A2" activePane="bottomLeft" state="frozen"/>
      <selection pane="bottomLeft" activeCell="E5" sqref="E5"/>
    </sheetView>
  </sheetViews>
  <sheetFormatPr baseColWidth="10" defaultColWidth="9.140625" defaultRowHeight="15" x14ac:dyDescent="0.25"/>
  <cols>
    <col min="1" max="1" width="11.5703125" customWidth="1"/>
    <col min="2" max="2" width="10" bestFit="1" customWidth="1"/>
    <col min="3" max="3" width="34.28515625" bestFit="1" customWidth="1"/>
    <col min="4" max="4" width="29" bestFit="1" customWidth="1"/>
    <col min="5" max="5" width="20.7109375" customWidth="1"/>
    <col min="6" max="6" width="20.5703125" bestFit="1" customWidth="1"/>
    <col min="7" max="7" width="16.140625" customWidth="1"/>
    <col min="8" max="8" width="18.85546875" customWidth="1"/>
    <col min="9" max="9" width="18" bestFit="1" customWidth="1"/>
    <col min="10" max="10" width="14.140625" customWidth="1"/>
    <col min="11" max="11" width="15.85546875" customWidth="1"/>
    <col min="12" max="12" width="16.28515625" customWidth="1"/>
    <col min="13" max="13" width="15.85546875" customWidth="1"/>
    <col min="14" max="15" width="16.28515625" customWidth="1"/>
    <col min="16" max="16" width="21" bestFit="1" customWidth="1"/>
    <col min="17" max="20" width="17.28515625" customWidth="1"/>
    <col min="21" max="22" width="26.42578125" style="2" customWidth="1"/>
    <col min="23" max="25" width="26.85546875" style="2" customWidth="1"/>
    <col min="26" max="26" width="21.140625" style="3" customWidth="1"/>
    <col min="27" max="27" width="20.7109375" customWidth="1"/>
    <col min="28" max="28" width="20.42578125" bestFit="1" customWidth="1"/>
    <col min="29" max="29" width="16.140625" customWidth="1"/>
    <col min="30" max="30" width="18.85546875" customWidth="1"/>
    <col min="31" max="31" width="15.140625" customWidth="1"/>
    <col min="32" max="32" width="14.140625" customWidth="1"/>
    <col min="33" max="33" width="15.85546875" customWidth="1"/>
    <col min="34" max="34" width="16.28515625" customWidth="1"/>
    <col min="35" max="36" width="17.28515625" customWidth="1"/>
    <col min="37" max="38" width="26.42578125" customWidth="1"/>
  </cols>
  <sheetData>
    <row r="1" spans="1:38" s="15" customFormat="1" ht="105" customHeight="1" thickBot="1" x14ac:dyDescent="0.3">
      <c r="A1" s="11" t="s">
        <v>37</v>
      </c>
      <c r="B1" s="12" t="s">
        <v>0</v>
      </c>
      <c r="C1" s="12" t="s">
        <v>1</v>
      </c>
      <c r="D1" s="12" t="s">
        <v>4</v>
      </c>
      <c r="E1" s="12" t="s">
        <v>5</v>
      </c>
      <c r="F1" s="12" t="s">
        <v>2</v>
      </c>
      <c r="G1" s="12" t="s">
        <v>6</v>
      </c>
      <c r="H1" s="12" t="s">
        <v>7</v>
      </c>
      <c r="I1" s="12" t="s">
        <v>8</v>
      </c>
      <c r="J1" s="12" t="s">
        <v>9</v>
      </c>
      <c r="K1" s="12" t="s">
        <v>10</v>
      </c>
      <c r="L1" s="12" t="s">
        <v>11</v>
      </c>
      <c r="M1" s="12" t="s">
        <v>12</v>
      </c>
      <c r="N1" s="12" t="s">
        <v>13</v>
      </c>
      <c r="O1" s="12" t="s">
        <v>14</v>
      </c>
      <c r="P1" s="12" t="s">
        <v>15</v>
      </c>
      <c r="Q1" s="12" t="s">
        <v>16</v>
      </c>
      <c r="R1" s="12" t="s">
        <v>17</v>
      </c>
      <c r="S1" s="12" t="s">
        <v>18</v>
      </c>
      <c r="T1" s="12" t="s">
        <v>19</v>
      </c>
      <c r="U1" s="13" t="s">
        <v>20</v>
      </c>
      <c r="V1" s="13" t="s">
        <v>21</v>
      </c>
      <c r="W1" s="13" t="s">
        <v>22</v>
      </c>
      <c r="X1" s="13" t="s">
        <v>23</v>
      </c>
      <c r="Y1" s="13" t="s">
        <v>24</v>
      </c>
      <c r="Z1" s="12" t="s">
        <v>25</v>
      </c>
      <c r="AA1" s="12" t="s">
        <v>26</v>
      </c>
      <c r="AB1" s="12" t="s">
        <v>3</v>
      </c>
      <c r="AC1" s="12" t="s">
        <v>27</v>
      </c>
      <c r="AD1" s="12" t="s">
        <v>28</v>
      </c>
      <c r="AE1" s="12" t="s">
        <v>29</v>
      </c>
      <c r="AF1" s="12" t="s">
        <v>30</v>
      </c>
      <c r="AG1" s="12" t="s">
        <v>31</v>
      </c>
      <c r="AH1" s="12" t="s">
        <v>32</v>
      </c>
      <c r="AI1" s="12" t="s">
        <v>33</v>
      </c>
      <c r="AJ1" s="12" t="s">
        <v>34</v>
      </c>
      <c r="AK1" s="12" t="s">
        <v>35</v>
      </c>
      <c r="AL1" s="14" t="s">
        <v>36</v>
      </c>
    </row>
    <row r="2" spans="1:38" x14ac:dyDescent="0.25">
      <c r="A2">
        <v>1</v>
      </c>
      <c r="B2" t="s">
        <v>48</v>
      </c>
      <c r="C2" t="s">
        <v>65</v>
      </c>
      <c r="D2" t="s">
        <v>82</v>
      </c>
      <c r="K2">
        <v>1234</v>
      </c>
      <c r="L2">
        <v>5678</v>
      </c>
      <c r="M2">
        <v>5454</v>
      </c>
    </row>
    <row r="3" spans="1:38" x14ac:dyDescent="0.25">
      <c r="A3">
        <v>2</v>
      </c>
      <c r="B3" t="s">
        <v>49</v>
      </c>
      <c r="C3" t="s">
        <v>66</v>
      </c>
      <c r="D3" t="s">
        <v>83</v>
      </c>
      <c r="K3">
        <v>4567</v>
      </c>
      <c r="L3">
        <v>7854</v>
      </c>
      <c r="M3">
        <v>1111</v>
      </c>
      <c r="N3">
        <v>4545</v>
      </c>
      <c r="O3">
        <v>1289</v>
      </c>
    </row>
    <row r="4" spans="1:38" x14ac:dyDescent="0.25">
      <c r="A4">
        <v>3</v>
      </c>
      <c r="B4" t="s">
        <v>50</v>
      </c>
      <c r="C4" t="s">
        <v>67</v>
      </c>
      <c r="D4" t="s">
        <v>84</v>
      </c>
      <c r="K4">
        <v>5847</v>
      </c>
      <c r="L4">
        <v>7548</v>
      </c>
      <c r="M4">
        <v>1233</v>
      </c>
    </row>
    <row r="5" spans="1:38" x14ac:dyDescent="0.25">
      <c r="A5">
        <v>4</v>
      </c>
      <c r="B5" t="s">
        <v>51</v>
      </c>
      <c r="C5" t="s">
        <v>68</v>
      </c>
      <c r="D5" t="s">
        <v>85</v>
      </c>
      <c r="K5">
        <v>4584</v>
      </c>
      <c r="L5">
        <v>9685</v>
      </c>
      <c r="M5">
        <v>1244</v>
      </c>
      <c r="N5">
        <v>1254</v>
      </c>
      <c r="U5"/>
    </row>
    <row r="6" spans="1:38" x14ac:dyDescent="0.25">
      <c r="A6">
        <v>5</v>
      </c>
      <c r="B6" t="s">
        <v>52</v>
      </c>
      <c r="C6" t="s">
        <v>69</v>
      </c>
      <c r="D6" t="s">
        <v>86</v>
      </c>
      <c r="K6">
        <v>4632</v>
      </c>
    </row>
    <row r="7" spans="1:38" x14ac:dyDescent="0.25">
      <c r="A7">
        <v>6</v>
      </c>
      <c r="B7" t="s">
        <v>53</v>
      </c>
      <c r="C7" t="s">
        <v>70</v>
      </c>
      <c r="D7" t="s">
        <v>87</v>
      </c>
    </row>
    <row r="8" spans="1:38" x14ac:dyDescent="0.25">
      <c r="A8">
        <v>7</v>
      </c>
      <c r="B8" t="s">
        <v>54</v>
      </c>
      <c r="C8" t="s">
        <v>71</v>
      </c>
      <c r="D8" t="s">
        <v>88</v>
      </c>
    </row>
    <row r="9" spans="1:38" x14ac:dyDescent="0.25">
      <c r="A9">
        <v>8</v>
      </c>
      <c r="B9" t="s">
        <v>55</v>
      </c>
      <c r="C9" t="s">
        <v>72</v>
      </c>
      <c r="D9" t="s">
        <v>89</v>
      </c>
    </row>
    <row r="10" spans="1:38" x14ac:dyDescent="0.25">
      <c r="A10">
        <v>9</v>
      </c>
      <c r="B10" t="s">
        <v>56</v>
      </c>
      <c r="C10" t="s">
        <v>73</v>
      </c>
      <c r="D10" t="s">
        <v>90</v>
      </c>
    </row>
    <row r="11" spans="1:38" x14ac:dyDescent="0.25">
      <c r="A11">
        <v>10</v>
      </c>
      <c r="B11" t="s">
        <v>57</v>
      </c>
      <c r="C11" t="s">
        <v>74</v>
      </c>
      <c r="D11" t="s">
        <v>91</v>
      </c>
      <c r="E11" s="3"/>
      <c r="F11" s="3"/>
      <c r="G11" s="3"/>
      <c r="H11" s="3"/>
      <c r="I11" s="3"/>
      <c r="J11" s="3"/>
      <c r="K11" s="3"/>
      <c r="L11" s="3"/>
      <c r="M11" s="3"/>
      <c r="N11" s="3"/>
      <c r="O11" s="3"/>
      <c r="P11" s="3"/>
      <c r="Q11" s="3"/>
      <c r="R11" s="3"/>
      <c r="S11" s="3"/>
      <c r="T11" s="3"/>
      <c r="U11" s="4"/>
      <c r="V11" s="4"/>
      <c r="W11" s="4"/>
      <c r="X11" s="4"/>
      <c r="Y11" s="4"/>
      <c r="AA11" s="3"/>
      <c r="AB11" s="3"/>
      <c r="AC11" s="3"/>
      <c r="AD11" s="3"/>
      <c r="AE11" s="3"/>
      <c r="AF11" s="3"/>
      <c r="AG11" s="3"/>
      <c r="AH11" s="3"/>
      <c r="AI11" s="3"/>
      <c r="AJ11" s="3"/>
      <c r="AK11" s="3"/>
      <c r="AL11" s="3"/>
    </row>
    <row r="12" spans="1:38" x14ac:dyDescent="0.25">
      <c r="A12">
        <v>11</v>
      </c>
      <c r="B12" t="s">
        <v>58</v>
      </c>
      <c r="C12" t="s">
        <v>75</v>
      </c>
      <c r="D12" t="s">
        <v>92</v>
      </c>
    </row>
    <row r="13" spans="1:38" x14ac:dyDescent="0.25">
      <c r="A13">
        <v>12</v>
      </c>
      <c r="B13" t="s">
        <v>59</v>
      </c>
      <c r="C13" t="s">
        <v>76</v>
      </c>
      <c r="D13" t="s">
        <v>93</v>
      </c>
    </row>
    <row r="14" spans="1:38" s="5" customFormat="1" ht="15.75" thickBot="1" x14ac:dyDescent="0.3">
      <c r="A14">
        <v>13</v>
      </c>
      <c r="B14" t="s">
        <v>60</v>
      </c>
      <c r="C14" t="s">
        <v>77</v>
      </c>
      <c r="D14" t="s">
        <v>94</v>
      </c>
      <c r="U14" s="6"/>
      <c r="V14" s="6"/>
      <c r="W14" s="6"/>
      <c r="X14" s="6"/>
      <c r="Y14" s="6"/>
    </row>
    <row r="15" spans="1:38" x14ac:dyDescent="0.25">
      <c r="A15">
        <v>14</v>
      </c>
      <c r="B15" t="s">
        <v>61</v>
      </c>
      <c r="C15" t="s">
        <v>78</v>
      </c>
      <c r="D15" t="s">
        <v>95</v>
      </c>
    </row>
    <row r="16" spans="1:38" x14ac:dyDescent="0.25">
      <c r="A16">
        <v>15</v>
      </c>
      <c r="B16" t="s">
        <v>62</v>
      </c>
      <c r="C16" t="s">
        <v>79</v>
      </c>
      <c r="D16" t="s">
        <v>96</v>
      </c>
    </row>
    <row r="17" spans="1:38" x14ac:dyDescent="0.25">
      <c r="A17">
        <v>16</v>
      </c>
      <c r="B17" t="s">
        <v>63</v>
      </c>
      <c r="C17" t="s">
        <v>80</v>
      </c>
      <c r="D17" t="s">
        <v>97</v>
      </c>
    </row>
    <row r="18" spans="1:38" x14ac:dyDescent="0.25">
      <c r="A18">
        <v>17</v>
      </c>
      <c r="B18" t="s">
        <v>64</v>
      </c>
      <c r="C18" t="s">
        <v>81</v>
      </c>
      <c r="D18" t="s">
        <v>98</v>
      </c>
    </row>
    <row r="19" spans="1:38" x14ac:dyDescent="0.25">
      <c r="A19">
        <v>18</v>
      </c>
    </row>
    <row r="20" spans="1:38" x14ac:dyDescent="0.25">
      <c r="A20">
        <v>19</v>
      </c>
    </row>
    <row r="21" spans="1:38" x14ac:dyDescent="0.25">
      <c r="A21">
        <v>20</v>
      </c>
    </row>
    <row r="22" spans="1:38" x14ac:dyDescent="0.25">
      <c r="A22">
        <v>21</v>
      </c>
    </row>
    <row r="23" spans="1:38" x14ac:dyDescent="0.25">
      <c r="A23">
        <v>22</v>
      </c>
    </row>
    <row r="24" spans="1:38" x14ac:dyDescent="0.25">
      <c r="A24">
        <v>23</v>
      </c>
    </row>
    <row r="25" spans="1:38" x14ac:dyDescent="0.25">
      <c r="A25">
        <v>24</v>
      </c>
      <c r="B25" s="7"/>
      <c r="C25" s="7"/>
      <c r="D25" s="7"/>
      <c r="E25" s="7"/>
      <c r="F25" s="7"/>
      <c r="G25" s="7"/>
      <c r="H25" s="7"/>
      <c r="I25" s="7"/>
      <c r="J25" s="7"/>
      <c r="K25" s="7"/>
      <c r="L25" s="7"/>
      <c r="M25" s="7"/>
      <c r="N25" s="7"/>
      <c r="O25" s="7"/>
      <c r="P25" s="7"/>
      <c r="Q25" s="7"/>
      <c r="R25" s="7"/>
      <c r="S25" s="7"/>
      <c r="T25" s="7"/>
      <c r="U25" s="8"/>
      <c r="V25" s="8"/>
      <c r="W25" s="8"/>
      <c r="X25" s="8"/>
      <c r="Y25" s="8"/>
      <c r="Z25" s="7"/>
      <c r="AA25" s="7"/>
      <c r="AB25" s="7"/>
      <c r="AC25" s="7"/>
      <c r="AD25" s="7"/>
      <c r="AE25" s="7"/>
      <c r="AF25" s="7"/>
      <c r="AG25" s="7"/>
      <c r="AH25" s="7"/>
      <c r="AI25" s="7"/>
      <c r="AJ25" s="7"/>
      <c r="AK25" s="7"/>
      <c r="AL25" s="7"/>
    </row>
    <row r="26" spans="1:38" x14ac:dyDescent="0.25">
      <c r="A26">
        <v>25</v>
      </c>
    </row>
    <row r="27" spans="1:38" x14ac:dyDescent="0.25">
      <c r="A27">
        <v>26</v>
      </c>
    </row>
    <row r="28" spans="1:38" x14ac:dyDescent="0.25">
      <c r="A28">
        <v>27</v>
      </c>
    </row>
    <row r="29" spans="1:38" x14ac:dyDescent="0.25">
      <c r="A29">
        <v>28</v>
      </c>
    </row>
    <row r="30" spans="1:38" x14ac:dyDescent="0.25">
      <c r="A30">
        <v>29</v>
      </c>
    </row>
    <row r="31" spans="1:38" x14ac:dyDescent="0.25">
      <c r="A31">
        <v>30</v>
      </c>
    </row>
    <row r="32" spans="1:38" x14ac:dyDescent="0.25">
      <c r="A32">
        <v>31</v>
      </c>
    </row>
    <row r="33" spans="1:38" x14ac:dyDescent="0.25">
      <c r="A33">
        <v>32</v>
      </c>
    </row>
    <row r="34" spans="1:38" x14ac:dyDescent="0.25">
      <c r="A34">
        <v>33</v>
      </c>
    </row>
    <row r="35" spans="1:38" x14ac:dyDescent="0.25">
      <c r="A35">
        <v>34</v>
      </c>
    </row>
    <row r="36" spans="1:38" x14ac:dyDescent="0.25">
      <c r="A36">
        <v>35</v>
      </c>
    </row>
    <row r="37" spans="1:38" s="3" customFormat="1" x14ac:dyDescent="0.25">
      <c r="A37">
        <v>36</v>
      </c>
      <c r="U37" s="4"/>
      <c r="V37" s="4"/>
      <c r="W37" s="4"/>
      <c r="X37" s="4"/>
      <c r="Y37" s="4"/>
    </row>
    <row r="38" spans="1:38" x14ac:dyDescent="0.25">
      <c r="A38">
        <v>37</v>
      </c>
    </row>
    <row r="39" spans="1:38" x14ac:dyDescent="0.25">
      <c r="A39">
        <v>38</v>
      </c>
    </row>
    <row r="40" spans="1:38" x14ac:dyDescent="0.25">
      <c r="A40">
        <v>39</v>
      </c>
    </row>
    <row r="41" spans="1:38" x14ac:dyDescent="0.25">
      <c r="A41">
        <v>40</v>
      </c>
    </row>
    <row r="42" spans="1:38" x14ac:dyDescent="0.25">
      <c r="A42">
        <v>41</v>
      </c>
    </row>
    <row r="43" spans="1:38" x14ac:dyDescent="0.25">
      <c r="A43">
        <v>42</v>
      </c>
    </row>
    <row r="44" spans="1:38" x14ac:dyDescent="0.25">
      <c r="A44">
        <v>43</v>
      </c>
    </row>
    <row r="45" spans="1:38" x14ac:dyDescent="0.25">
      <c r="A45">
        <v>44</v>
      </c>
    </row>
    <row r="46" spans="1:38" x14ac:dyDescent="0.25">
      <c r="A46">
        <v>45</v>
      </c>
      <c r="B46" s="7"/>
      <c r="C46" s="7"/>
      <c r="D46" s="7"/>
      <c r="E46" s="7"/>
      <c r="F46" s="7"/>
      <c r="G46" s="7"/>
      <c r="H46" s="7"/>
      <c r="I46" s="7"/>
      <c r="J46" s="7"/>
      <c r="K46" s="7"/>
      <c r="L46" s="7"/>
      <c r="M46" s="7"/>
      <c r="N46" s="7"/>
      <c r="O46" s="7"/>
      <c r="P46" s="7"/>
      <c r="Q46" s="7"/>
      <c r="R46" s="7"/>
      <c r="S46" s="7"/>
      <c r="T46" s="7"/>
      <c r="U46" s="8"/>
      <c r="V46" s="8"/>
      <c r="W46" s="8"/>
      <c r="X46" s="8"/>
      <c r="Y46" s="8"/>
      <c r="Z46" s="7"/>
      <c r="AA46" s="7"/>
      <c r="AB46" s="7"/>
      <c r="AC46" s="7"/>
      <c r="AD46" s="7"/>
      <c r="AE46" s="7"/>
      <c r="AF46" s="7"/>
      <c r="AG46" s="7"/>
      <c r="AH46" s="7"/>
      <c r="AI46" s="7"/>
      <c r="AJ46" s="7"/>
      <c r="AK46" s="7"/>
      <c r="AL46" s="7"/>
    </row>
    <row r="47" spans="1:38" x14ac:dyDescent="0.25">
      <c r="A47">
        <v>46</v>
      </c>
    </row>
    <row r="48" spans="1:38" s="7" customFormat="1" x14ac:dyDescent="0.25">
      <c r="A48">
        <v>47</v>
      </c>
      <c r="B48"/>
      <c r="C48"/>
      <c r="D48"/>
      <c r="E48"/>
      <c r="F48"/>
      <c r="G48"/>
      <c r="H48"/>
      <c r="I48"/>
      <c r="J48"/>
      <c r="K48"/>
      <c r="L48"/>
      <c r="M48"/>
      <c r="N48"/>
      <c r="O48"/>
      <c r="P48"/>
      <c r="Q48"/>
      <c r="R48"/>
      <c r="S48"/>
      <c r="T48"/>
      <c r="U48" s="2"/>
      <c r="V48" s="2"/>
      <c r="W48" s="2"/>
      <c r="X48" s="2"/>
      <c r="Y48" s="2"/>
      <c r="Z48" s="3"/>
      <c r="AA48"/>
      <c r="AB48"/>
      <c r="AC48"/>
      <c r="AD48"/>
      <c r="AE48"/>
      <c r="AF48"/>
      <c r="AG48"/>
      <c r="AH48"/>
      <c r="AI48"/>
      <c r="AJ48"/>
      <c r="AK48"/>
      <c r="AL48"/>
    </row>
    <row r="49" spans="1:38" x14ac:dyDescent="0.25">
      <c r="A49">
        <v>48</v>
      </c>
    </row>
    <row r="50" spans="1:38" x14ac:dyDescent="0.25">
      <c r="A50">
        <v>49</v>
      </c>
    </row>
    <row r="51" spans="1:38" x14ac:dyDescent="0.25">
      <c r="A51">
        <v>50</v>
      </c>
      <c r="B51" s="7"/>
      <c r="C51" s="7"/>
      <c r="D51" s="7"/>
      <c r="E51" s="7"/>
      <c r="F51" s="7"/>
      <c r="G51" s="7"/>
      <c r="H51" s="7"/>
      <c r="I51" s="7"/>
      <c r="J51" s="7"/>
      <c r="K51" s="7"/>
      <c r="L51" s="7"/>
      <c r="M51" s="7"/>
      <c r="N51" s="7"/>
      <c r="O51" s="7"/>
      <c r="P51" s="7"/>
      <c r="Q51" s="7"/>
      <c r="R51" s="7"/>
      <c r="S51" s="7"/>
      <c r="T51" s="7"/>
      <c r="U51" s="8"/>
      <c r="V51" s="8"/>
      <c r="W51" s="8"/>
      <c r="X51" s="8"/>
      <c r="Y51" s="8"/>
      <c r="Z51" s="7"/>
      <c r="AA51" s="7"/>
      <c r="AB51" s="7"/>
      <c r="AC51" s="7"/>
      <c r="AD51" s="7"/>
      <c r="AE51" s="7"/>
      <c r="AF51" s="7"/>
      <c r="AG51" s="7"/>
      <c r="AH51" s="7"/>
      <c r="AI51" s="7"/>
      <c r="AJ51" s="7"/>
      <c r="AK51" s="7"/>
      <c r="AL51" s="7"/>
    </row>
    <row r="52" spans="1:38" x14ac:dyDescent="0.25">
      <c r="A52">
        <v>51</v>
      </c>
    </row>
    <row r="53" spans="1:38" x14ac:dyDescent="0.25">
      <c r="A53">
        <v>52</v>
      </c>
    </row>
    <row r="54" spans="1:38" x14ac:dyDescent="0.25">
      <c r="A54">
        <v>53</v>
      </c>
    </row>
    <row r="55" spans="1:38" x14ac:dyDescent="0.25">
      <c r="A55">
        <v>54</v>
      </c>
    </row>
    <row r="56" spans="1:38" x14ac:dyDescent="0.25">
      <c r="A56">
        <v>55</v>
      </c>
    </row>
    <row r="57" spans="1:38" x14ac:dyDescent="0.25">
      <c r="A57">
        <v>56</v>
      </c>
    </row>
    <row r="58" spans="1:38" x14ac:dyDescent="0.25">
      <c r="A58">
        <v>57</v>
      </c>
    </row>
    <row r="59" spans="1:38" x14ac:dyDescent="0.25">
      <c r="A59">
        <v>58</v>
      </c>
    </row>
    <row r="60" spans="1:38" x14ac:dyDescent="0.25">
      <c r="A60">
        <v>59</v>
      </c>
    </row>
    <row r="61" spans="1:38" x14ac:dyDescent="0.25">
      <c r="A61">
        <v>60</v>
      </c>
    </row>
    <row r="62" spans="1:38" x14ac:dyDescent="0.25">
      <c r="A62">
        <v>61</v>
      </c>
    </row>
    <row r="63" spans="1:38" x14ac:dyDescent="0.25">
      <c r="A63">
        <v>62</v>
      </c>
    </row>
    <row r="64" spans="1:38" x14ac:dyDescent="0.25">
      <c r="A64">
        <v>63</v>
      </c>
    </row>
    <row r="65" spans="1:38" x14ac:dyDescent="0.25">
      <c r="A65">
        <v>64</v>
      </c>
      <c r="B65" s="3"/>
      <c r="C65" s="3"/>
      <c r="D65" s="3"/>
      <c r="E65" s="3"/>
      <c r="F65" s="3"/>
      <c r="G65" s="3"/>
      <c r="H65" s="3"/>
      <c r="I65" s="3"/>
      <c r="J65" s="3"/>
      <c r="K65" s="3"/>
      <c r="L65" s="3"/>
      <c r="M65" s="3"/>
      <c r="N65" s="3"/>
      <c r="O65" s="3"/>
      <c r="P65" s="3"/>
      <c r="Q65" s="3"/>
      <c r="R65" s="3"/>
      <c r="S65" s="3"/>
      <c r="T65" s="3"/>
      <c r="U65" s="4"/>
      <c r="V65" s="4"/>
      <c r="W65" s="4"/>
      <c r="X65" s="4"/>
      <c r="Y65" s="4"/>
      <c r="AA65" s="3"/>
      <c r="AB65" s="3"/>
      <c r="AC65" s="3"/>
      <c r="AD65" s="3"/>
      <c r="AE65" s="3"/>
      <c r="AF65" s="3"/>
      <c r="AG65" s="3"/>
      <c r="AH65" s="3"/>
      <c r="AI65" s="3"/>
      <c r="AJ65" s="3"/>
      <c r="AK65" s="3"/>
      <c r="AL65" s="3"/>
    </row>
    <row r="66" spans="1:38" s="5" customFormat="1" ht="15.75" thickBot="1" x14ac:dyDescent="0.3">
      <c r="A66">
        <v>65</v>
      </c>
      <c r="U66" s="6"/>
      <c r="V66" s="6"/>
      <c r="W66" s="6"/>
      <c r="X66" s="6"/>
      <c r="Y66" s="6"/>
    </row>
    <row r="67" spans="1:38" x14ac:dyDescent="0.25">
      <c r="A67">
        <v>66</v>
      </c>
    </row>
    <row r="68" spans="1:38" s="7" customFormat="1" x14ac:dyDescent="0.25">
      <c r="A68">
        <v>67</v>
      </c>
      <c r="B68"/>
      <c r="C68"/>
      <c r="D68"/>
      <c r="E68"/>
      <c r="F68"/>
      <c r="G68"/>
      <c r="H68"/>
      <c r="I68"/>
      <c r="J68"/>
      <c r="K68"/>
      <c r="L68"/>
      <c r="M68"/>
      <c r="N68"/>
      <c r="O68"/>
      <c r="P68"/>
      <c r="Q68"/>
      <c r="R68"/>
      <c r="S68"/>
      <c r="T68"/>
      <c r="U68" s="2"/>
      <c r="V68" s="2"/>
      <c r="W68" s="2"/>
      <c r="X68" s="2"/>
      <c r="Y68" s="2"/>
      <c r="Z68" s="3"/>
      <c r="AA68"/>
      <c r="AB68"/>
      <c r="AC68"/>
      <c r="AD68"/>
      <c r="AE68"/>
      <c r="AF68"/>
      <c r="AG68"/>
      <c r="AH68"/>
      <c r="AI68"/>
      <c r="AJ68"/>
      <c r="AK68"/>
      <c r="AL68"/>
    </row>
    <row r="69" spans="1:38" x14ac:dyDescent="0.25">
      <c r="A69">
        <v>68</v>
      </c>
    </row>
    <row r="70" spans="1:38" x14ac:dyDescent="0.25">
      <c r="A70">
        <v>69</v>
      </c>
      <c r="K70" s="9"/>
    </row>
    <row r="71" spans="1:38" x14ac:dyDescent="0.25">
      <c r="A71">
        <v>70</v>
      </c>
    </row>
    <row r="72" spans="1:38" x14ac:dyDescent="0.25">
      <c r="A72">
        <v>71</v>
      </c>
    </row>
    <row r="73" spans="1:38" x14ac:dyDescent="0.25">
      <c r="A73">
        <v>72</v>
      </c>
    </row>
    <row r="74" spans="1:38" s="7" customFormat="1" x14ac:dyDescent="0.25">
      <c r="A74">
        <v>73</v>
      </c>
      <c r="B74"/>
      <c r="C74"/>
      <c r="D74"/>
      <c r="E74"/>
      <c r="F74"/>
      <c r="G74"/>
      <c r="H74"/>
      <c r="I74"/>
      <c r="J74"/>
      <c r="K74"/>
      <c r="L74"/>
      <c r="M74"/>
      <c r="N74"/>
      <c r="O74"/>
      <c r="P74"/>
      <c r="Q74"/>
      <c r="R74"/>
      <c r="S74"/>
      <c r="T74"/>
      <c r="U74" s="2"/>
      <c r="V74" s="2"/>
      <c r="W74" s="2"/>
      <c r="X74" s="2"/>
      <c r="Y74" s="2"/>
      <c r="Z74" s="3"/>
      <c r="AA74"/>
      <c r="AB74"/>
      <c r="AC74"/>
      <c r="AD74"/>
      <c r="AE74"/>
      <c r="AF74"/>
      <c r="AG74"/>
      <c r="AH74"/>
      <c r="AI74"/>
      <c r="AJ74"/>
      <c r="AK74"/>
      <c r="AL74"/>
    </row>
    <row r="75" spans="1:38" x14ac:dyDescent="0.25">
      <c r="A75">
        <v>74</v>
      </c>
    </row>
    <row r="76" spans="1:38" x14ac:dyDescent="0.25">
      <c r="A76">
        <v>75</v>
      </c>
    </row>
    <row r="77" spans="1:38" x14ac:dyDescent="0.25">
      <c r="A77">
        <v>76</v>
      </c>
    </row>
    <row r="78" spans="1:38" x14ac:dyDescent="0.25">
      <c r="A78">
        <v>77</v>
      </c>
    </row>
    <row r="79" spans="1:38" x14ac:dyDescent="0.25">
      <c r="A79">
        <v>78</v>
      </c>
    </row>
    <row r="80" spans="1:38" x14ac:dyDescent="0.25">
      <c r="A80">
        <v>79</v>
      </c>
    </row>
    <row r="81" spans="1:25" x14ac:dyDescent="0.25">
      <c r="A81">
        <v>80</v>
      </c>
      <c r="D81" s="3"/>
    </row>
    <row r="82" spans="1:25" x14ac:dyDescent="0.25">
      <c r="A82">
        <v>81</v>
      </c>
    </row>
    <row r="83" spans="1:25" x14ac:dyDescent="0.25">
      <c r="A83">
        <v>82</v>
      </c>
    </row>
    <row r="84" spans="1:25" x14ac:dyDescent="0.25">
      <c r="A84">
        <v>83</v>
      </c>
      <c r="K84" s="2"/>
    </row>
    <row r="85" spans="1:25" x14ac:dyDescent="0.25">
      <c r="A85">
        <v>84</v>
      </c>
    </row>
    <row r="86" spans="1:25" x14ac:dyDescent="0.25">
      <c r="A86">
        <v>85</v>
      </c>
    </row>
    <row r="87" spans="1:25" x14ac:dyDescent="0.25">
      <c r="A87">
        <v>86</v>
      </c>
    </row>
    <row r="88" spans="1:25" x14ac:dyDescent="0.25">
      <c r="A88">
        <v>87</v>
      </c>
    </row>
    <row r="89" spans="1:25" s="3" customFormat="1" x14ac:dyDescent="0.25">
      <c r="A89">
        <v>88</v>
      </c>
      <c r="U89" s="4"/>
      <c r="V89" s="4"/>
      <c r="W89" s="4"/>
      <c r="X89" s="4"/>
      <c r="Y89" s="4"/>
    </row>
    <row r="90" spans="1:25" x14ac:dyDescent="0.25">
      <c r="A90">
        <v>89</v>
      </c>
    </row>
    <row r="91" spans="1:25" x14ac:dyDescent="0.25">
      <c r="A91">
        <v>90</v>
      </c>
    </row>
    <row r="92" spans="1:25" x14ac:dyDescent="0.25">
      <c r="A92">
        <v>91</v>
      </c>
    </row>
    <row r="93" spans="1:25" x14ac:dyDescent="0.25">
      <c r="A93">
        <v>92</v>
      </c>
    </row>
    <row r="94" spans="1:25" x14ac:dyDescent="0.25">
      <c r="A94">
        <v>93</v>
      </c>
      <c r="D94" s="3"/>
    </row>
    <row r="95" spans="1:25" x14ac:dyDescent="0.25">
      <c r="A95">
        <v>94</v>
      </c>
      <c r="D95" s="3"/>
    </row>
    <row r="96" spans="1:25" x14ac:dyDescent="0.25">
      <c r="A96">
        <v>95</v>
      </c>
      <c r="D96" s="3"/>
    </row>
    <row r="97" spans="1:16" x14ac:dyDescent="0.25">
      <c r="A97">
        <v>96</v>
      </c>
      <c r="D97" s="3"/>
    </row>
    <row r="98" spans="1:16" x14ac:dyDescent="0.25">
      <c r="A98">
        <v>97</v>
      </c>
      <c r="D98" s="3"/>
    </row>
    <row r="99" spans="1:16" x14ac:dyDescent="0.25">
      <c r="A99">
        <v>98</v>
      </c>
      <c r="D99" s="3"/>
    </row>
    <row r="100" spans="1:16" x14ac:dyDescent="0.25">
      <c r="A100">
        <v>99</v>
      </c>
      <c r="D100" s="1"/>
      <c r="E100" s="7"/>
      <c r="F100" s="7"/>
      <c r="G100" s="7"/>
      <c r="H100" s="7"/>
      <c r="I100" s="7"/>
      <c r="J100" s="7"/>
      <c r="K100" s="7"/>
      <c r="L100" s="7"/>
      <c r="M100" s="7"/>
      <c r="N100" s="7"/>
      <c r="O100" s="8"/>
      <c r="P100" s="8"/>
    </row>
    <row r="101" spans="1:16" x14ac:dyDescent="0.25">
      <c r="A101">
        <v>100</v>
      </c>
      <c r="D101" s="3"/>
    </row>
    <row r="102" spans="1:16" x14ac:dyDescent="0.25">
      <c r="A102">
        <v>101</v>
      </c>
      <c r="D102" s="3"/>
    </row>
    <row r="103" spans="1:16" x14ac:dyDescent="0.25">
      <c r="A103">
        <v>102</v>
      </c>
      <c r="D103" s="3"/>
    </row>
    <row r="104" spans="1:16" x14ac:dyDescent="0.25">
      <c r="A104">
        <v>103</v>
      </c>
      <c r="D104" s="3"/>
    </row>
    <row r="105" spans="1:16" x14ac:dyDescent="0.25">
      <c r="A105">
        <v>104</v>
      </c>
      <c r="D105" s="3"/>
    </row>
    <row r="106" spans="1:16" x14ac:dyDescent="0.25">
      <c r="A106">
        <v>105</v>
      </c>
      <c r="D106" s="1"/>
      <c r="E106" s="7"/>
      <c r="F106" s="7"/>
      <c r="G106" s="7"/>
      <c r="H106" s="7"/>
      <c r="I106" s="7"/>
      <c r="J106" s="7"/>
      <c r="K106" s="7"/>
      <c r="L106" s="7"/>
      <c r="M106" s="7"/>
      <c r="N106" s="7"/>
      <c r="O106" s="7"/>
      <c r="P106" s="7"/>
    </row>
    <row r="107" spans="1:16" x14ac:dyDescent="0.25">
      <c r="A107">
        <v>106</v>
      </c>
      <c r="D107" s="3"/>
    </row>
    <row r="108" spans="1:16" x14ac:dyDescent="0.25">
      <c r="A108">
        <v>107</v>
      </c>
      <c r="D108" s="3"/>
    </row>
    <row r="109" spans="1:16" x14ac:dyDescent="0.25">
      <c r="A109">
        <v>108</v>
      </c>
      <c r="D109" s="3"/>
    </row>
    <row r="110" spans="1:16" x14ac:dyDescent="0.25">
      <c r="D110" s="3"/>
    </row>
    <row r="111" spans="1:16" x14ac:dyDescent="0.25">
      <c r="D111" s="3"/>
    </row>
    <row r="112" spans="1:16" x14ac:dyDescent="0.25">
      <c r="D112" s="3"/>
    </row>
    <row r="113" spans="4:25" x14ac:dyDescent="0.25">
      <c r="D113" s="3"/>
    </row>
    <row r="114" spans="4:25" x14ac:dyDescent="0.25">
      <c r="D114" s="3"/>
    </row>
    <row r="115" spans="4:25" x14ac:dyDescent="0.25">
      <c r="D115" s="3"/>
    </row>
    <row r="116" spans="4:25" x14ac:dyDescent="0.25">
      <c r="D116" s="3"/>
    </row>
    <row r="117" spans="4:25" x14ac:dyDescent="0.25">
      <c r="D117" s="3"/>
    </row>
    <row r="118" spans="4:25" x14ac:dyDescent="0.25">
      <c r="D118" s="3"/>
    </row>
    <row r="119" spans="4:25" x14ac:dyDescent="0.25">
      <c r="D119" s="3"/>
    </row>
    <row r="120" spans="4:25" x14ac:dyDescent="0.25">
      <c r="D120" s="3"/>
    </row>
    <row r="121" spans="4:25" s="3" customFormat="1" x14ac:dyDescent="0.25">
      <c r="U121" s="4"/>
      <c r="V121" s="4"/>
      <c r="W121" s="4"/>
      <c r="X121" s="4"/>
      <c r="Y121" s="4"/>
    </row>
  </sheetData>
  <protectedRanges>
    <protectedRange sqref="A2:AM65000" name="Entrées"/>
  </protectedRanges>
  <pageMargins left="0.7" right="0.7" top="0.75" bottom="0.75" header="0.3" footer="0.3"/>
  <pageSetup orientation="portrait" horizontalDpi="0" verticalDpi="0"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17"/>
  <sheetViews>
    <sheetView workbookViewId="0">
      <selection activeCell="G2" sqref="G2:M13"/>
    </sheetView>
  </sheetViews>
  <sheetFormatPr baseColWidth="10" defaultRowHeight="15" x14ac:dyDescent="0.25"/>
  <cols>
    <col min="1" max="1" width="16" customWidth="1"/>
    <col min="2" max="2" width="14.85546875" customWidth="1"/>
    <col min="3" max="3" width="15" customWidth="1"/>
    <col min="4" max="4" width="14.42578125" customWidth="1"/>
    <col min="5" max="5" width="15.5703125" customWidth="1"/>
    <col min="8" max="8" width="17.5703125" customWidth="1"/>
    <col min="9" max="9" width="14.7109375" customWidth="1"/>
    <col min="10" max="10" width="18.5703125" customWidth="1"/>
    <col min="11" max="11" width="16.42578125" customWidth="1"/>
    <col min="12" max="12" width="15.5703125" customWidth="1"/>
    <col min="13" max="13" width="13.140625" customWidth="1"/>
  </cols>
  <sheetData>
    <row r="1" spans="1:38" ht="15.75" thickBot="1" x14ac:dyDescent="0.3">
      <c r="A1" s="17" t="s">
        <v>10</v>
      </c>
      <c r="B1" s="17" t="s">
        <v>11</v>
      </c>
      <c r="C1" s="17" t="s">
        <v>12</v>
      </c>
      <c r="D1" s="17" t="s">
        <v>13</v>
      </c>
      <c r="E1" s="17" t="s">
        <v>14</v>
      </c>
      <c r="F1" s="16" t="s">
        <v>47</v>
      </c>
      <c r="G1" s="17" t="s">
        <v>0</v>
      </c>
      <c r="H1" s="17" t="s">
        <v>1</v>
      </c>
      <c r="I1" s="17" t="s">
        <v>4</v>
      </c>
      <c r="J1" s="17" t="s">
        <v>5</v>
      </c>
      <c r="K1" s="17" t="s">
        <v>2</v>
      </c>
      <c r="L1" s="17" t="s">
        <v>6</v>
      </c>
      <c r="M1" s="17" t="s">
        <v>7</v>
      </c>
      <c r="N1" s="17" t="s">
        <v>8</v>
      </c>
      <c r="O1" s="17" t="s">
        <v>9</v>
      </c>
      <c r="P1" s="17" t="s">
        <v>15</v>
      </c>
      <c r="Q1" s="17" t="s">
        <v>16</v>
      </c>
      <c r="R1" s="17" t="s">
        <v>17</v>
      </c>
      <c r="S1" s="17" t="s">
        <v>18</v>
      </c>
      <c r="T1" s="17" t="s">
        <v>19</v>
      </c>
      <c r="U1" s="18" t="s">
        <v>20</v>
      </c>
      <c r="V1" s="18" t="s">
        <v>21</v>
      </c>
      <c r="W1" s="18" t="s">
        <v>22</v>
      </c>
      <c r="X1" s="18" t="s">
        <v>23</v>
      </c>
      <c r="Y1" s="18" t="s">
        <v>24</v>
      </c>
      <c r="Z1" s="17" t="s">
        <v>25</v>
      </c>
      <c r="AA1" s="17" t="s">
        <v>26</v>
      </c>
      <c r="AB1" s="17" t="s">
        <v>3</v>
      </c>
      <c r="AC1" s="17" t="s">
        <v>27</v>
      </c>
      <c r="AD1" s="17" t="s">
        <v>28</v>
      </c>
      <c r="AE1" s="17" t="s">
        <v>29</v>
      </c>
      <c r="AF1" s="17" t="s">
        <v>30</v>
      </c>
      <c r="AG1" s="17" t="s">
        <v>31</v>
      </c>
      <c r="AH1" s="17" t="s">
        <v>32</v>
      </c>
      <c r="AI1" s="17" t="s">
        <v>33</v>
      </c>
      <c r="AJ1" s="17" t="s">
        <v>34</v>
      </c>
      <c r="AK1" s="17" t="s">
        <v>35</v>
      </c>
      <c r="AL1" s="19" t="s">
        <v>36</v>
      </c>
    </row>
    <row r="2" spans="1:38" x14ac:dyDescent="0.25">
      <c r="A2">
        <f>Tableau3[[#This Row],[Site 1 Serial '#1]]</f>
        <v>1234</v>
      </c>
      <c r="B2">
        <f>Tableau3[[#This Row],[Site 1 Serial '# 2]]</f>
        <v>5678</v>
      </c>
      <c r="C2">
        <f>Tableau3[[#This Row],[Site 1 Serial '#3]]</f>
        <v>5454</v>
      </c>
      <c r="D2">
        <f>Tableau3[[#This Row],[Site 1 Serial '# 4]]</f>
        <v>0</v>
      </c>
      <c r="E2">
        <f>Tableau3[[#This Row],[Site 1 Serial '# 5]]</f>
        <v>0</v>
      </c>
      <c r="F2">
        <f>Tableau3[[#This Row],[Colonne1]]</f>
        <v>1</v>
      </c>
      <c r="G2" t="str">
        <f>Tableau3[[#This Row],[ID]]</f>
        <v>id 1</v>
      </c>
      <c r="H2" t="str">
        <f>Tableau3[[#This Row],[Client Name]]</f>
        <v xml:space="preserve">client name 1 </v>
      </c>
      <c r="I2" t="str">
        <f>Tableau3[[#This Row],[Site 1 Address Line 1]]</f>
        <v>adress line 1</v>
      </c>
      <c r="J2">
        <f>Tableau3[[#This Row],[Site 1 Address Line2]]</f>
        <v>0</v>
      </c>
      <c r="K2">
        <f>Tableau3[[#This Row],[Site 1 City]]</f>
        <v>0</v>
      </c>
      <c r="L2">
        <f>Tableau3[[#This Row],[Site 1 Province]]</f>
        <v>0</v>
      </c>
    </row>
    <row r="3" spans="1:38" x14ac:dyDescent="0.25">
      <c r="A3">
        <f>Tableau3[[#This Row],[Site 1 Serial '#1]]</f>
        <v>4567</v>
      </c>
      <c r="B3">
        <f>Tableau3[[#This Row],[Site 1 Serial '# 2]]</f>
        <v>7854</v>
      </c>
      <c r="C3">
        <f>Tableau3[[#This Row],[Site 1 Serial '#3]]</f>
        <v>1111</v>
      </c>
      <c r="D3">
        <f>Tableau3[[#This Row],[Site 1 Serial '# 4]]</f>
        <v>4545</v>
      </c>
      <c r="E3">
        <f>Tableau3[[#This Row],[Site 1 Serial '# 5]]</f>
        <v>1289</v>
      </c>
      <c r="F3">
        <f>Tableau3[[#This Row],[Colonne1]]</f>
        <v>2</v>
      </c>
      <c r="G3" t="str">
        <f>Tableau3[[#This Row],[ID]]</f>
        <v>id 2</v>
      </c>
      <c r="H3" t="str">
        <f>Tableau3[[#This Row],[Client Name]]</f>
        <v>client name 2</v>
      </c>
      <c r="I3" t="str">
        <f>Tableau3[[#This Row],[Site 1 Address Line 1]]</f>
        <v>adress line 2</v>
      </c>
      <c r="J3">
        <f>Tableau3[[#This Row],[Site 1 Address Line2]]</f>
        <v>0</v>
      </c>
      <c r="K3">
        <f>Tableau3[[#This Row],[Site 1 City]]</f>
        <v>0</v>
      </c>
      <c r="L3">
        <f>Tableau3[[#This Row],[Site 1 Province]]</f>
        <v>0</v>
      </c>
    </row>
    <row r="4" spans="1:38" x14ac:dyDescent="0.25">
      <c r="A4">
        <f>Tableau3[[#This Row],[Site 1 Serial '#1]]</f>
        <v>5847</v>
      </c>
      <c r="B4">
        <f>Tableau3[[#This Row],[Site 1 Serial '# 2]]</f>
        <v>7548</v>
      </c>
      <c r="C4">
        <f>Tableau3[[#This Row],[Site 1 Serial '#3]]</f>
        <v>1233</v>
      </c>
      <c r="D4">
        <f>Tableau3[[#This Row],[Site 1 Serial '# 4]]</f>
        <v>0</v>
      </c>
      <c r="E4">
        <f>Tableau3[[#This Row],[Site 1 Serial '# 5]]</f>
        <v>0</v>
      </c>
      <c r="F4">
        <f>Tableau3[[#This Row],[Colonne1]]</f>
        <v>3</v>
      </c>
      <c r="G4" t="str">
        <f>Tableau3[[#This Row],[ID]]</f>
        <v>id 3</v>
      </c>
      <c r="H4" t="str">
        <f>Tableau3[[#This Row],[Client Name]]</f>
        <v>client name 3</v>
      </c>
      <c r="I4" t="str">
        <f>Tableau3[[#This Row],[Site 1 Address Line 1]]</f>
        <v>adress line 3</v>
      </c>
      <c r="J4">
        <f>Tableau3[[#This Row],[Site 1 Address Line2]]</f>
        <v>0</v>
      </c>
      <c r="K4">
        <f>Tableau3[[#This Row],[Site 1 City]]</f>
        <v>0</v>
      </c>
      <c r="L4">
        <f>Tableau3[[#This Row],[Site 1 Province]]</f>
        <v>0</v>
      </c>
    </row>
    <row r="5" spans="1:38" x14ac:dyDescent="0.25">
      <c r="A5">
        <f>Tableau3[[#This Row],[Site 1 Serial '#1]]</f>
        <v>4584</v>
      </c>
      <c r="B5">
        <f>Tableau3[[#This Row],[Site 1 Serial '# 2]]</f>
        <v>9685</v>
      </c>
      <c r="C5">
        <f>Tableau3[[#This Row],[Site 1 Serial '#3]]</f>
        <v>1244</v>
      </c>
      <c r="D5">
        <f>Tableau3[[#This Row],[Site 1 Serial '# 4]]</f>
        <v>1254</v>
      </c>
      <c r="E5">
        <f>Tableau3[[#This Row],[Site 1 Serial '# 5]]</f>
        <v>0</v>
      </c>
      <c r="F5">
        <f>Tableau3[[#This Row],[Colonne1]]</f>
        <v>4</v>
      </c>
      <c r="G5" t="str">
        <f>Tableau3[[#This Row],[ID]]</f>
        <v>id 4</v>
      </c>
      <c r="H5" t="str">
        <f>Tableau3[[#This Row],[Client Name]]</f>
        <v>client name 4</v>
      </c>
      <c r="I5" t="str">
        <f>Tableau3[[#This Row],[Site 1 Address Line 1]]</f>
        <v>adress line 4</v>
      </c>
      <c r="J5">
        <f>Tableau3[[#This Row],[Site 1 Address Line2]]</f>
        <v>0</v>
      </c>
      <c r="K5">
        <f>Tableau3[[#This Row],[Site 1 City]]</f>
        <v>0</v>
      </c>
      <c r="L5">
        <f>Tableau3[[#This Row],[Site 1 Province]]</f>
        <v>0</v>
      </c>
    </row>
    <row r="6" spans="1:38" x14ac:dyDescent="0.25">
      <c r="A6">
        <f>Tableau3[[#This Row],[Site 1 Serial '#1]]</f>
        <v>4632</v>
      </c>
      <c r="B6">
        <f>Tableau3[[#This Row],[Site 1 Serial '# 2]]</f>
        <v>0</v>
      </c>
      <c r="C6">
        <f>Tableau3[[#This Row],[Site 1 Serial '#3]]</f>
        <v>0</v>
      </c>
      <c r="D6">
        <f>Tableau3[[#This Row],[Site 1 Serial '# 4]]</f>
        <v>0</v>
      </c>
      <c r="E6">
        <f>Tableau3[[#This Row],[Site 1 Serial '# 5]]</f>
        <v>0</v>
      </c>
      <c r="F6">
        <f>Tableau3[[#This Row],[Colonne1]]</f>
        <v>5</v>
      </c>
      <c r="G6" t="str">
        <f>Tableau3[[#This Row],[ID]]</f>
        <v>id 5</v>
      </c>
      <c r="H6" t="str">
        <f>Tableau3[[#This Row],[Client Name]]</f>
        <v>client name 5</v>
      </c>
      <c r="I6" t="str">
        <f>Tableau3[[#This Row],[Site 1 Address Line 1]]</f>
        <v>adress line 5</v>
      </c>
      <c r="J6">
        <f>Tableau3[[#This Row],[Site 1 Address Line2]]</f>
        <v>0</v>
      </c>
      <c r="K6">
        <f>Tableau3[[#This Row],[Site 1 City]]</f>
        <v>0</v>
      </c>
      <c r="L6">
        <f>Tableau3[[#This Row],[Site 1 Province]]</f>
        <v>0</v>
      </c>
    </row>
    <row r="7" spans="1:38" x14ac:dyDescent="0.25">
      <c r="A7">
        <f>Tableau3[[#This Row],[Site 1 Serial '#1]]</f>
        <v>0</v>
      </c>
      <c r="B7">
        <f>Tableau3[[#This Row],[Site 1 Serial '# 2]]</f>
        <v>0</v>
      </c>
      <c r="C7">
        <f>Tableau3[[#This Row],[Site 1 Serial '#3]]</f>
        <v>0</v>
      </c>
      <c r="D7">
        <f>Tableau3[[#This Row],[Site 1 Serial '# 4]]</f>
        <v>0</v>
      </c>
      <c r="E7">
        <f>Tableau3[[#This Row],[Site 1 Serial '# 5]]</f>
        <v>0</v>
      </c>
      <c r="F7">
        <f>Tableau3[[#This Row],[Colonne1]]</f>
        <v>6</v>
      </c>
      <c r="G7" t="str">
        <f>Tableau3[[#This Row],[ID]]</f>
        <v>id 6</v>
      </c>
      <c r="H7" t="str">
        <f>Tableau3[[#This Row],[Client Name]]</f>
        <v>client name 6</v>
      </c>
      <c r="I7" t="str">
        <f>Tableau3[[#This Row],[Site 1 Address Line 1]]</f>
        <v>adress line 6</v>
      </c>
      <c r="J7">
        <f>Tableau3[[#This Row],[Site 1 Address Line2]]</f>
        <v>0</v>
      </c>
      <c r="K7">
        <f>Tableau3[[#This Row],[Site 1 City]]</f>
        <v>0</v>
      </c>
      <c r="L7">
        <f>Tableau3[[#This Row],[Site 1 Province]]</f>
        <v>0</v>
      </c>
    </row>
    <row r="8" spans="1:38" x14ac:dyDescent="0.25">
      <c r="A8">
        <f>Tableau3[[#This Row],[Site 1 Serial '#1]]</f>
        <v>0</v>
      </c>
      <c r="B8">
        <f>Tableau3[[#This Row],[Site 1 Serial '# 2]]</f>
        <v>0</v>
      </c>
      <c r="C8">
        <f>Tableau3[[#This Row],[Site 1 Serial '#3]]</f>
        <v>0</v>
      </c>
      <c r="D8">
        <f>Tableau3[[#This Row],[Site 1 Serial '# 4]]</f>
        <v>0</v>
      </c>
      <c r="E8">
        <f>Tableau3[[#This Row],[Site 1 Serial '# 5]]</f>
        <v>0</v>
      </c>
      <c r="F8">
        <f>Tableau3[[#This Row],[Colonne1]]</f>
        <v>7</v>
      </c>
      <c r="G8" t="str">
        <f>Tableau3[[#This Row],[ID]]</f>
        <v>id 7</v>
      </c>
      <c r="H8" t="str">
        <f>Tableau3[[#This Row],[Client Name]]</f>
        <v>client name 7</v>
      </c>
      <c r="I8" t="str">
        <f>Tableau3[[#This Row],[Site 1 Address Line 1]]</f>
        <v>adress line 7</v>
      </c>
      <c r="J8">
        <f>Tableau3[[#This Row],[Site 1 Address Line2]]</f>
        <v>0</v>
      </c>
      <c r="K8">
        <f>Tableau3[[#This Row],[Site 1 City]]</f>
        <v>0</v>
      </c>
      <c r="L8">
        <f>Tableau3[[#This Row],[Site 1 Province]]</f>
        <v>0</v>
      </c>
    </row>
    <row r="9" spans="1:38" x14ac:dyDescent="0.25">
      <c r="A9">
        <f>Tableau3[[#This Row],[Site 1 Serial '#1]]</f>
        <v>0</v>
      </c>
      <c r="B9">
        <f>Tableau3[[#This Row],[Site 1 Serial '# 2]]</f>
        <v>0</v>
      </c>
      <c r="C9">
        <f>Tableau3[[#This Row],[Site 1 Serial '#3]]</f>
        <v>0</v>
      </c>
      <c r="D9">
        <f>Tableau3[[#This Row],[Site 1 Serial '# 4]]</f>
        <v>0</v>
      </c>
      <c r="E9">
        <f>Tableau3[[#This Row],[Site 1 Serial '# 5]]</f>
        <v>0</v>
      </c>
      <c r="F9">
        <f>Tableau3[[#This Row],[Colonne1]]</f>
        <v>8</v>
      </c>
      <c r="G9" t="str">
        <f>Tableau3[[#This Row],[ID]]</f>
        <v>id 8</v>
      </c>
      <c r="H9" t="str">
        <f>Tableau3[[#This Row],[Client Name]]</f>
        <v>client name 8</v>
      </c>
      <c r="I9" t="str">
        <f>Tableau3[[#This Row],[Site 1 Address Line 1]]</f>
        <v>adress line 8</v>
      </c>
      <c r="J9">
        <f>Tableau3[[#This Row],[Site 1 Address Line2]]</f>
        <v>0</v>
      </c>
      <c r="K9">
        <f>Tableau3[[#This Row],[Site 1 City]]</f>
        <v>0</v>
      </c>
      <c r="L9">
        <f>Tableau3[[#This Row],[Site 1 Province]]</f>
        <v>0</v>
      </c>
    </row>
    <row r="10" spans="1:38" x14ac:dyDescent="0.25">
      <c r="A10">
        <f>Tableau3[[#This Row],[Site 1 Serial '#1]]</f>
        <v>0</v>
      </c>
      <c r="B10">
        <f>Tableau3[[#This Row],[Site 1 Serial '# 2]]</f>
        <v>0</v>
      </c>
      <c r="C10">
        <f>Tableau3[[#This Row],[Site 1 Serial '#3]]</f>
        <v>0</v>
      </c>
      <c r="D10">
        <f>Tableau3[[#This Row],[Site 1 Serial '# 4]]</f>
        <v>0</v>
      </c>
      <c r="E10">
        <f>Tableau3[[#This Row],[Site 1 Serial '# 5]]</f>
        <v>0</v>
      </c>
      <c r="F10">
        <f>Tableau3[[#This Row],[Colonne1]]</f>
        <v>9</v>
      </c>
      <c r="G10" t="str">
        <f>Tableau3[[#This Row],[ID]]</f>
        <v>id 9</v>
      </c>
      <c r="H10" t="str">
        <f>Tableau3[[#This Row],[Client Name]]</f>
        <v>client name 9</v>
      </c>
      <c r="I10" t="str">
        <f>Tableau3[[#This Row],[Site 1 Address Line 1]]</f>
        <v>adress line 9</v>
      </c>
      <c r="J10">
        <f>Tableau3[[#This Row],[Site 1 Address Line2]]</f>
        <v>0</v>
      </c>
      <c r="K10">
        <f>Tableau3[[#This Row],[Site 1 City]]</f>
        <v>0</v>
      </c>
      <c r="L10">
        <f>Tableau3[[#This Row],[Site 1 Province]]</f>
        <v>0</v>
      </c>
    </row>
    <row r="11" spans="1:38" x14ac:dyDescent="0.25">
      <c r="A11">
        <f>Tableau3[[#This Row],[Site 1 Serial '#1]]</f>
        <v>0</v>
      </c>
      <c r="B11">
        <f>Tableau3[[#This Row],[Site 1 Serial '# 2]]</f>
        <v>0</v>
      </c>
      <c r="C11">
        <f>Tableau3[[#This Row],[Site 1 Serial '#3]]</f>
        <v>0</v>
      </c>
      <c r="D11">
        <f>Tableau3[[#This Row],[Site 1 Serial '# 4]]</f>
        <v>0</v>
      </c>
      <c r="E11">
        <f>Tableau3[[#This Row],[Site 1 Serial '# 5]]</f>
        <v>0</v>
      </c>
      <c r="F11">
        <f>Tableau3[[#This Row],[Colonne1]]</f>
        <v>10</v>
      </c>
      <c r="G11" t="str">
        <f>Tableau3[[#This Row],[ID]]</f>
        <v>id 10</v>
      </c>
      <c r="H11" t="str">
        <f>Tableau3[[#This Row],[Client Name]]</f>
        <v>client name 10</v>
      </c>
      <c r="I11" t="str">
        <f>Tableau3[[#This Row],[Site 1 Address Line 1]]</f>
        <v>adress line 10</v>
      </c>
      <c r="J11">
        <f>Tableau3[[#This Row],[Site 1 Address Line2]]</f>
        <v>0</v>
      </c>
      <c r="K11">
        <f>Tableau3[[#This Row],[Site 1 City]]</f>
        <v>0</v>
      </c>
      <c r="L11">
        <f>Tableau3[[#This Row],[Site 1 Province]]</f>
        <v>0</v>
      </c>
    </row>
    <row r="12" spans="1:38" x14ac:dyDescent="0.25">
      <c r="A12">
        <f>Tableau3[[#This Row],[Site 1 Serial '#1]]</f>
        <v>0</v>
      </c>
      <c r="B12">
        <f>Tableau3[[#This Row],[Site 1 Serial '# 2]]</f>
        <v>0</v>
      </c>
      <c r="C12">
        <f>Tableau3[[#This Row],[Site 1 Serial '#3]]</f>
        <v>0</v>
      </c>
      <c r="D12">
        <f>Tableau3[[#This Row],[Site 1 Serial '# 4]]</f>
        <v>0</v>
      </c>
      <c r="E12">
        <f>Tableau3[[#This Row],[Site 1 Serial '# 5]]</f>
        <v>0</v>
      </c>
      <c r="F12">
        <f>Tableau3[[#This Row],[Colonne1]]</f>
        <v>11</v>
      </c>
      <c r="G12" t="str">
        <f>Tableau3[[#This Row],[ID]]</f>
        <v>id 11</v>
      </c>
      <c r="H12" t="str">
        <f>Tableau3[[#This Row],[Client Name]]</f>
        <v>client name 11</v>
      </c>
      <c r="I12" t="str">
        <f>Tableau3[[#This Row],[Site 1 Address Line 1]]</f>
        <v>adress line 11</v>
      </c>
      <c r="J12">
        <f>Tableau3[[#This Row],[Site 1 Address Line2]]</f>
        <v>0</v>
      </c>
      <c r="K12">
        <f>Tableau3[[#This Row],[Site 1 City]]</f>
        <v>0</v>
      </c>
      <c r="L12">
        <f>Tableau3[[#This Row],[Site 1 Province]]</f>
        <v>0</v>
      </c>
    </row>
    <row r="13" spans="1:38" x14ac:dyDescent="0.25">
      <c r="A13">
        <f>Tableau3[[#This Row],[Site 1 Serial '#1]]</f>
        <v>0</v>
      </c>
      <c r="B13">
        <f>Tableau3[[#This Row],[Site 1 Serial '# 2]]</f>
        <v>0</v>
      </c>
      <c r="C13">
        <f>Tableau3[[#This Row],[Site 1 Serial '#3]]</f>
        <v>0</v>
      </c>
      <c r="D13">
        <f>Tableau3[[#This Row],[Site 1 Serial '# 4]]</f>
        <v>0</v>
      </c>
      <c r="E13">
        <f>Tableau3[[#This Row],[Site 1 Serial '# 5]]</f>
        <v>0</v>
      </c>
      <c r="F13">
        <f>Tableau3[[#This Row],[Colonne1]]</f>
        <v>12</v>
      </c>
      <c r="G13" t="str">
        <f>Tableau3[[#This Row],[ID]]</f>
        <v>id 12</v>
      </c>
      <c r="H13" t="str">
        <f>Tableau3[[#This Row],[Client Name]]</f>
        <v>client name 12</v>
      </c>
      <c r="I13" t="str">
        <f>Tableau3[[#This Row],[Site 1 Address Line 1]]</f>
        <v>adress line 12</v>
      </c>
      <c r="J13">
        <f>Tableau3[[#This Row],[Site 1 Address Line2]]</f>
        <v>0</v>
      </c>
      <c r="K13">
        <f>Tableau3[[#This Row],[Site 1 City]]</f>
        <v>0</v>
      </c>
      <c r="L13">
        <f>Tableau3[[#This Row],[Site 1 Province]]</f>
        <v>0</v>
      </c>
    </row>
    <row r="17" spans="3:3" x14ac:dyDescent="0.25">
      <c r="C17" t="s">
        <v>99</v>
      </c>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theme="5" tint="0.39997558519241921"/>
  </sheetPr>
  <dimension ref="A5:O950"/>
  <sheetViews>
    <sheetView tabSelected="1" topLeftCell="D4" workbookViewId="0">
      <selection activeCell="O31" sqref="O31"/>
    </sheetView>
  </sheetViews>
  <sheetFormatPr baseColWidth="10" defaultRowHeight="15" x14ac:dyDescent="0.25"/>
  <cols>
    <col min="1" max="1" width="12.7109375" customWidth="1"/>
    <col min="3" max="4" width="14.140625" customWidth="1"/>
    <col min="5" max="5" width="25.28515625" customWidth="1"/>
    <col min="15" max="15" width="13.28515625" bestFit="1" customWidth="1"/>
  </cols>
  <sheetData>
    <row r="5" spans="1:15" x14ac:dyDescent="0.25">
      <c r="C5" t="s">
        <v>100</v>
      </c>
    </row>
    <row r="6" spans="1:15" x14ac:dyDescent="0.25">
      <c r="C6" t="s">
        <v>101</v>
      </c>
    </row>
    <row r="7" spans="1:15" x14ac:dyDescent="0.25">
      <c r="C7" t="s">
        <v>102</v>
      </c>
    </row>
    <row r="8" spans="1:15" x14ac:dyDescent="0.25">
      <c r="C8" t="s">
        <v>103</v>
      </c>
    </row>
    <row r="10" spans="1:15" x14ac:dyDescent="0.25">
      <c r="A10" s="10" t="s">
        <v>44</v>
      </c>
      <c r="B10" s="10" t="s">
        <v>45</v>
      </c>
      <c r="C10" s="10" t="s">
        <v>1</v>
      </c>
      <c r="D10" s="10" t="s">
        <v>38</v>
      </c>
      <c r="E10" s="10" t="s">
        <v>39</v>
      </c>
      <c r="F10" s="10" t="s">
        <v>43</v>
      </c>
      <c r="G10" s="10" t="s">
        <v>40</v>
      </c>
      <c r="H10" s="10" t="s">
        <v>41</v>
      </c>
      <c r="I10" s="10" t="s">
        <v>42</v>
      </c>
      <c r="J10" s="10" t="s">
        <v>46</v>
      </c>
    </row>
    <row r="11" spans="1:15" x14ac:dyDescent="0.25">
      <c r="A11">
        <v>1897</v>
      </c>
      <c r="B11" t="e">
        <f>IFERROR(VLOOKUP(Tableau4[[#This Row],[No Série ]],'Config conversion'!A2:AM950,7,FALSE),OR(VLOOKUP(Tableau4[[#This Row],[No Série ]],'Config conversion'!B2:AM950,6,FALSE),VLOOKUP(Tableau4[[#This Row],[No Série ]],'Config conversion'!C2:AM950,5,FALSE),VLOOKUP(Tableau4[[#This Row],[No Série ]],'Config conversion'!D2:AM950,4,FALSE)))</f>
        <v>#N/A</v>
      </c>
      <c r="C11" t="e">
        <f>IFERROR(VLOOKUP(Tableau4[[#This Row],[No Série ]],'Config conversion'!A2:AM950,8,FALSE),VLOOKUP(Tableau4[[#This Row],[No Série ]],'Config conversion'!B2:AM950,7,FALSE))</f>
        <v>#N/A</v>
      </c>
      <c r="N11" s="20" t="str">
        <f>IFERROR(INDEX(BD_Info_Clients,SUMPRODUCT((NumSérie=$A11)*ROW(NumSérie))-1,COLUMN(A$1)),"")</f>
        <v/>
      </c>
      <c r="O11" s="20" t="str">
        <f>IFERROR(INDEX(BD_Info_Clients,SUMPRODUCT((NumSérie=$A11)*ROW(NumSérie))-1,COLUMN(B$1)),"")</f>
        <v/>
      </c>
    </row>
    <row r="12" spans="1:15" x14ac:dyDescent="0.25">
      <c r="A12" s="21">
        <v>5678</v>
      </c>
      <c r="B12" t="e">
        <f>IFERROR(VLOOKUP(Tableau4[[#This Row],[No Série ]],'Config conversion'!A3:AM951,7,FALSE),OR(VLOOKUP(Tableau4[[#This Row],[No Série ]],'Config conversion'!B3:AM951,6,FALSE),VLOOKUP(Tableau4[[#This Row],[No Série ]],'Config conversion'!C3:AM951,5,FALSE),VLOOKUP(Tableau4[[#This Row],[No Série ]],'Config conversion'!D3:AM951,4,FALSE)))</f>
        <v>#N/A</v>
      </c>
      <c r="C12" t="e">
        <f>IFERROR(VLOOKUP(Tableau4[[#This Row],[No Série ]],'Config conversion'!A3:AM951,8,FALSE),VLOOKUP(Tableau4[[#This Row],[No Série ]],'Config conversion'!B3:AM951,7,FALSE))</f>
        <v>#N/A</v>
      </c>
      <c r="N12" s="20" t="str">
        <f>IFERROR(INDEX(BD_Info_Clients,SUMPRODUCT((NumSérie=$A12)*ROW(NumSérie))-1,COLUMN(A$1)),"")</f>
        <v>id 1</v>
      </c>
      <c r="O12" s="20" t="str">
        <f>IFERROR(INDEX(BD_Info_Clients,SUMPRODUCT((NumSérie=$A12)*ROW(NumSérie))-1,COLUMN(B$1)),"")</f>
        <v xml:space="preserve">client name 1 </v>
      </c>
    </row>
    <row r="13" spans="1:15" x14ac:dyDescent="0.25">
      <c r="A13" s="21">
        <v>1111</v>
      </c>
      <c r="B13" t="e">
        <f>IFERROR(VLOOKUP(Tableau4[[#This Row],[No Série ]],'Config conversion'!A4:AM952,7,FALSE),OR(VLOOKUP(Tableau4[[#This Row],[No Série ]],'Config conversion'!B4:AM952,6,FALSE),VLOOKUP(Tableau4[[#This Row],[No Série ]],'Config conversion'!C4:AM952,5,FALSE),VLOOKUP(Tableau4[[#This Row],[No Série ]],'Config conversion'!D4:AM952,4,FALSE)))</f>
        <v>#N/A</v>
      </c>
      <c r="C13" t="e">
        <f>IFERROR(VLOOKUP(Tableau4[[#This Row],[No Série ]],'Config conversion'!A4:AM952,8,FALSE),VLOOKUP(Tableau4[[#This Row],[No Série ]],'Config conversion'!B4:AM952,7,FALSE))</f>
        <v>#N/A</v>
      </c>
      <c r="N13" s="20" t="str">
        <f>IFERROR(INDEX(BD_Info_Clients,SUMPRODUCT((NumSérie=$A13)*ROW(NumSérie))-1,COLUMN(A$1)),"")</f>
        <v>id 2</v>
      </c>
      <c r="O13" s="20" t="str">
        <f>IFERROR(INDEX(BD_Info_Clients,SUMPRODUCT((NumSérie=$A13)*ROW(NumSérie))-1,COLUMN(B$1)),"")</f>
        <v>client name 2</v>
      </c>
    </row>
    <row r="14" spans="1:15" x14ac:dyDescent="0.25">
      <c r="B14" t="str">
        <f>IFERROR(VLOOKUP(Tableau4[[#This Row],[No Série ]],'Config conversion'!A5:AM953,7,FALSE),OR(VLOOKUP(Tableau4[[#This Row],[No Série ]],'Config conversion'!B5:AM953,6,FALSE),VLOOKUP(Tableau4[[#This Row],[No Série ]],'Config conversion'!C5:AM953,5,FALSE),VLOOKUP(Tableau4[[#This Row],[No Série ]],'Config conversion'!D5:AM953,4,FALSE)))</f>
        <v>id 6</v>
      </c>
      <c r="C14" t="str">
        <f>IFERROR(VLOOKUP(Tableau4[[#This Row],[No Série ]],'Config conversion'!A5:AM953,8,FALSE),VLOOKUP(Tableau4[[#This Row],[No Série ]],'Config conversion'!B5:AM953,7,FALSE))</f>
        <v>client name 6</v>
      </c>
    </row>
    <row r="15" spans="1:15" x14ac:dyDescent="0.25">
      <c r="B15" t="str">
        <f>IFERROR(VLOOKUP(Tableau4[[#This Row],[No Série ]],'Config conversion'!A6:AM954,7,FALSE),OR(VLOOKUP(Tableau4[[#This Row],[No Série ]],'Config conversion'!B6:AM954,6,FALSE),VLOOKUP(Tableau4[[#This Row],[No Série ]],'Config conversion'!C6:AM954,5,FALSE),VLOOKUP(Tableau4[[#This Row],[No Série ]],'Config conversion'!D6:AM954,4,FALSE)))</f>
        <v>id 6</v>
      </c>
      <c r="C15" t="str">
        <f>IFERROR(VLOOKUP(Tableau4[[#This Row],[No Série ]],'Config conversion'!A6:AM954,8,FALSE),VLOOKUP(Tableau4[[#This Row],[No Série ]],'Config conversion'!B6:AM954,7,FALSE))</f>
        <v>client name 6</v>
      </c>
    </row>
    <row r="16" spans="1:15" x14ac:dyDescent="0.25">
      <c r="B16" t="str">
        <f>IFERROR(VLOOKUP(Tableau4[[#This Row],[No Série ]],'Config conversion'!A7:AM955,7,FALSE),OR(VLOOKUP(Tableau4[[#This Row],[No Série ]],'Config conversion'!B7:AM955,6,FALSE),VLOOKUP(Tableau4[[#This Row],[No Série ]],'Config conversion'!C7:AM955,5,FALSE),VLOOKUP(Tableau4[[#This Row],[No Série ]],'Config conversion'!D7:AM955,4,FALSE)))</f>
        <v>id 6</v>
      </c>
      <c r="C16" t="str">
        <f>IFERROR(VLOOKUP(Tableau4[[#This Row],[No Série ]],'Config conversion'!A7:AM955,8,FALSE),VLOOKUP(Tableau4[[#This Row],[No Série ]],'Config conversion'!B7:AM955,7,FALSE))</f>
        <v>client name 6</v>
      </c>
    </row>
    <row r="17" spans="2:14" x14ac:dyDescent="0.25">
      <c r="B17" t="str">
        <f>IFERROR(VLOOKUP(Tableau4[[#This Row],[No Série ]],'Config conversion'!A8:AM956,7,FALSE),OR(VLOOKUP(Tableau4[[#This Row],[No Série ]],'Config conversion'!B8:AM956,6,FALSE),VLOOKUP(Tableau4[[#This Row],[No Série ]],'Config conversion'!C8:AM956,5,FALSE),VLOOKUP(Tableau4[[#This Row],[No Série ]],'Config conversion'!D8:AM956,4,FALSE)))</f>
        <v>id 7</v>
      </c>
      <c r="C17" t="str">
        <f>IFERROR(VLOOKUP(Tableau4[[#This Row],[No Série ]],'Config conversion'!A8:AM956,8,FALSE),VLOOKUP(Tableau4[[#This Row],[No Série ]],'Config conversion'!B8:AM956,7,FALSE))</f>
        <v>client name 7</v>
      </c>
    </row>
    <row r="18" spans="2:14" x14ac:dyDescent="0.25">
      <c r="B18" t="str">
        <f>IFERROR(VLOOKUP(Tableau4[[#This Row],[No Série ]],'Config conversion'!A9:AM957,7,FALSE),OR(VLOOKUP(Tableau4[[#This Row],[No Série ]],'Config conversion'!B9:AM957,6,FALSE),VLOOKUP(Tableau4[[#This Row],[No Série ]],'Config conversion'!C9:AM957,5,FALSE),VLOOKUP(Tableau4[[#This Row],[No Série ]],'Config conversion'!D9:AM957,4,FALSE)))</f>
        <v>id 8</v>
      </c>
      <c r="C18" t="str">
        <f>IFERROR(VLOOKUP(Tableau4[[#This Row],[No Série ]],'Config conversion'!A9:AM957,8,FALSE),VLOOKUP(Tableau4[[#This Row],[No Série ]],'Config conversion'!B9:AM957,7,FALSE))</f>
        <v>client name 8</v>
      </c>
      <c r="N18" t="s">
        <v>104</v>
      </c>
    </row>
    <row r="19" spans="2:14" x14ac:dyDescent="0.25">
      <c r="B19" t="str">
        <f>IFERROR(VLOOKUP(Tableau4[[#This Row],[No Série ]],'Config conversion'!A10:AM958,7,FALSE),OR(VLOOKUP(Tableau4[[#This Row],[No Série ]],'Config conversion'!B10:AM958,6,FALSE),VLOOKUP(Tableau4[[#This Row],[No Série ]],'Config conversion'!C10:AM958,5,FALSE),VLOOKUP(Tableau4[[#This Row],[No Série ]],'Config conversion'!D10:AM958,4,FALSE)))</f>
        <v>id 9</v>
      </c>
      <c r="C19" t="str">
        <f>IFERROR(VLOOKUP(Tableau4[[#This Row],[No Série ]],'Config conversion'!A10:AM958,8,FALSE),VLOOKUP(Tableau4[[#This Row],[No Série ]],'Config conversion'!B10:AM958,7,FALSE))</f>
        <v>client name 9</v>
      </c>
    </row>
    <row r="20" spans="2:14" x14ac:dyDescent="0.25">
      <c r="B20" t="str">
        <f>IFERROR(VLOOKUP(Tableau4[[#This Row],[No Série ]],'Config conversion'!A11:AM959,7,FALSE),OR(VLOOKUP(Tableau4[[#This Row],[No Série ]],'Config conversion'!B11:AM959,6,FALSE),VLOOKUP(Tableau4[[#This Row],[No Série ]],'Config conversion'!C11:AM959,5,FALSE),VLOOKUP(Tableau4[[#This Row],[No Série ]],'Config conversion'!D11:AM959,4,FALSE)))</f>
        <v>id 10</v>
      </c>
      <c r="C20" t="str">
        <f>IFERROR(VLOOKUP(Tableau4[[#This Row],[No Série ]],'Config conversion'!A11:AM959,8,FALSE),VLOOKUP(Tableau4[[#This Row],[No Série ]],'Config conversion'!B11:AM959,7,FALSE))</f>
        <v>client name 10</v>
      </c>
    </row>
    <row r="21" spans="2:14" x14ac:dyDescent="0.25">
      <c r="B21" t="str">
        <f>IFERROR(VLOOKUP(Tableau4[[#This Row],[No Série ]],'Config conversion'!A12:AM960,7,FALSE),OR(VLOOKUP(Tableau4[[#This Row],[No Série ]],'Config conversion'!B12:AM960,6,FALSE),VLOOKUP(Tableau4[[#This Row],[No Série ]],'Config conversion'!C12:AM960,5,FALSE),VLOOKUP(Tableau4[[#This Row],[No Série ]],'Config conversion'!D12:AM960,4,FALSE)))</f>
        <v>id 11</v>
      </c>
      <c r="C21" t="str">
        <f>IFERROR(VLOOKUP(Tableau4[[#This Row],[No Série ]],'Config conversion'!A12:AM960,8,FALSE),VLOOKUP(Tableau4[[#This Row],[No Série ]],'Config conversion'!B12:AM960,7,FALSE))</f>
        <v>client name 11</v>
      </c>
    </row>
    <row r="22" spans="2:14" x14ac:dyDescent="0.25">
      <c r="B22" t="str">
        <f>IFERROR(VLOOKUP(Tableau4[[#This Row],[No Série ]],'Config conversion'!A13:AM961,7,FALSE),OR(VLOOKUP(Tableau4[[#This Row],[No Série ]],'Config conversion'!B13:AM961,6,FALSE),VLOOKUP(Tableau4[[#This Row],[No Série ]],'Config conversion'!C13:AM961,5,FALSE),VLOOKUP(Tableau4[[#This Row],[No Série ]],'Config conversion'!D13:AM961,4,FALSE)))</f>
        <v>id 12</v>
      </c>
      <c r="C22" t="str">
        <f>IFERROR(VLOOKUP(Tableau4[[#This Row],[No Série ]],'Config conversion'!A13:AM961,8,FALSE),VLOOKUP(Tableau4[[#This Row],[No Série ]],'Config conversion'!B13:AM961,7,FALSE))</f>
        <v>client name 12</v>
      </c>
    </row>
    <row r="23" spans="2:14" x14ac:dyDescent="0.25">
      <c r="B23" t="e">
        <f>IFERROR(VLOOKUP(Tableau4[[#This Row],[No Série ]],'Config conversion'!A14:AM962,7,FALSE),OR(VLOOKUP(Tableau4[[#This Row],[No Série ]],'Config conversion'!B14:AM962,6,FALSE),VLOOKUP(Tableau4[[#This Row],[No Série ]],'Config conversion'!C14:AM962,5,FALSE),VLOOKUP(Tableau4[[#This Row],[No Série ]],'Config conversion'!D14:AM962,4,FALSE)))</f>
        <v>#N/A</v>
      </c>
      <c r="C23" t="e">
        <f>IFERROR(VLOOKUP(Tableau4[[#This Row],[No Série ]],'Config conversion'!A14:AM962,8,FALSE),VLOOKUP(Tableau4[[#This Row],[No Série ]],'Config conversion'!B14:AM962,7,FALSE))</f>
        <v>#N/A</v>
      </c>
    </row>
    <row r="24" spans="2:14" x14ac:dyDescent="0.25">
      <c r="B24" t="e">
        <f>IFERROR(VLOOKUP(Tableau4[[#This Row],[No Série ]],'Config conversion'!A15:AM963,7,FALSE),OR(VLOOKUP(Tableau4[[#This Row],[No Série ]],'Config conversion'!B15:AM963,6,FALSE),VLOOKUP(Tableau4[[#This Row],[No Série ]],'Config conversion'!C15:AM963,5,FALSE),VLOOKUP(Tableau4[[#This Row],[No Série ]],'Config conversion'!D15:AM963,4,FALSE)))</f>
        <v>#N/A</v>
      </c>
      <c r="C24" t="e">
        <f>IFERROR(VLOOKUP(Tableau4[[#This Row],[No Série ]],'Config conversion'!A15:AM963,8,FALSE),VLOOKUP(Tableau4[[#This Row],[No Série ]],'Config conversion'!B15:AM963,7,FALSE))</f>
        <v>#N/A</v>
      </c>
    </row>
    <row r="25" spans="2:14" x14ac:dyDescent="0.25">
      <c r="B25" t="e">
        <f>IFERROR(VLOOKUP(Tableau4[[#This Row],[No Série ]],'Config conversion'!A16:AM964,7,FALSE),OR(VLOOKUP(Tableau4[[#This Row],[No Série ]],'Config conversion'!B16:AM964,6,FALSE),VLOOKUP(Tableau4[[#This Row],[No Série ]],'Config conversion'!C16:AM964,5,FALSE),VLOOKUP(Tableau4[[#This Row],[No Série ]],'Config conversion'!D16:AM964,4,FALSE)))</f>
        <v>#N/A</v>
      </c>
      <c r="C25" t="e">
        <f>IFERROR(VLOOKUP(Tableau4[[#This Row],[No Série ]],'Config conversion'!A16:AM964,8,FALSE),VLOOKUP(Tableau4[[#This Row],[No Série ]],'Config conversion'!B16:AM964,7,FALSE))</f>
        <v>#N/A</v>
      </c>
    </row>
    <row r="26" spans="2:14" x14ac:dyDescent="0.25">
      <c r="B26" t="e">
        <f>IFERROR(VLOOKUP(Tableau4[[#This Row],[No Série ]],'Config conversion'!A17:AM965,7,FALSE),OR(VLOOKUP(Tableau4[[#This Row],[No Série ]],'Config conversion'!B17:AM965,6,FALSE),VLOOKUP(Tableau4[[#This Row],[No Série ]],'Config conversion'!C17:AM965,5,FALSE),VLOOKUP(Tableau4[[#This Row],[No Série ]],'Config conversion'!D17:AM965,4,FALSE)))</f>
        <v>#N/A</v>
      </c>
      <c r="C26" t="e">
        <f>IFERROR(VLOOKUP(Tableau4[[#This Row],[No Série ]],'Config conversion'!A17:AM965,8,FALSE),VLOOKUP(Tableau4[[#This Row],[No Série ]],'Config conversion'!B17:AM965,7,FALSE))</f>
        <v>#N/A</v>
      </c>
    </row>
    <row r="27" spans="2:14" x14ac:dyDescent="0.25">
      <c r="B27" t="e">
        <f>IFERROR(VLOOKUP(Tableau4[[#This Row],[No Série ]],'Config conversion'!A18:AM966,7,FALSE),OR(VLOOKUP(Tableau4[[#This Row],[No Série ]],'Config conversion'!B18:AM966,6,FALSE),VLOOKUP(Tableau4[[#This Row],[No Série ]],'Config conversion'!C18:AM966,5,FALSE),VLOOKUP(Tableau4[[#This Row],[No Série ]],'Config conversion'!D18:AM966,4,FALSE)))</f>
        <v>#N/A</v>
      </c>
      <c r="C27" t="e">
        <f>IFERROR(VLOOKUP(Tableau4[[#This Row],[No Série ]],'Config conversion'!A18:AM966,8,FALSE),VLOOKUP(Tableau4[[#This Row],[No Série ]],'Config conversion'!B18:AM966,7,FALSE))</f>
        <v>#N/A</v>
      </c>
    </row>
    <row r="28" spans="2:14" x14ac:dyDescent="0.25">
      <c r="B28" t="e">
        <f>IFERROR(VLOOKUP(Tableau4[[#This Row],[No Série ]],'Config conversion'!A19:AM967,7,FALSE),OR(VLOOKUP(Tableau4[[#This Row],[No Série ]],'Config conversion'!B19:AM967,6,FALSE),VLOOKUP(Tableau4[[#This Row],[No Série ]],'Config conversion'!C19:AM967,5,FALSE),VLOOKUP(Tableau4[[#This Row],[No Série ]],'Config conversion'!D19:AM967,4,FALSE)))</f>
        <v>#N/A</v>
      </c>
      <c r="C28" t="e">
        <f>IFERROR(VLOOKUP(Tableau4[[#This Row],[No Série ]],'Config conversion'!A19:AM967,8,FALSE),VLOOKUP(Tableau4[[#This Row],[No Série ]],'Config conversion'!B19:AM967,7,FALSE))</f>
        <v>#N/A</v>
      </c>
    </row>
    <row r="29" spans="2:14" x14ac:dyDescent="0.25">
      <c r="B29" t="e">
        <f>IFERROR(VLOOKUP(Tableau4[[#This Row],[No Série ]],'Config conversion'!A20:AM968,7,FALSE),OR(VLOOKUP(Tableau4[[#This Row],[No Série ]],'Config conversion'!B20:AM968,6,FALSE),VLOOKUP(Tableau4[[#This Row],[No Série ]],'Config conversion'!C20:AM968,5,FALSE),VLOOKUP(Tableau4[[#This Row],[No Série ]],'Config conversion'!D20:AM968,4,FALSE)))</f>
        <v>#N/A</v>
      </c>
      <c r="C29" t="e">
        <f>IFERROR(VLOOKUP(Tableau4[[#This Row],[No Série ]],'Config conversion'!A20:AM968,8,FALSE),VLOOKUP(Tableau4[[#This Row],[No Série ]],'Config conversion'!B20:AM968,7,FALSE))</f>
        <v>#N/A</v>
      </c>
    </row>
    <row r="30" spans="2:14" x14ac:dyDescent="0.25">
      <c r="B30" t="e">
        <f>IFERROR(VLOOKUP(Tableau4[[#This Row],[No Série ]],'Config conversion'!A21:AM969,7,FALSE),OR(VLOOKUP(Tableau4[[#This Row],[No Série ]],'Config conversion'!B21:AM969,6,FALSE),VLOOKUP(Tableau4[[#This Row],[No Série ]],'Config conversion'!C21:AM969,5,FALSE),VLOOKUP(Tableau4[[#This Row],[No Série ]],'Config conversion'!D21:AM969,4,FALSE)))</f>
        <v>#N/A</v>
      </c>
      <c r="C30" t="e">
        <f>IFERROR(VLOOKUP(Tableau4[[#This Row],[No Série ]],'Config conversion'!A21:AM969,8,FALSE),VLOOKUP(Tableau4[[#This Row],[No Série ]],'Config conversion'!B21:AM969,7,FALSE))</f>
        <v>#N/A</v>
      </c>
    </row>
    <row r="31" spans="2:14" x14ac:dyDescent="0.25">
      <c r="B31" t="e">
        <f>IFERROR(VLOOKUP(Tableau4[[#This Row],[No Série ]],'Config conversion'!A22:AM970,7,FALSE),OR(VLOOKUP(Tableau4[[#This Row],[No Série ]],'Config conversion'!B22:AM970,6,FALSE),VLOOKUP(Tableau4[[#This Row],[No Série ]],'Config conversion'!C22:AM970,5,FALSE),VLOOKUP(Tableau4[[#This Row],[No Série ]],'Config conversion'!D22:AM970,4,FALSE)))</f>
        <v>#N/A</v>
      </c>
      <c r="C31" t="e">
        <f>IFERROR(VLOOKUP(Tableau4[[#This Row],[No Série ]],'Config conversion'!A22:AM970,8,FALSE),VLOOKUP(Tableau4[[#This Row],[No Série ]],'Config conversion'!B22:AM970,7,FALSE))</f>
        <v>#N/A</v>
      </c>
    </row>
    <row r="32" spans="2:14" x14ac:dyDescent="0.25">
      <c r="B32" t="e">
        <f>IFERROR(VLOOKUP(Tableau4[[#This Row],[No Série ]],'Config conversion'!A23:AM971,7,FALSE),OR(VLOOKUP(Tableau4[[#This Row],[No Série ]],'Config conversion'!B23:AM971,6,FALSE),VLOOKUP(Tableau4[[#This Row],[No Série ]],'Config conversion'!C23:AM971,5,FALSE),VLOOKUP(Tableau4[[#This Row],[No Série ]],'Config conversion'!D23:AM971,4,FALSE)))</f>
        <v>#N/A</v>
      </c>
      <c r="C32" t="e">
        <f>IFERROR(VLOOKUP(Tableau4[[#This Row],[No Série ]],'Config conversion'!A23:AM971,8,FALSE),VLOOKUP(Tableau4[[#This Row],[No Série ]],'Config conversion'!B23:AM971,7,FALSE))</f>
        <v>#N/A</v>
      </c>
    </row>
    <row r="33" spans="2:3" x14ac:dyDescent="0.25">
      <c r="B33" t="e">
        <f>IFERROR(VLOOKUP(Tableau4[[#This Row],[No Série ]],'Config conversion'!A24:AM972,7,FALSE),OR(VLOOKUP(Tableau4[[#This Row],[No Série ]],'Config conversion'!B24:AM972,6,FALSE),VLOOKUP(Tableau4[[#This Row],[No Série ]],'Config conversion'!C24:AM972,5,FALSE),VLOOKUP(Tableau4[[#This Row],[No Série ]],'Config conversion'!D24:AM972,4,FALSE)))</f>
        <v>#N/A</v>
      </c>
      <c r="C33" t="e">
        <f>IFERROR(VLOOKUP(Tableau4[[#This Row],[No Série ]],'Config conversion'!A24:AM972,8,FALSE),VLOOKUP(Tableau4[[#This Row],[No Série ]],'Config conversion'!B24:AM972,7,FALSE))</f>
        <v>#N/A</v>
      </c>
    </row>
    <row r="34" spans="2:3" x14ac:dyDescent="0.25">
      <c r="B34" t="e">
        <f>IFERROR(VLOOKUP(Tableau4[[#This Row],[No Série ]],'Config conversion'!A25:AM973,7,FALSE),OR(VLOOKUP(Tableau4[[#This Row],[No Série ]],'Config conversion'!B25:AM973,6,FALSE),VLOOKUP(Tableau4[[#This Row],[No Série ]],'Config conversion'!C25:AM973,5,FALSE),VLOOKUP(Tableau4[[#This Row],[No Série ]],'Config conversion'!D25:AM973,4,FALSE)))</f>
        <v>#N/A</v>
      </c>
      <c r="C34" t="e">
        <f>IFERROR(VLOOKUP(Tableau4[[#This Row],[No Série ]],'Config conversion'!A25:AM973,8,FALSE),VLOOKUP(Tableau4[[#This Row],[No Série ]],'Config conversion'!B25:AM973,7,FALSE))</f>
        <v>#N/A</v>
      </c>
    </row>
    <row r="35" spans="2:3" x14ac:dyDescent="0.25">
      <c r="B35" t="e">
        <f>IFERROR(VLOOKUP(Tableau4[[#This Row],[No Série ]],'Config conversion'!A26:AM974,7,FALSE),OR(VLOOKUP(Tableau4[[#This Row],[No Série ]],'Config conversion'!B26:AM974,6,FALSE),VLOOKUP(Tableau4[[#This Row],[No Série ]],'Config conversion'!C26:AM974,5,FALSE),VLOOKUP(Tableau4[[#This Row],[No Série ]],'Config conversion'!D26:AM974,4,FALSE)))</f>
        <v>#N/A</v>
      </c>
      <c r="C35" t="e">
        <f>IFERROR(VLOOKUP(Tableau4[[#This Row],[No Série ]],'Config conversion'!A26:AM974,8,FALSE),VLOOKUP(Tableau4[[#This Row],[No Série ]],'Config conversion'!B26:AM974,7,FALSE))</f>
        <v>#N/A</v>
      </c>
    </row>
    <row r="36" spans="2:3" x14ac:dyDescent="0.25">
      <c r="B36" t="e">
        <f>IFERROR(VLOOKUP(Tableau4[[#This Row],[No Série ]],'Config conversion'!A27:AM975,7,FALSE),OR(VLOOKUP(Tableau4[[#This Row],[No Série ]],'Config conversion'!B27:AM975,6,FALSE),VLOOKUP(Tableau4[[#This Row],[No Série ]],'Config conversion'!C27:AM975,5,FALSE),VLOOKUP(Tableau4[[#This Row],[No Série ]],'Config conversion'!D27:AM975,4,FALSE)))</f>
        <v>#N/A</v>
      </c>
      <c r="C36" t="e">
        <f>IFERROR(VLOOKUP(Tableau4[[#This Row],[No Série ]],'Config conversion'!A27:AM975,8,FALSE),VLOOKUP(Tableau4[[#This Row],[No Série ]],'Config conversion'!B27:AM975,7,FALSE))</f>
        <v>#N/A</v>
      </c>
    </row>
    <row r="37" spans="2:3" x14ac:dyDescent="0.25">
      <c r="B37" t="e">
        <f>IFERROR(VLOOKUP(Tableau4[[#This Row],[No Série ]],'Config conversion'!A28:AM976,7,FALSE),OR(VLOOKUP(Tableau4[[#This Row],[No Série ]],'Config conversion'!B28:AM976,6,FALSE),VLOOKUP(Tableau4[[#This Row],[No Série ]],'Config conversion'!C28:AM976,5,FALSE),VLOOKUP(Tableau4[[#This Row],[No Série ]],'Config conversion'!D28:AM976,4,FALSE)))</f>
        <v>#N/A</v>
      </c>
      <c r="C37" t="e">
        <f>IFERROR(VLOOKUP(Tableau4[[#This Row],[No Série ]],'Config conversion'!A28:AM976,8,FALSE),VLOOKUP(Tableau4[[#This Row],[No Série ]],'Config conversion'!B28:AM976,7,FALSE))</f>
        <v>#N/A</v>
      </c>
    </row>
    <row r="38" spans="2:3" x14ac:dyDescent="0.25">
      <c r="B38" t="e">
        <f>IFERROR(VLOOKUP(Tableau4[[#This Row],[No Série ]],'Config conversion'!A29:AM977,7,FALSE),OR(VLOOKUP(Tableau4[[#This Row],[No Série ]],'Config conversion'!B29:AM977,6,FALSE),VLOOKUP(Tableau4[[#This Row],[No Série ]],'Config conversion'!C29:AM977,5,FALSE),VLOOKUP(Tableau4[[#This Row],[No Série ]],'Config conversion'!D29:AM977,4,FALSE)))</f>
        <v>#N/A</v>
      </c>
      <c r="C38" t="e">
        <f>IFERROR(VLOOKUP(Tableau4[[#This Row],[No Série ]],'Config conversion'!A29:AM977,8,FALSE),VLOOKUP(Tableau4[[#This Row],[No Série ]],'Config conversion'!B29:AM977,7,FALSE))</f>
        <v>#N/A</v>
      </c>
    </row>
    <row r="39" spans="2:3" x14ac:dyDescent="0.25">
      <c r="B39" t="e">
        <f>IFERROR(VLOOKUP(Tableau4[[#This Row],[No Série ]],'Config conversion'!A30:AM978,7,FALSE),OR(VLOOKUP(Tableau4[[#This Row],[No Série ]],'Config conversion'!B30:AM978,6,FALSE),VLOOKUP(Tableau4[[#This Row],[No Série ]],'Config conversion'!C30:AM978,5,FALSE),VLOOKUP(Tableau4[[#This Row],[No Série ]],'Config conversion'!D30:AM978,4,FALSE)))</f>
        <v>#N/A</v>
      </c>
      <c r="C39" t="e">
        <f>IFERROR(VLOOKUP(Tableau4[[#This Row],[No Série ]],'Config conversion'!A30:AM978,8,FALSE),VLOOKUP(Tableau4[[#This Row],[No Série ]],'Config conversion'!B30:AM978,7,FALSE))</f>
        <v>#N/A</v>
      </c>
    </row>
    <row r="40" spans="2:3" x14ac:dyDescent="0.25">
      <c r="B40" t="e">
        <f>IFERROR(VLOOKUP(Tableau4[[#This Row],[No Série ]],'Config conversion'!A31:AM979,7,FALSE),OR(VLOOKUP(Tableau4[[#This Row],[No Série ]],'Config conversion'!B31:AM979,6,FALSE),VLOOKUP(Tableau4[[#This Row],[No Série ]],'Config conversion'!C31:AM979,5,FALSE),VLOOKUP(Tableau4[[#This Row],[No Série ]],'Config conversion'!D31:AM979,4,FALSE)))</f>
        <v>#N/A</v>
      </c>
      <c r="C40" t="e">
        <f>IFERROR(VLOOKUP(Tableau4[[#This Row],[No Série ]],'Config conversion'!A31:AM979,8,FALSE),VLOOKUP(Tableau4[[#This Row],[No Série ]],'Config conversion'!B31:AM979,7,FALSE))</f>
        <v>#N/A</v>
      </c>
    </row>
    <row r="41" spans="2:3" x14ac:dyDescent="0.25">
      <c r="B41" t="e">
        <f>IFERROR(VLOOKUP(Tableau4[[#This Row],[No Série ]],'Config conversion'!A32:AM980,7,FALSE),OR(VLOOKUP(Tableau4[[#This Row],[No Série ]],'Config conversion'!B32:AM980,6,FALSE),VLOOKUP(Tableau4[[#This Row],[No Série ]],'Config conversion'!C32:AM980,5,FALSE),VLOOKUP(Tableau4[[#This Row],[No Série ]],'Config conversion'!D32:AM980,4,FALSE)))</f>
        <v>#N/A</v>
      </c>
      <c r="C41" t="e">
        <f>IFERROR(VLOOKUP(Tableau4[[#This Row],[No Série ]],'Config conversion'!A32:AM980,8,FALSE),VLOOKUP(Tableau4[[#This Row],[No Série ]],'Config conversion'!B32:AM980,7,FALSE))</f>
        <v>#N/A</v>
      </c>
    </row>
    <row r="42" spans="2:3" x14ac:dyDescent="0.25">
      <c r="B42" t="e">
        <f>IFERROR(VLOOKUP(Tableau4[[#This Row],[No Série ]],'Config conversion'!A33:AM981,7,FALSE),OR(VLOOKUP(Tableau4[[#This Row],[No Série ]],'Config conversion'!B33:AM981,6,FALSE),VLOOKUP(Tableau4[[#This Row],[No Série ]],'Config conversion'!C33:AM981,5,FALSE),VLOOKUP(Tableau4[[#This Row],[No Série ]],'Config conversion'!D33:AM981,4,FALSE)))</f>
        <v>#N/A</v>
      </c>
      <c r="C42" t="e">
        <f>IFERROR(VLOOKUP(Tableau4[[#This Row],[No Série ]],'Config conversion'!A33:AM981,8,FALSE),VLOOKUP(Tableau4[[#This Row],[No Série ]],'Config conversion'!B33:AM981,7,FALSE))</f>
        <v>#N/A</v>
      </c>
    </row>
    <row r="43" spans="2:3" x14ac:dyDescent="0.25">
      <c r="B43" t="e">
        <f>IFERROR(VLOOKUP(Tableau4[[#This Row],[No Série ]],'Config conversion'!A34:AM982,7,FALSE),OR(VLOOKUP(Tableau4[[#This Row],[No Série ]],'Config conversion'!B34:AM982,6,FALSE),VLOOKUP(Tableau4[[#This Row],[No Série ]],'Config conversion'!C34:AM982,5,FALSE),VLOOKUP(Tableau4[[#This Row],[No Série ]],'Config conversion'!D34:AM982,4,FALSE)))</f>
        <v>#N/A</v>
      </c>
      <c r="C43" t="e">
        <f>IFERROR(VLOOKUP(Tableau4[[#This Row],[No Série ]],'Config conversion'!A34:AM982,8,FALSE),VLOOKUP(Tableau4[[#This Row],[No Série ]],'Config conversion'!B34:AM982,7,FALSE))</f>
        <v>#N/A</v>
      </c>
    </row>
    <row r="44" spans="2:3" x14ac:dyDescent="0.25">
      <c r="B44" t="e">
        <f>IFERROR(VLOOKUP(Tableau4[[#This Row],[No Série ]],'Config conversion'!A35:AM983,7,FALSE),OR(VLOOKUP(Tableau4[[#This Row],[No Série ]],'Config conversion'!B35:AM983,6,FALSE),VLOOKUP(Tableau4[[#This Row],[No Série ]],'Config conversion'!C35:AM983,5,FALSE),VLOOKUP(Tableau4[[#This Row],[No Série ]],'Config conversion'!D35:AM983,4,FALSE)))</f>
        <v>#N/A</v>
      </c>
      <c r="C44" t="e">
        <f>IFERROR(VLOOKUP(Tableau4[[#This Row],[No Série ]],'Config conversion'!A35:AM983,8,FALSE),VLOOKUP(Tableau4[[#This Row],[No Série ]],'Config conversion'!B35:AM983,7,FALSE))</f>
        <v>#N/A</v>
      </c>
    </row>
    <row r="45" spans="2:3" x14ac:dyDescent="0.25">
      <c r="B45" t="e">
        <f>IFERROR(VLOOKUP(Tableau4[[#This Row],[No Série ]],'Config conversion'!A36:AM984,7,FALSE),OR(VLOOKUP(Tableau4[[#This Row],[No Série ]],'Config conversion'!B36:AM984,6,FALSE),VLOOKUP(Tableau4[[#This Row],[No Série ]],'Config conversion'!C36:AM984,5,FALSE),VLOOKUP(Tableau4[[#This Row],[No Série ]],'Config conversion'!D36:AM984,4,FALSE)))</f>
        <v>#N/A</v>
      </c>
      <c r="C45" t="e">
        <f>IFERROR(VLOOKUP(Tableau4[[#This Row],[No Série ]],'Config conversion'!A36:AM984,8,FALSE),VLOOKUP(Tableau4[[#This Row],[No Série ]],'Config conversion'!B36:AM984,7,FALSE))</f>
        <v>#N/A</v>
      </c>
    </row>
    <row r="46" spans="2:3" x14ac:dyDescent="0.25">
      <c r="B46" t="e">
        <f>IFERROR(VLOOKUP(Tableau4[[#This Row],[No Série ]],'Config conversion'!A37:AM985,7,FALSE),OR(VLOOKUP(Tableau4[[#This Row],[No Série ]],'Config conversion'!B37:AM985,6,FALSE),VLOOKUP(Tableau4[[#This Row],[No Série ]],'Config conversion'!C37:AM985,5,FALSE),VLOOKUP(Tableau4[[#This Row],[No Série ]],'Config conversion'!D37:AM985,4,FALSE)))</f>
        <v>#N/A</v>
      </c>
      <c r="C46" t="e">
        <f>IFERROR(VLOOKUP(Tableau4[[#This Row],[No Série ]],'Config conversion'!A37:AM985,8,FALSE),VLOOKUP(Tableau4[[#This Row],[No Série ]],'Config conversion'!B37:AM985,7,FALSE))</f>
        <v>#N/A</v>
      </c>
    </row>
    <row r="47" spans="2:3" x14ac:dyDescent="0.25">
      <c r="B47" t="e">
        <f>IFERROR(VLOOKUP(Tableau4[[#This Row],[No Série ]],'Config conversion'!A38:AM986,7,FALSE),OR(VLOOKUP(Tableau4[[#This Row],[No Série ]],'Config conversion'!B38:AM986,6,FALSE),VLOOKUP(Tableau4[[#This Row],[No Série ]],'Config conversion'!C38:AM986,5,FALSE),VLOOKUP(Tableau4[[#This Row],[No Série ]],'Config conversion'!D38:AM986,4,FALSE)))</f>
        <v>#N/A</v>
      </c>
      <c r="C47" t="e">
        <f>IFERROR(VLOOKUP(Tableau4[[#This Row],[No Série ]],'Config conversion'!A38:AM986,8,FALSE),VLOOKUP(Tableau4[[#This Row],[No Série ]],'Config conversion'!B38:AM986,7,FALSE))</f>
        <v>#N/A</v>
      </c>
    </row>
    <row r="48" spans="2:3" x14ac:dyDescent="0.25">
      <c r="B48" t="e">
        <f>IFERROR(VLOOKUP(Tableau4[[#This Row],[No Série ]],'Config conversion'!A39:AM987,7,FALSE),OR(VLOOKUP(Tableau4[[#This Row],[No Série ]],'Config conversion'!B39:AM987,6,FALSE),VLOOKUP(Tableau4[[#This Row],[No Série ]],'Config conversion'!C39:AM987,5,FALSE),VLOOKUP(Tableau4[[#This Row],[No Série ]],'Config conversion'!D39:AM987,4,FALSE)))</f>
        <v>#N/A</v>
      </c>
      <c r="C48" t="e">
        <f>IFERROR(VLOOKUP(Tableau4[[#This Row],[No Série ]],'Config conversion'!A39:AM987,8,FALSE),VLOOKUP(Tableau4[[#This Row],[No Série ]],'Config conversion'!B39:AM987,7,FALSE))</f>
        <v>#N/A</v>
      </c>
    </row>
    <row r="49" spans="2:3" x14ac:dyDescent="0.25">
      <c r="B49" t="e">
        <f>IFERROR(VLOOKUP(Tableau4[[#This Row],[No Série ]],'Config conversion'!A40:AM988,7,FALSE),OR(VLOOKUP(Tableau4[[#This Row],[No Série ]],'Config conversion'!B40:AM988,6,FALSE),VLOOKUP(Tableau4[[#This Row],[No Série ]],'Config conversion'!C40:AM988,5,FALSE),VLOOKUP(Tableau4[[#This Row],[No Série ]],'Config conversion'!D40:AM988,4,FALSE)))</f>
        <v>#N/A</v>
      </c>
      <c r="C49" t="e">
        <f>IFERROR(VLOOKUP(Tableau4[[#This Row],[No Série ]],'Config conversion'!A40:AM988,8,FALSE),VLOOKUP(Tableau4[[#This Row],[No Série ]],'Config conversion'!B40:AM988,7,FALSE))</f>
        <v>#N/A</v>
      </c>
    </row>
    <row r="50" spans="2:3" x14ac:dyDescent="0.25">
      <c r="B50" t="e">
        <f>IFERROR(VLOOKUP(Tableau4[[#This Row],[No Série ]],'Config conversion'!A41:AM989,7,FALSE),OR(VLOOKUP(Tableau4[[#This Row],[No Série ]],'Config conversion'!B41:AM989,6,FALSE),VLOOKUP(Tableau4[[#This Row],[No Série ]],'Config conversion'!C41:AM989,5,FALSE),VLOOKUP(Tableau4[[#This Row],[No Série ]],'Config conversion'!D41:AM989,4,FALSE)))</f>
        <v>#N/A</v>
      </c>
      <c r="C50" t="e">
        <f>IFERROR(VLOOKUP(Tableau4[[#This Row],[No Série ]],'Config conversion'!A41:AM989,8,FALSE),VLOOKUP(Tableau4[[#This Row],[No Série ]],'Config conversion'!B41:AM989,7,FALSE))</f>
        <v>#N/A</v>
      </c>
    </row>
    <row r="51" spans="2:3" x14ac:dyDescent="0.25">
      <c r="B51" t="e">
        <f>IFERROR(VLOOKUP(Tableau4[[#This Row],[No Série ]],'Config conversion'!A42:AM990,7,FALSE),OR(VLOOKUP(Tableau4[[#This Row],[No Série ]],'Config conversion'!B42:AM990,6,FALSE),VLOOKUP(Tableau4[[#This Row],[No Série ]],'Config conversion'!C42:AM990,5,FALSE),VLOOKUP(Tableau4[[#This Row],[No Série ]],'Config conversion'!D42:AM990,4,FALSE)))</f>
        <v>#N/A</v>
      </c>
      <c r="C51" t="e">
        <f>IFERROR(VLOOKUP(Tableau4[[#This Row],[No Série ]],'Config conversion'!A42:AM990,8,FALSE),VLOOKUP(Tableau4[[#This Row],[No Série ]],'Config conversion'!B42:AM990,7,FALSE))</f>
        <v>#N/A</v>
      </c>
    </row>
    <row r="52" spans="2:3" x14ac:dyDescent="0.25">
      <c r="B52" t="e">
        <f>IFERROR(VLOOKUP(Tableau4[[#This Row],[No Série ]],'Config conversion'!A43:AM991,7,FALSE),OR(VLOOKUP(Tableau4[[#This Row],[No Série ]],'Config conversion'!B43:AM991,6,FALSE),VLOOKUP(Tableau4[[#This Row],[No Série ]],'Config conversion'!C43:AM991,5,FALSE),VLOOKUP(Tableau4[[#This Row],[No Série ]],'Config conversion'!D43:AM991,4,FALSE)))</f>
        <v>#N/A</v>
      </c>
      <c r="C52" t="e">
        <f>IFERROR(VLOOKUP(Tableau4[[#This Row],[No Série ]],'Config conversion'!A43:AM991,8,FALSE),VLOOKUP(Tableau4[[#This Row],[No Série ]],'Config conversion'!B43:AM991,7,FALSE))</f>
        <v>#N/A</v>
      </c>
    </row>
    <row r="53" spans="2:3" x14ac:dyDescent="0.25">
      <c r="B53" t="e">
        <f>IFERROR(VLOOKUP(Tableau4[[#This Row],[No Série ]],'Config conversion'!A44:AM992,7,FALSE),OR(VLOOKUP(Tableau4[[#This Row],[No Série ]],'Config conversion'!B44:AM992,6,FALSE),VLOOKUP(Tableau4[[#This Row],[No Série ]],'Config conversion'!C44:AM992,5,FALSE),VLOOKUP(Tableau4[[#This Row],[No Série ]],'Config conversion'!D44:AM992,4,FALSE)))</f>
        <v>#N/A</v>
      </c>
      <c r="C53" t="e">
        <f>IFERROR(VLOOKUP(Tableau4[[#This Row],[No Série ]],'Config conversion'!A44:AM992,8,FALSE),VLOOKUP(Tableau4[[#This Row],[No Série ]],'Config conversion'!B44:AM992,7,FALSE))</f>
        <v>#N/A</v>
      </c>
    </row>
    <row r="54" spans="2:3" x14ac:dyDescent="0.25">
      <c r="B54" t="e">
        <f>IFERROR(VLOOKUP(Tableau4[[#This Row],[No Série ]],'Config conversion'!A45:AM993,7,FALSE),OR(VLOOKUP(Tableau4[[#This Row],[No Série ]],'Config conversion'!B45:AM993,6,FALSE),VLOOKUP(Tableau4[[#This Row],[No Série ]],'Config conversion'!C45:AM993,5,FALSE),VLOOKUP(Tableau4[[#This Row],[No Série ]],'Config conversion'!D45:AM993,4,FALSE)))</f>
        <v>#N/A</v>
      </c>
      <c r="C54" t="e">
        <f>IFERROR(VLOOKUP(Tableau4[[#This Row],[No Série ]],'Config conversion'!A45:AM993,8,FALSE),VLOOKUP(Tableau4[[#This Row],[No Série ]],'Config conversion'!B45:AM993,7,FALSE))</f>
        <v>#N/A</v>
      </c>
    </row>
    <row r="55" spans="2:3" x14ac:dyDescent="0.25">
      <c r="B55" t="e">
        <f>IFERROR(VLOOKUP(Tableau4[[#This Row],[No Série ]],'Config conversion'!A46:AM994,7,FALSE),OR(VLOOKUP(Tableau4[[#This Row],[No Série ]],'Config conversion'!B46:AM994,6,FALSE),VLOOKUP(Tableau4[[#This Row],[No Série ]],'Config conversion'!C46:AM994,5,FALSE),VLOOKUP(Tableau4[[#This Row],[No Série ]],'Config conversion'!D46:AM994,4,FALSE)))</f>
        <v>#N/A</v>
      </c>
      <c r="C55" t="e">
        <f>IFERROR(VLOOKUP(Tableau4[[#This Row],[No Série ]],'Config conversion'!A46:AM994,8,FALSE),VLOOKUP(Tableau4[[#This Row],[No Série ]],'Config conversion'!B46:AM994,7,FALSE))</f>
        <v>#N/A</v>
      </c>
    </row>
    <row r="56" spans="2:3" x14ac:dyDescent="0.25">
      <c r="B56" t="e">
        <f>IFERROR(VLOOKUP(Tableau4[[#This Row],[No Série ]],'Config conversion'!A47:AM995,7,FALSE),OR(VLOOKUP(Tableau4[[#This Row],[No Série ]],'Config conversion'!B47:AM995,6,FALSE),VLOOKUP(Tableau4[[#This Row],[No Série ]],'Config conversion'!C47:AM995,5,FALSE),VLOOKUP(Tableau4[[#This Row],[No Série ]],'Config conversion'!D47:AM995,4,FALSE)))</f>
        <v>#N/A</v>
      </c>
      <c r="C56" t="e">
        <f>IFERROR(VLOOKUP(Tableau4[[#This Row],[No Série ]],'Config conversion'!A47:AM995,8,FALSE),VLOOKUP(Tableau4[[#This Row],[No Série ]],'Config conversion'!B47:AM995,7,FALSE))</f>
        <v>#N/A</v>
      </c>
    </row>
    <row r="57" spans="2:3" x14ac:dyDescent="0.25">
      <c r="B57" t="e">
        <f>IFERROR(VLOOKUP(Tableau4[[#This Row],[No Série ]],'Config conversion'!A48:AM996,7,FALSE),OR(VLOOKUP(Tableau4[[#This Row],[No Série ]],'Config conversion'!B48:AM996,6,FALSE),VLOOKUP(Tableau4[[#This Row],[No Série ]],'Config conversion'!C48:AM996,5,FALSE),VLOOKUP(Tableau4[[#This Row],[No Série ]],'Config conversion'!D48:AM996,4,FALSE)))</f>
        <v>#N/A</v>
      </c>
      <c r="C57" t="e">
        <f>IFERROR(VLOOKUP(Tableau4[[#This Row],[No Série ]],'Config conversion'!A48:AM996,8,FALSE),VLOOKUP(Tableau4[[#This Row],[No Série ]],'Config conversion'!B48:AM996,7,FALSE))</f>
        <v>#N/A</v>
      </c>
    </row>
    <row r="58" spans="2:3" x14ac:dyDescent="0.25">
      <c r="B58" t="e">
        <f>IFERROR(VLOOKUP(Tableau4[[#This Row],[No Série ]],'Config conversion'!A49:AM997,7,FALSE),OR(VLOOKUP(Tableau4[[#This Row],[No Série ]],'Config conversion'!B49:AM997,6,FALSE),VLOOKUP(Tableau4[[#This Row],[No Série ]],'Config conversion'!C49:AM997,5,FALSE),VLOOKUP(Tableau4[[#This Row],[No Série ]],'Config conversion'!D49:AM997,4,FALSE)))</f>
        <v>#N/A</v>
      </c>
      <c r="C58" t="e">
        <f>IFERROR(VLOOKUP(Tableau4[[#This Row],[No Série ]],'Config conversion'!A49:AM997,8,FALSE),VLOOKUP(Tableau4[[#This Row],[No Série ]],'Config conversion'!B49:AM997,7,FALSE))</f>
        <v>#N/A</v>
      </c>
    </row>
    <row r="59" spans="2:3" x14ac:dyDescent="0.25">
      <c r="B59" t="e">
        <f>IFERROR(VLOOKUP(Tableau4[[#This Row],[No Série ]],'Config conversion'!A50:AM998,7,FALSE),OR(VLOOKUP(Tableau4[[#This Row],[No Série ]],'Config conversion'!B50:AM998,6,FALSE),VLOOKUP(Tableau4[[#This Row],[No Série ]],'Config conversion'!C50:AM998,5,FALSE),VLOOKUP(Tableau4[[#This Row],[No Série ]],'Config conversion'!D50:AM998,4,FALSE)))</f>
        <v>#N/A</v>
      </c>
      <c r="C59" t="e">
        <f>IFERROR(VLOOKUP(Tableau4[[#This Row],[No Série ]],'Config conversion'!A50:AM998,8,FALSE),VLOOKUP(Tableau4[[#This Row],[No Série ]],'Config conversion'!B50:AM998,7,FALSE))</f>
        <v>#N/A</v>
      </c>
    </row>
    <row r="60" spans="2:3" x14ac:dyDescent="0.25">
      <c r="B60" t="e">
        <f>IFERROR(VLOOKUP(Tableau4[[#This Row],[No Série ]],'Config conversion'!A51:AM999,7,FALSE),OR(VLOOKUP(Tableau4[[#This Row],[No Série ]],'Config conversion'!B51:AM999,6,FALSE),VLOOKUP(Tableau4[[#This Row],[No Série ]],'Config conversion'!C51:AM999,5,FALSE),VLOOKUP(Tableau4[[#This Row],[No Série ]],'Config conversion'!D51:AM999,4,FALSE)))</f>
        <v>#N/A</v>
      </c>
      <c r="C60" t="e">
        <f>IFERROR(VLOOKUP(Tableau4[[#This Row],[No Série ]],'Config conversion'!A51:AM999,8,FALSE),VLOOKUP(Tableau4[[#This Row],[No Série ]],'Config conversion'!B51:AM999,7,FALSE))</f>
        <v>#N/A</v>
      </c>
    </row>
    <row r="61" spans="2:3" x14ac:dyDescent="0.25">
      <c r="B61" t="e">
        <f>IFERROR(VLOOKUP(Tableau4[[#This Row],[No Série ]],'Config conversion'!A52:AM1000,7,FALSE),OR(VLOOKUP(Tableau4[[#This Row],[No Série ]],'Config conversion'!B52:AM1000,6,FALSE),VLOOKUP(Tableau4[[#This Row],[No Série ]],'Config conversion'!C52:AM1000,5,FALSE),VLOOKUP(Tableau4[[#This Row],[No Série ]],'Config conversion'!D52:AM1000,4,FALSE)))</f>
        <v>#N/A</v>
      </c>
      <c r="C61" t="e">
        <f>IFERROR(VLOOKUP(Tableau4[[#This Row],[No Série ]],'Config conversion'!A52:AM1000,8,FALSE),VLOOKUP(Tableau4[[#This Row],[No Série ]],'Config conversion'!B52:AM1000,7,FALSE))</f>
        <v>#N/A</v>
      </c>
    </row>
    <row r="62" spans="2:3" x14ac:dyDescent="0.25">
      <c r="B62" t="e">
        <f>IFERROR(VLOOKUP(Tableau4[[#This Row],[No Série ]],'Config conversion'!A53:AM1001,7,FALSE),OR(VLOOKUP(Tableau4[[#This Row],[No Série ]],'Config conversion'!B53:AM1001,6,FALSE),VLOOKUP(Tableau4[[#This Row],[No Série ]],'Config conversion'!C53:AM1001,5,FALSE),VLOOKUP(Tableau4[[#This Row],[No Série ]],'Config conversion'!D53:AM1001,4,FALSE)))</f>
        <v>#N/A</v>
      </c>
      <c r="C62" t="e">
        <f>IFERROR(VLOOKUP(Tableau4[[#This Row],[No Série ]],'Config conversion'!A53:AM1001,8,FALSE),VLOOKUP(Tableau4[[#This Row],[No Série ]],'Config conversion'!B53:AM1001,7,FALSE))</f>
        <v>#N/A</v>
      </c>
    </row>
    <row r="63" spans="2:3" x14ac:dyDescent="0.25">
      <c r="B63" t="e">
        <f>IFERROR(VLOOKUP(Tableau4[[#This Row],[No Série ]],'Config conversion'!A54:AM1002,7,FALSE),OR(VLOOKUP(Tableau4[[#This Row],[No Série ]],'Config conversion'!B54:AM1002,6,FALSE),VLOOKUP(Tableau4[[#This Row],[No Série ]],'Config conversion'!C54:AM1002,5,FALSE),VLOOKUP(Tableau4[[#This Row],[No Série ]],'Config conversion'!D54:AM1002,4,FALSE)))</f>
        <v>#N/A</v>
      </c>
      <c r="C63" t="e">
        <f>IFERROR(VLOOKUP(Tableau4[[#This Row],[No Série ]],'Config conversion'!A54:AM1002,8,FALSE),VLOOKUP(Tableau4[[#This Row],[No Série ]],'Config conversion'!B54:AM1002,7,FALSE))</f>
        <v>#N/A</v>
      </c>
    </row>
    <row r="64" spans="2:3" x14ac:dyDescent="0.25">
      <c r="B64" t="e">
        <f>IFERROR(VLOOKUP(Tableau4[[#This Row],[No Série ]],'Config conversion'!A55:AM1003,7,FALSE),OR(VLOOKUP(Tableau4[[#This Row],[No Série ]],'Config conversion'!B55:AM1003,6,FALSE),VLOOKUP(Tableau4[[#This Row],[No Série ]],'Config conversion'!C55:AM1003,5,FALSE),VLOOKUP(Tableau4[[#This Row],[No Série ]],'Config conversion'!D55:AM1003,4,FALSE)))</f>
        <v>#N/A</v>
      </c>
      <c r="C64" t="e">
        <f>IFERROR(VLOOKUP(Tableau4[[#This Row],[No Série ]],'Config conversion'!A55:AM1003,8,FALSE),VLOOKUP(Tableau4[[#This Row],[No Série ]],'Config conversion'!B55:AM1003,7,FALSE))</f>
        <v>#N/A</v>
      </c>
    </row>
    <row r="65" spans="2:3" x14ac:dyDescent="0.25">
      <c r="B65" t="e">
        <f>IFERROR(VLOOKUP(Tableau4[[#This Row],[No Série ]],'Config conversion'!A56:AM1004,7,FALSE),OR(VLOOKUP(Tableau4[[#This Row],[No Série ]],'Config conversion'!B56:AM1004,6,FALSE),VLOOKUP(Tableau4[[#This Row],[No Série ]],'Config conversion'!C56:AM1004,5,FALSE),VLOOKUP(Tableau4[[#This Row],[No Série ]],'Config conversion'!D56:AM1004,4,FALSE)))</f>
        <v>#N/A</v>
      </c>
      <c r="C65" t="e">
        <f>IFERROR(VLOOKUP(Tableau4[[#This Row],[No Série ]],'Config conversion'!A56:AM1004,8,FALSE),VLOOKUP(Tableau4[[#This Row],[No Série ]],'Config conversion'!B56:AM1004,7,FALSE))</f>
        <v>#N/A</v>
      </c>
    </row>
    <row r="66" spans="2:3" x14ac:dyDescent="0.25">
      <c r="B66" t="e">
        <f>IFERROR(VLOOKUP(Tableau4[[#This Row],[No Série ]],'Config conversion'!A57:AM1005,7,FALSE),OR(VLOOKUP(Tableau4[[#This Row],[No Série ]],'Config conversion'!B57:AM1005,6,FALSE),VLOOKUP(Tableau4[[#This Row],[No Série ]],'Config conversion'!C57:AM1005,5,FALSE),VLOOKUP(Tableau4[[#This Row],[No Série ]],'Config conversion'!D57:AM1005,4,FALSE)))</f>
        <v>#N/A</v>
      </c>
      <c r="C66" t="e">
        <f>IFERROR(VLOOKUP(Tableau4[[#This Row],[No Série ]],'Config conversion'!A57:AM1005,8,FALSE),VLOOKUP(Tableau4[[#This Row],[No Série ]],'Config conversion'!B57:AM1005,7,FALSE))</f>
        <v>#N/A</v>
      </c>
    </row>
    <row r="67" spans="2:3" x14ac:dyDescent="0.25">
      <c r="B67" t="e">
        <f>IFERROR(VLOOKUP(Tableau4[[#This Row],[No Série ]],'Config conversion'!A58:AM1006,7,FALSE),OR(VLOOKUP(Tableau4[[#This Row],[No Série ]],'Config conversion'!B58:AM1006,6,FALSE),VLOOKUP(Tableau4[[#This Row],[No Série ]],'Config conversion'!C58:AM1006,5,FALSE),VLOOKUP(Tableau4[[#This Row],[No Série ]],'Config conversion'!D58:AM1006,4,FALSE)))</f>
        <v>#N/A</v>
      </c>
      <c r="C67" t="e">
        <f>IFERROR(VLOOKUP(Tableau4[[#This Row],[No Série ]],'Config conversion'!A58:AM1006,8,FALSE),VLOOKUP(Tableau4[[#This Row],[No Série ]],'Config conversion'!B58:AM1006,7,FALSE))</f>
        <v>#N/A</v>
      </c>
    </row>
    <row r="68" spans="2:3" x14ac:dyDescent="0.25">
      <c r="B68" t="e">
        <f>IFERROR(VLOOKUP(Tableau4[[#This Row],[No Série ]],'Config conversion'!A59:AM1007,7,FALSE),OR(VLOOKUP(Tableau4[[#This Row],[No Série ]],'Config conversion'!B59:AM1007,6,FALSE),VLOOKUP(Tableau4[[#This Row],[No Série ]],'Config conversion'!C59:AM1007,5,FALSE),VLOOKUP(Tableau4[[#This Row],[No Série ]],'Config conversion'!D59:AM1007,4,FALSE)))</f>
        <v>#N/A</v>
      </c>
      <c r="C68" t="e">
        <f>IFERROR(VLOOKUP(Tableau4[[#This Row],[No Série ]],'Config conversion'!A59:AM1007,8,FALSE),VLOOKUP(Tableau4[[#This Row],[No Série ]],'Config conversion'!B59:AM1007,7,FALSE))</f>
        <v>#N/A</v>
      </c>
    </row>
    <row r="69" spans="2:3" x14ac:dyDescent="0.25">
      <c r="B69" t="e">
        <f>IFERROR(VLOOKUP(Tableau4[[#This Row],[No Série ]],'Config conversion'!A60:AM1008,7,FALSE),OR(VLOOKUP(Tableau4[[#This Row],[No Série ]],'Config conversion'!B60:AM1008,6,FALSE),VLOOKUP(Tableau4[[#This Row],[No Série ]],'Config conversion'!C60:AM1008,5,FALSE),VLOOKUP(Tableau4[[#This Row],[No Série ]],'Config conversion'!D60:AM1008,4,FALSE)))</f>
        <v>#N/A</v>
      </c>
      <c r="C69" t="e">
        <f>IFERROR(VLOOKUP(Tableau4[[#This Row],[No Série ]],'Config conversion'!A60:AM1008,8,FALSE),VLOOKUP(Tableau4[[#This Row],[No Série ]],'Config conversion'!B60:AM1008,7,FALSE))</f>
        <v>#N/A</v>
      </c>
    </row>
    <row r="70" spans="2:3" x14ac:dyDescent="0.25">
      <c r="B70" t="e">
        <f>IFERROR(VLOOKUP(Tableau4[[#This Row],[No Série ]],'Config conversion'!A61:AM1009,7,FALSE),OR(VLOOKUP(Tableau4[[#This Row],[No Série ]],'Config conversion'!B61:AM1009,6,FALSE),VLOOKUP(Tableau4[[#This Row],[No Série ]],'Config conversion'!C61:AM1009,5,FALSE),VLOOKUP(Tableau4[[#This Row],[No Série ]],'Config conversion'!D61:AM1009,4,FALSE)))</f>
        <v>#N/A</v>
      </c>
      <c r="C70" t="e">
        <f>IFERROR(VLOOKUP(Tableau4[[#This Row],[No Série ]],'Config conversion'!A61:AM1009,8,FALSE),VLOOKUP(Tableau4[[#This Row],[No Série ]],'Config conversion'!B61:AM1009,7,FALSE))</f>
        <v>#N/A</v>
      </c>
    </row>
    <row r="71" spans="2:3" x14ac:dyDescent="0.25">
      <c r="B71" t="e">
        <f>IFERROR(VLOOKUP(Tableau4[[#This Row],[No Série ]],'Config conversion'!A62:AM1010,7,FALSE),OR(VLOOKUP(Tableau4[[#This Row],[No Série ]],'Config conversion'!B62:AM1010,6,FALSE),VLOOKUP(Tableau4[[#This Row],[No Série ]],'Config conversion'!C62:AM1010,5,FALSE),VLOOKUP(Tableau4[[#This Row],[No Série ]],'Config conversion'!D62:AM1010,4,FALSE)))</f>
        <v>#N/A</v>
      </c>
      <c r="C71" t="e">
        <f>IFERROR(VLOOKUP(Tableau4[[#This Row],[No Série ]],'Config conversion'!A62:AM1010,8,FALSE),VLOOKUP(Tableau4[[#This Row],[No Série ]],'Config conversion'!B62:AM1010,7,FALSE))</f>
        <v>#N/A</v>
      </c>
    </row>
    <row r="72" spans="2:3" x14ac:dyDescent="0.25">
      <c r="B72" t="e">
        <f>IFERROR(VLOOKUP(Tableau4[[#This Row],[No Série ]],'Config conversion'!A63:AM1011,7,FALSE),OR(VLOOKUP(Tableau4[[#This Row],[No Série ]],'Config conversion'!B63:AM1011,6,FALSE),VLOOKUP(Tableau4[[#This Row],[No Série ]],'Config conversion'!C63:AM1011,5,FALSE),VLOOKUP(Tableau4[[#This Row],[No Série ]],'Config conversion'!D63:AM1011,4,FALSE)))</f>
        <v>#N/A</v>
      </c>
      <c r="C72" t="e">
        <f>IFERROR(VLOOKUP(Tableau4[[#This Row],[No Série ]],'Config conversion'!A63:AM1011,8,FALSE),VLOOKUP(Tableau4[[#This Row],[No Série ]],'Config conversion'!B63:AM1011,7,FALSE))</f>
        <v>#N/A</v>
      </c>
    </row>
    <row r="73" spans="2:3" x14ac:dyDescent="0.25">
      <c r="B73" t="e">
        <f>IFERROR(VLOOKUP(Tableau4[[#This Row],[No Série ]],'Config conversion'!A64:AM1012,7,FALSE),OR(VLOOKUP(Tableau4[[#This Row],[No Série ]],'Config conversion'!B64:AM1012,6,FALSE),VLOOKUP(Tableau4[[#This Row],[No Série ]],'Config conversion'!C64:AM1012,5,FALSE),VLOOKUP(Tableau4[[#This Row],[No Série ]],'Config conversion'!D64:AM1012,4,FALSE)))</f>
        <v>#N/A</v>
      </c>
      <c r="C73" t="e">
        <f>IFERROR(VLOOKUP(Tableau4[[#This Row],[No Série ]],'Config conversion'!A64:AM1012,8,FALSE),VLOOKUP(Tableau4[[#This Row],[No Série ]],'Config conversion'!B64:AM1012,7,FALSE))</f>
        <v>#N/A</v>
      </c>
    </row>
    <row r="74" spans="2:3" x14ac:dyDescent="0.25">
      <c r="B74" t="e">
        <f>IFERROR(VLOOKUP(Tableau4[[#This Row],[No Série ]],'Config conversion'!A65:AM1013,7,FALSE),OR(VLOOKUP(Tableau4[[#This Row],[No Série ]],'Config conversion'!B65:AM1013,6,FALSE),VLOOKUP(Tableau4[[#This Row],[No Série ]],'Config conversion'!C65:AM1013,5,FALSE),VLOOKUP(Tableau4[[#This Row],[No Série ]],'Config conversion'!D65:AM1013,4,FALSE)))</f>
        <v>#N/A</v>
      </c>
      <c r="C74" t="e">
        <f>IFERROR(VLOOKUP(Tableau4[[#This Row],[No Série ]],'Config conversion'!A65:AM1013,8,FALSE),VLOOKUP(Tableau4[[#This Row],[No Série ]],'Config conversion'!B65:AM1013,7,FALSE))</f>
        <v>#N/A</v>
      </c>
    </row>
    <row r="75" spans="2:3" x14ac:dyDescent="0.25">
      <c r="B75" t="e">
        <f>IFERROR(VLOOKUP(Tableau4[[#This Row],[No Série ]],'Config conversion'!A66:AM1014,7,FALSE),OR(VLOOKUP(Tableau4[[#This Row],[No Série ]],'Config conversion'!B66:AM1014,6,FALSE),VLOOKUP(Tableau4[[#This Row],[No Série ]],'Config conversion'!C66:AM1014,5,FALSE),VLOOKUP(Tableau4[[#This Row],[No Série ]],'Config conversion'!D66:AM1014,4,FALSE)))</f>
        <v>#N/A</v>
      </c>
      <c r="C75" t="e">
        <f>IFERROR(VLOOKUP(Tableau4[[#This Row],[No Série ]],'Config conversion'!A66:AM1014,8,FALSE),VLOOKUP(Tableau4[[#This Row],[No Série ]],'Config conversion'!B66:AM1014,7,FALSE))</f>
        <v>#N/A</v>
      </c>
    </row>
    <row r="76" spans="2:3" x14ac:dyDescent="0.25">
      <c r="B76" t="e">
        <f>IFERROR(VLOOKUP(Tableau4[[#This Row],[No Série ]],'Config conversion'!A67:AM1015,7,FALSE),OR(VLOOKUP(Tableau4[[#This Row],[No Série ]],'Config conversion'!B67:AM1015,6,FALSE),VLOOKUP(Tableau4[[#This Row],[No Série ]],'Config conversion'!C67:AM1015,5,FALSE),VLOOKUP(Tableau4[[#This Row],[No Série ]],'Config conversion'!D67:AM1015,4,FALSE)))</f>
        <v>#N/A</v>
      </c>
      <c r="C76" t="e">
        <f>IFERROR(VLOOKUP(Tableau4[[#This Row],[No Série ]],'Config conversion'!A67:AM1015,8,FALSE),VLOOKUP(Tableau4[[#This Row],[No Série ]],'Config conversion'!B67:AM1015,7,FALSE))</f>
        <v>#N/A</v>
      </c>
    </row>
    <row r="77" spans="2:3" x14ac:dyDescent="0.25">
      <c r="B77" t="e">
        <f>IFERROR(VLOOKUP(Tableau4[[#This Row],[No Série ]],'Config conversion'!A68:AM1016,7,FALSE),OR(VLOOKUP(Tableau4[[#This Row],[No Série ]],'Config conversion'!B68:AM1016,6,FALSE),VLOOKUP(Tableau4[[#This Row],[No Série ]],'Config conversion'!C68:AM1016,5,FALSE),VLOOKUP(Tableau4[[#This Row],[No Série ]],'Config conversion'!D68:AM1016,4,FALSE)))</f>
        <v>#N/A</v>
      </c>
      <c r="C77" t="e">
        <f>IFERROR(VLOOKUP(Tableau4[[#This Row],[No Série ]],'Config conversion'!A68:AM1016,8,FALSE),VLOOKUP(Tableau4[[#This Row],[No Série ]],'Config conversion'!B68:AM1016,7,FALSE))</f>
        <v>#N/A</v>
      </c>
    </row>
    <row r="78" spans="2:3" x14ac:dyDescent="0.25">
      <c r="B78" t="e">
        <f>IFERROR(VLOOKUP(Tableau4[[#This Row],[No Série ]],'Config conversion'!A69:AM1017,7,FALSE),OR(VLOOKUP(Tableau4[[#This Row],[No Série ]],'Config conversion'!B69:AM1017,6,FALSE),VLOOKUP(Tableau4[[#This Row],[No Série ]],'Config conversion'!C69:AM1017,5,FALSE),VLOOKUP(Tableau4[[#This Row],[No Série ]],'Config conversion'!D69:AM1017,4,FALSE)))</f>
        <v>#N/A</v>
      </c>
      <c r="C78" t="e">
        <f>IFERROR(VLOOKUP(Tableau4[[#This Row],[No Série ]],'Config conversion'!A69:AM1017,8,FALSE),VLOOKUP(Tableau4[[#This Row],[No Série ]],'Config conversion'!B69:AM1017,7,FALSE))</f>
        <v>#N/A</v>
      </c>
    </row>
    <row r="79" spans="2:3" x14ac:dyDescent="0.25">
      <c r="B79" t="e">
        <f>IFERROR(VLOOKUP(Tableau4[[#This Row],[No Série ]],'Config conversion'!A70:AM1018,7,FALSE),OR(VLOOKUP(Tableau4[[#This Row],[No Série ]],'Config conversion'!B70:AM1018,6,FALSE),VLOOKUP(Tableau4[[#This Row],[No Série ]],'Config conversion'!C70:AM1018,5,FALSE),VLOOKUP(Tableau4[[#This Row],[No Série ]],'Config conversion'!D70:AM1018,4,FALSE)))</f>
        <v>#N/A</v>
      </c>
      <c r="C79" t="e">
        <f>IFERROR(VLOOKUP(Tableau4[[#This Row],[No Série ]],'Config conversion'!A70:AM1018,8,FALSE),VLOOKUP(Tableau4[[#This Row],[No Série ]],'Config conversion'!B70:AM1018,7,FALSE))</f>
        <v>#N/A</v>
      </c>
    </row>
    <row r="80" spans="2:3" x14ac:dyDescent="0.25">
      <c r="B80" t="e">
        <f>IFERROR(VLOOKUP(Tableau4[[#This Row],[No Série ]],'Config conversion'!A71:AM1019,7,FALSE),OR(VLOOKUP(Tableau4[[#This Row],[No Série ]],'Config conversion'!B71:AM1019,6,FALSE),VLOOKUP(Tableau4[[#This Row],[No Série ]],'Config conversion'!C71:AM1019,5,FALSE),VLOOKUP(Tableau4[[#This Row],[No Série ]],'Config conversion'!D71:AM1019,4,FALSE)))</f>
        <v>#N/A</v>
      </c>
      <c r="C80" t="e">
        <f>IFERROR(VLOOKUP(Tableau4[[#This Row],[No Série ]],'Config conversion'!A71:AM1019,8,FALSE),VLOOKUP(Tableau4[[#This Row],[No Série ]],'Config conversion'!B71:AM1019,7,FALSE))</f>
        <v>#N/A</v>
      </c>
    </row>
    <row r="81" spans="2:3" x14ac:dyDescent="0.25">
      <c r="B81" t="e">
        <f>IFERROR(VLOOKUP(Tableau4[[#This Row],[No Série ]],'Config conversion'!A72:AM1020,7,FALSE),OR(VLOOKUP(Tableau4[[#This Row],[No Série ]],'Config conversion'!B72:AM1020,6,FALSE),VLOOKUP(Tableau4[[#This Row],[No Série ]],'Config conversion'!C72:AM1020,5,FALSE),VLOOKUP(Tableau4[[#This Row],[No Série ]],'Config conversion'!D72:AM1020,4,FALSE)))</f>
        <v>#N/A</v>
      </c>
      <c r="C81" t="e">
        <f>IFERROR(VLOOKUP(Tableau4[[#This Row],[No Série ]],'Config conversion'!A72:AM1020,8,FALSE),VLOOKUP(Tableau4[[#This Row],[No Série ]],'Config conversion'!B72:AM1020,7,FALSE))</f>
        <v>#N/A</v>
      </c>
    </row>
    <row r="82" spans="2:3" x14ac:dyDescent="0.25">
      <c r="B82" t="e">
        <f>IFERROR(VLOOKUP(Tableau4[[#This Row],[No Série ]],'Config conversion'!A73:AM1021,7,FALSE),OR(VLOOKUP(Tableau4[[#This Row],[No Série ]],'Config conversion'!B73:AM1021,6,FALSE),VLOOKUP(Tableau4[[#This Row],[No Série ]],'Config conversion'!C73:AM1021,5,FALSE),VLOOKUP(Tableau4[[#This Row],[No Série ]],'Config conversion'!D73:AM1021,4,FALSE)))</f>
        <v>#N/A</v>
      </c>
      <c r="C82" t="e">
        <f>IFERROR(VLOOKUP(Tableau4[[#This Row],[No Série ]],'Config conversion'!A73:AM1021,8,FALSE),VLOOKUP(Tableau4[[#This Row],[No Série ]],'Config conversion'!B73:AM1021,7,FALSE))</f>
        <v>#N/A</v>
      </c>
    </row>
    <row r="83" spans="2:3" x14ac:dyDescent="0.25">
      <c r="B83" t="e">
        <f>IFERROR(VLOOKUP(Tableau4[[#This Row],[No Série ]],'Config conversion'!A74:AM1022,7,FALSE),OR(VLOOKUP(Tableau4[[#This Row],[No Série ]],'Config conversion'!B74:AM1022,6,FALSE),VLOOKUP(Tableau4[[#This Row],[No Série ]],'Config conversion'!C74:AM1022,5,FALSE),VLOOKUP(Tableau4[[#This Row],[No Série ]],'Config conversion'!D74:AM1022,4,FALSE)))</f>
        <v>#N/A</v>
      </c>
      <c r="C83" t="e">
        <f>IFERROR(VLOOKUP(Tableau4[[#This Row],[No Série ]],'Config conversion'!A74:AM1022,8,FALSE),VLOOKUP(Tableau4[[#This Row],[No Série ]],'Config conversion'!B74:AM1022,7,FALSE))</f>
        <v>#N/A</v>
      </c>
    </row>
    <row r="84" spans="2:3" x14ac:dyDescent="0.25">
      <c r="B84" t="e">
        <f>IFERROR(VLOOKUP(Tableau4[[#This Row],[No Série ]],'Config conversion'!A75:AM1023,7,FALSE),OR(VLOOKUP(Tableau4[[#This Row],[No Série ]],'Config conversion'!B75:AM1023,6,FALSE),VLOOKUP(Tableau4[[#This Row],[No Série ]],'Config conversion'!C75:AM1023,5,FALSE),VLOOKUP(Tableau4[[#This Row],[No Série ]],'Config conversion'!D75:AM1023,4,FALSE)))</f>
        <v>#N/A</v>
      </c>
      <c r="C84" t="e">
        <f>IFERROR(VLOOKUP(Tableau4[[#This Row],[No Série ]],'Config conversion'!A75:AM1023,8,FALSE),VLOOKUP(Tableau4[[#This Row],[No Série ]],'Config conversion'!B75:AM1023,7,FALSE))</f>
        <v>#N/A</v>
      </c>
    </row>
    <row r="85" spans="2:3" x14ac:dyDescent="0.25">
      <c r="B85" t="e">
        <f>IFERROR(VLOOKUP(Tableau4[[#This Row],[No Série ]],'Config conversion'!A76:AM1024,7,FALSE),OR(VLOOKUP(Tableau4[[#This Row],[No Série ]],'Config conversion'!B76:AM1024,6,FALSE),VLOOKUP(Tableau4[[#This Row],[No Série ]],'Config conversion'!C76:AM1024,5,FALSE),VLOOKUP(Tableau4[[#This Row],[No Série ]],'Config conversion'!D76:AM1024,4,FALSE)))</f>
        <v>#N/A</v>
      </c>
      <c r="C85" t="e">
        <f>IFERROR(VLOOKUP(Tableau4[[#This Row],[No Série ]],'Config conversion'!A76:AM1024,8,FALSE),VLOOKUP(Tableau4[[#This Row],[No Série ]],'Config conversion'!B76:AM1024,7,FALSE))</f>
        <v>#N/A</v>
      </c>
    </row>
    <row r="86" spans="2:3" x14ac:dyDescent="0.25">
      <c r="B86" t="e">
        <f>IFERROR(VLOOKUP(Tableau4[[#This Row],[No Série ]],'Config conversion'!A77:AM1025,7,FALSE),OR(VLOOKUP(Tableau4[[#This Row],[No Série ]],'Config conversion'!B77:AM1025,6,FALSE),VLOOKUP(Tableau4[[#This Row],[No Série ]],'Config conversion'!C77:AM1025,5,FALSE),VLOOKUP(Tableau4[[#This Row],[No Série ]],'Config conversion'!D77:AM1025,4,FALSE)))</f>
        <v>#N/A</v>
      </c>
      <c r="C86" t="e">
        <f>IFERROR(VLOOKUP(Tableau4[[#This Row],[No Série ]],'Config conversion'!A77:AM1025,8,FALSE),VLOOKUP(Tableau4[[#This Row],[No Série ]],'Config conversion'!B77:AM1025,7,FALSE))</f>
        <v>#N/A</v>
      </c>
    </row>
    <row r="87" spans="2:3" x14ac:dyDescent="0.25">
      <c r="B87" t="e">
        <f>IFERROR(VLOOKUP(Tableau4[[#This Row],[No Série ]],'Config conversion'!A78:AM1026,7,FALSE),OR(VLOOKUP(Tableau4[[#This Row],[No Série ]],'Config conversion'!B78:AM1026,6,FALSE),VLOOKUP(Tableau4[[#This Row],[No Série ]],'Config conversion'!C78:AM1026,5,FALSE),VLOOKUP(Tableau4[[#This Row],[No Série ]],'Config conversion'!D78:AM1026,4,FALSE)))</f>
        <v>#N/A</v>
      </c>
      <c r="C87" t="e">
        <f>IFERROR(VLOOKUP(Tableau4[[#This Row],[No Série ]],'Config conversion'!A78:AM1026,8,FALSE),VLOOKUP(Tableau4[[#This Row],[No Série ]],'Config conversion'!B78:AM1026,7,FALSE))</f>
        <v>#N/A</v>
      </c>
    </row>
    <row r="88" spans="2:3" x14ac:dyDescent="0.25">
      <c r="B88" t="e">
        <f>IFERROR(VLOOKUP(Tableau4[[#This Row],[No Série ]],'Config conversion'!A79:AM1027,7,FALSE),OR(VLOOKUP(Tableau4[[#This Row],[No Série ]],'Config conversion'!B79:AM1027,6,FALSE),VLOOKUP(Tableau4[[#This Row],[No Série ]],'Config conversion'!C79:AM1027,5,FALSE),VLOOKUP(Tableau4[[#This Row],[No Série ]],'Config conversion'!D79:AM1027,4,FALSE)))</f>
        <v>#N/A</v>
      </c>
      <c r="C88" t="e">
        <f>IFERROR(VLOOKUP(Tableau4[[#This Row],[No Série ]],'Config conversion'!A79:AM1027,8,FALSE),VLOOKUP(Tableau4[[#This Row],[No Série ]],'Config conversion'!B79:AM1027,7,FALSE))</f>
        <v>#N/A</v>
      </c>
    </row>
    <row r="89" spans="2:3" x14ac:dyDescent="0.25">
      <c r="B89" t="e">
        <f>IFERROR(VLOOKUP(Tableau4[[#This Row],[No Série ]],'Config conversion'!A80:AM1028,7,FALSE),OR(VLOOKUP(Tableau4[[#This Row],[No Série ]],'Config conversion'!B80:AM1028,6,FALSE),VLOOKUP(Tableau4[[#This Row],[No Série ]],'Config conversion'!C80:AM1028,5,FALSE),VLOOKUP(Tableau4[[#This Row],[No Série ]],'Config conversion'!D80:AM1028,4,FALSE)))</f>
        <v>#N/A</v>
      </c>
      <c r="C89" t="e">
        <f>IFERROR(VLOOKUP(Tableau4[[#This Row],[No Série ]],'Config conversion'!A80:AM1028,8,FALSE),VLOOKUP(Tableau4[[#This Row],[No Série ]],'Config conversion'!B80:AM1028,7,FALSE))</f>
        <v>#N/A</v>
      </c>
    </row>
    <row r="90" spans="2:3" x14ac:dyDescent="0.25">
      <c r="B90" t="e">
        <f>IFERROR(VLOOKUP(Tableau4[[#This Row],[No Série ]],'Config conversion'!A81:AM1029,7,FALSE),OR(VLOOKUP(Tableau4[[#This Row],[No Série ]],'Config conversion'!B81:AM1029,6,FALSE),VLOOKUP(Tableau4[[#This Row],[No Série ]],'Config conversion'!C81:AM1029,5,FALSE),VLOOKUP(Tableau4[[#This Row],[No Série ]],'Config conversion'!D81:AM1029,4,FALSE)))</f>
        <v>#N/A</v>
      </c>
      <c r="C90" t="e">
        <f>IFERROR(VLOOKUP(Tableau4[[#This Row],[No Série ]],'Config conversion'!A81:AM1029,8,FALSE),VLOOKUP(Tableau4[[#This Row],[No Série ]],'Config conversion'!B81:AM1029,7,FALSE))</f>
        <v>#N/A</v>
      </c>
    </row>
    <row r="91" spans="2:3" x14ac:dyDescent="0.25">
      <c r="B91" t="e">
        <f>IFERROR(VLOOKUP(Tableau4[[#This Row],[No Série ]],'Config conversion'!A82:AM1030,7,FALSE),OR(VLOOKUP(Tableau4[[#This Row],[No Série ]],'Config conversion'!B82:AM1030,6,FALSE),VLOOKUP(Tableau4[[#This Row],[No Série ]],'Config conversion'!C82:AM1030,5,FALSE),VLOOKUP(Tableau4[[#This Row],[No Série ]],'Config conversion'!D82:AM1030,4,FALSE)))</f>
        <v>#N/A</v>
      </c>
      <c r="C91" t="e">
        <f>IFERROR(VLOOKUP(Tableau4[[#This Row],[No Série ]],'Config conversion'!A82:AM1030,8,FALSE),VLOOKUP(Tableau4[[#This Row],[No Série ]],'Config conversion'!B82:AM1030,7,FALSE))</f>
        <v>#N/A</v>
      </c>
    </row>
    <row r="92" spans="2:3" x14ac:dyDescent="0.25">
      <c r="B92" t="e">
        <f>IFERROR(VLOOKUP(Tableau4[[#This Row],[No Série ]],'Config conversion'!A83:AM1031,7,FALSE),OR(VLOOKUP(Tableau4[[#This Row],[No Série ]],'Config conversion'!B83:AM1031,6,FALSE),VLOOKUP(Tableau4[[#This Row],[No Série ]],'Config conversion'!C83:AM1031,5,FALSE),VLOOKUP(Tableau4[[#This Row],[No Série ]],'Config conversion'!D83:AM1031,4,FALSE)))</f>
        <v>#N/A</v>
      </c>
      <c r="C92" t="e">
        <f>IFERROR(VLOOKUP(Tableau4[[#This Row],[No Série ]],'Config conversion'!A83:AM1031,8,FALSE),VLOOKUP(Tableau4[[#This Row],[No Série ]],'Config conversion'!B83:AM1031,7,FALSE))</f>
        <v>#N/A</v>
      </c>
    </row>
    <row r="93" spans="2:3" x14ac:dyDescent="0.25">
      <c r="B93" t="e">
        <f>IFERROR(VLOOKUP(Tableau4[[#This Row],[No Série ]],'Config conversion'!A84:AM1032,7,FALSE),OR(VLOOKUP(Tableau4[[#This Row],[No Série ]],'Config conversion'!B84:AM1032,6,FALSE),VLOOKUP(Tableau4[[#This Row],[No Série ]],'Config conversion'!C84:AM1032,5,FALSE),VLOOKUP(Tableau4[[#This Row],[No Série ]],'Config conversion'!D84:AM1032,4,FALSE)))</f>
        <v>#N/A</v>
      </c>
      <c r="C93" t="e">
        <f>IFERROR(VLOOKUP(Tableau4[[#This Row],[No Série ]],'Config conversion'!A84:AM1032,8,FALSE),VLOOKUP(Tableau4[[#This Row],[No Série ]],'Config conversion'!B84:AM1032,7,FALSE))</f>
        <v>#N/A</v>
      </c>
    </row>
    <row r="94" spans="2:3" x14ac:dyDescent="0.25">
      <c r="B94" t="e">
        <f>IFERROR(VLOOKUP(Tableau4[[#This Row],[No Série ]],'Config conversion'!A85:AM1033,7,FALSE),OR(VLOOKUP(Tableau4[[#This Row],[No Série ]],'Config conversion'!B85:AM1033,6,FALSE),VLOOKUP(Tableau4[[#This Row],[No Série ]],'Config conversion'!C85:AM1033,5,FALSE),VLOOKUP(Tableau4[[#This Row],[No Série ]],'Config conversion'!D85:AM1033,4,FALSE)))</f>
        <v>#N/A</v>
      </c>
      <c r="C94" t="e">
        <f>IFERROR(VLOOKUP(Tableau4[[#This Row],[No Série ]],'Config conversion'!A85:AM1033,8,FALSE),VLOOKUP(Tableau4[[#This Row],[No Série ]],'Config conversion'!B85:AM1033,7,FALSE))</f>
        <v>#N/A</v>
      </c>
    </row>
    <row r="95" spans="2:3" x14ac:dyDescent="0.25">
      <c r="B95" t="e">
        <f>IFERROR(VLOOKUP(Tableau4[[#This Row],[No Série ]],'Config conversion'!A86:AM1034,7,FALSE),OR(VLOOKUP(Tableau4[[#This Row],[No Série ]],'Config conversion'!B86:AM1034,6,FALSE),VLOOKUP(Tableau4[[#This Row],[No Série ]],'Config conversion'!C86:AM1034,5,FALSE),VLOOKUP(Tableau4[[#This Row],[No Série ]],'Config conversion'!D86:AM1034,4,FALSE)))</f>
        <v>#N/A</v>
      </c>
      <c r="C95" t="e">
        <f>IFERROR(VLOOKUP(Tableau4[[#This Row],[No Série ]],'Config conversion'!A86:AM1034,8,FALSE),VLOOKUP(Tableau4[[#This Row],[No Série ]],'Config conversion'!B86:AM1034,7,FALSE))</f>
        <v>#N/A</v>
      </c>
    </row>
    <row r="96" spans="2:3" x14ac:dyDescent="0.25">
      <c r="B96" t="e">
        <f>IFERROR(VLOOKUP(Tableau4[[#This Row],[No Série ]],'Config conversion'!A87:AM1035,7,FALSE),OR(VLOOKUP(Tableau4[[#This Row],[No Série ]],'Config conversion'!B87:AM1035,6,FALSE),VLOOKUP(Tableau4[[#This Row],[No Série ]],'Config conversion'!C87:AM1035,5,FALSE),VLOOKUP(Tableau4[[#This Row],[No Série ]],'Config conversion'!D87:AM1035,4,FALSE)))</f>
        <v>#N/A</v>
      </c>
      <c r="C96" t="e">
        <f>IFERROR(VLOOKUP(Tableau4[[#This Row],[No Série ]],'Config conversion'!A87:AM1035,8,FALSE),VLOOKUP(Tableau4[[#This Row],[No Série ]],'Config conversion'!B87:AM1035,7,FALSE))</f>
        <v>#N/A</v>
      </c>
    </row>
    <row r="97" spans="2:3" x14ac:dyDescent="0.25">
      <c r="B97" t="e">
        <f>IFERROR(VLOOKUP(Tableau4[[#This Row],[No Série ]],'Config conversion'!A88:AM1036,7,FALSE),OR(VLOOKUP(Tableau4[[#This Row],[No Série ]],'Config conversion'!B88:AM1036,6,FALSE),VLOOKUP(Tableau4[[#This Row],[No Série ]],'Config conversion'!C88:AM1036,5,FALSE),VLOOKUP(Tableau4[[#This Row],[No Série ]],'Config conversion'!D88:AM1036,4,FALSE)))</f>
        <v>#N/A</v>
      </c>
      <c r="C97" t="e">
        <f>IFERROR(VLOOKUP(Tableau4[[#This Row],[No Série ]],'Config conversion'!A88:AM1036,8,FALSE),VLOOKUP(Tableau4[[#This Row],[No Série ]],'Config conversion'!B88:AM1036,7,FALSE))</f>
        <v>#N/A</v>
      </c>
    </row>
    <row r="98" spans="2:3" x14ac:dyDescent="0.25">
      <c r="B98" t="e">
        <f>IFERROR(VLOOKUP(Tableau4[[#This Row],[No Série ]],'Config conversion'!A89:AM1037,7,FALSE),OR(VLOOKUP(Tableau4[[#This Row],[No Série ]],'Config conversion'!B89:AM1037,6,FALSE),VLOOKUP(Tableau4[[#This Row],[No Série ]],'Config conversion'!C89:AM1037,5,FALSE),VLOOKUP(Tableau4[[#This Row],[No Série ]],'Config conversion'!D89:AM1037,4,FALSE)))</f>
        <v>#N/A</v>
      </c>
      <c r="C98" t="e">
        <f>IFERROR(VLOOKUP(Tableau4[[#This Row],[No Série ]],'Config conversion'!A89:AM1037,8,FALSE),VLOOKUP(Tableau4[[#This Row],[No Série ]],'Config conversion'!B89:AM1037,7,FALSE))</f>
        <v>#N/A</v>
      </c>
    </row>
    <row r="99" spans="2:3" x14ac:dyDescent="0.25">
      <c r="B99" t="e">
        <f>IFERROR(VLOOKUP(Tableau4[[#This Row],[No Série ]],'Config conversion'!A90:AM1038,7,FALSE),OR(VLOOKUP(Tableau4[[#This Row],[No Série ]],'Config conversion'!B90:AM1038,6,FALSE),VLOOKUP(Tableau4[[#This Row],[No Série ]],'Config conversion'!C90:AM1038,5,FALSE),VLOOKUP(Tableau4[[#This Row],[No Série ]],'Config conversion'!D90:AM1038,4,FALSE)))</f>
        <v>#N/A</v>
      </c>
      <c r="C99" t="e">
        <f>IFERROR(VLOOKUP(Tableau4[[#This Row],[No Série ]],'Config conversion'!A90:AM1038,8,FALSE),VLOOKUP(Tableau4[[#This Row],[No Série ]],'Config conversion'!B90:AM1038,7,FALSE))</f>
        <v>#N/A</v>
      </c>
    </row>
    <row r="100" spans="2:3" x14ac:dyDescent="0.25">
      <c r="B100" t="e">
        <f>IFERROR(VLOOKUP(Tableau4[[#This Row],[No Série ]],'Config conversion'!A91:AM1039,7,FALSE),OR(VLOOKUP(Tableau4[[#This Row],[No Série ]],'Config conversion'!B91:AM1039,6,FALSE),VLOOKUP(Tableau4[[#This Row],[No Série ]],'Config conversion'!C91:AM1039,5,FALSE),VLOOKUP(Tableau4[[#This Row],[No Série ]],'Config conversion'!D91:AM1039,4,FALSE)))</f>
        <v>#N/A</v>
      </c>
      <c r="C100" t="e">
        <f>IFERROR(VLOOKUP(Tableau4[[#This Row],[No Série ]],'Config conversion'!A91:AM1039,8,FALSE),VLOOKUP(Tableau4[[#This Row],[No Série ]],'Config conversion'!B91:AM1039,7,FALSE))</f>
        <v>#N/A</v>
      </c>
    </row>
    <row r="101" spans="2:3" x14ac:dyDescent="0.25">
      <c r="B101" t="e">
        <f>IFERROR(VLOOKUP(Tableau4[[#This Row],[No Série ]],'Config conversion'!A92:AM1040,7,FALSE),OR(VLOOKUP(Tableau4[[#This Row],[No Série ]],'Config conversion'!B92:AM1040,6,FALSE),VLOOKUP(Tableau4[[#This Row],[No Série ]],'Config conversion'!C92:AM1040,5,FALSE),VLOOKUP(Tableau4[[#This Row],[No Série ]],'Config conversion'!D92:AM1040,4,FALSE)))</f>
        <v>#N/A</v>
      </c>
      <c r="C101" t="e">
        <f>IFERROR(VLOOKUP(Tableau4[[#This Row],[No Série ]],'Config conversion'!A92:AM1040,8,FALSE),VLOOKUP(Tableau4[[#This Row],[No Série ]],'Config conversion'!B92:AM1040,7,FALSE))</f>
        <v>#N/A</v>
      </c>
    </row>
    <row r="102" spans="2:3" x14ac:dyDescent="0.25">
      <c r="B102" t="e">
        <f>IFERROR(VLOOKUP(Tableau4[[#This Row],[No Série ]],'Config conversion'!A93:AM1041,7,FALSE),OR(VLOOKUP(Tableau4[[#This Row],[No Série ]],'Config conversion'!B93:AM1041,6,FALSE),VLOOKUP(Tableau4[[#This Row],[No Série ]],'Config conversion'!C93:AM1041,5,FALSE),VLOOKUP(Tableau4[[#This Row],[No Série ]],'Config conversion'!D93:AM1041,4,FALSE)))</f>
        <v>#N/A</v>
      </c>
      <c r="C102" t="e">
        <f>IFERROR(VLOOKUP(Tableau4[[#This Row],[No Série ]],'Config conversion'!A93:AM1041,8,FALSE),VLOOKUP(Tableau4[[#This Row],[No Série ]],'Config conversion'!B93:AM1041,7,FALSE))</f>
        <v>#N/A</v>
      </c>
    </row>
    <row r="103" spans="2:3" x14ac:dyDescent="0.25">
      <c r="B103" t="e">
        <f>IFERROR(VLOOKUP(Tableau4[[#This Row],[No Série ]],'Config conversion'!A94:AM1042,7,FALSE),OR(VLOOKUP(Tableau4[[#This Row],[No Série ]],'Config conversion'!B94:AM1042,6,FALSE),VLOOKUP(Tableau4[[#This Row],[No Série ]],'Config conversion'!C94:AM1042,5,FALSE),VLOOKUP(Tableau4[[#This Row],[No Série ]],'Config conversion'!D94:AM1042,4,FALSE)))</f>
        <v>#N/A</v>
      </c>
      <c r="C103" t="e">
        <f>IFERROR(VLOOKUP(Tableau4[[#This Row],[No Série ]],'Config conversion'!A94:AM1042,8,FALSE),VLOOKUP(Tableau4[[#This Row],[No Série ]],'Config conversion'!B94:AM1042,7,FALSE))</f>
        <v>#N/A</v>
      </c>
    </row>
    <row r="104" spans="2:3" x14ac:dyDescent="0.25">
      <c r="B104" t="e">
        <f>IFERROR(VLOOKUP(Tableau4[[#This Row],[No Série ]],'Config conversion'!A95:AM1043,7,FALSE),OR(VLOOKUP(Tableau4[[#This Row],[No Série ]],'Config conversion'!B95:AM1043,6,FALSE),VLOOKUP(Tableau4[[#This Row],[No Série ]],'Config conversion'!C95:AM1043,5,FALSE),VLOOKUP(Tableau4[[#This Row],[No Série ]],'Config conversion'!D95:AM1043,4,FALSE)))</f>
        <v>#N/A</v>
      </c>
      <c r="C104" t="e">
        <f>IFERROR(VLOOKUP(Tableau4[[#This Row],[No Série ]],'Config conversion'!A95:AM1043,8,FALSE),VLOOKUP(Tableau4[[#This Row],[No Série ]],'Config conversion'!B95:AM1043,7,FALSE))</f>
        <v>#N/A</v>
      </c>
    </row>
    <row r="105" spans="2:3" x14ac:dyDescent="0.25">
      <c r="B105" t="e">
        <f>IFERROR(VLOOKUP(Tableau4[[#This Row],[No Série ]],'Config conversion'!A96:AM1044,7,FALSE),OR(VLOOKUP(Tableau4[[#This Row],[No Série ]],'Config conversion'!B96:AM1044,6,FALSE),VLOOKUP(Tableau4[[#This Row],[No Série ]],'Config conversion'!C96:AM1044,5,FALSE),VLOOKUP(Tableau4[[#This Row],[No Série ]],'Config conversion'!D96:AM1044,4,FALSE)))</f>
        <v>#N/A</v>
      </c>
      <c r="C105" t="e">
        <f>IFERROR(VLOOKUP(Tableau4[[#This Row],[No Série ]],'Config conversion'!A96:AM1044,8,FALSE),VLOOKUP(Tableau4[[#This Row],[No Série ]],'Config conversion'!B96:AM1044,7,FALSE))</f>
        <v>#N/A</v>
      </c>
    </row>
    <row r="106" spans="2:3" x14ac:dyDescent="0.25">
      <c r="B106" t="e">
        <f>IFERROR(VLOOKUP(Tableau4[[#This Row],[No Série ]],'Config conversion'!A97:AM1045,7,FALSE),OR(VLOOKUP(Tableau4[[#This Row],[No Série ]],'Config conversion'!B97:AM1045,6,FALSE),VLOOKUP(Tableau4[[#This Row],[No Série ]],'Config conversion'!C97:AM1045,5,FALSE),VLOOKUP(Tableau4[[#This Row],[No Série ]],'Config conversion'!D97:AM1045,4,FALSE)))</f>
        <v>#N/A</v>
      </c>
      <c r="C106" t="e">
        <f>IFERROR(VLOOKUP(Tableau4[[#This Row],[No Série ]],'Config conversion'!A97:AM1045,8,FALSE),VLOOKUP(Tableau4[[#This Row],[No Série ]],'Config conversion'!B97:AM1045,7,FALSE))</f>
        <v>#N/A</v>
      </c>
    </row>
    <row r="107" spans="2:3" x14ac:dyDescent="0.25">
      <c r="B107" t="e">
        <f>IFERROR(VLOOKUP(Tableau4[[#This Row],[No Série ]],'Config conversion'!A98:AM1046,7,FALSE),OR(VLOOKUP(Tableau4[[#This Row],[No Série ]],'Config conversion'!B98:AM1046,6,FALSE),VLOOKUP(Tableau4[[#This Row],[No Série ]],'Config conversion'!C98:AM1046,5,FALSE),VLOOKUP(Tableau4[[#This Row],[No Série ]],'Config conversion'!D98:AM1046,4,FALSE)))</f>
        <v>#N/A</v>
      </c>
      <c r="C107" t="e">
        <f>IFERROR(VLOOKUP(Tableau4[[#This Row],[No Série ]],'Config conversion'!A98:AM1046,8,FALSE),VLOOKUP(Tableau4[[#This Row],[No Série ]],'Config conversion'!B98:AM1046,7,FALSE))</f>
        <v>#N/A</v>
      </c>
    </row>
    <row r="108" spans="2:3" x14ac:dyDescent="0.25">
      <c r="B108" t="e">
        <f>IFERROR(VLOOKUP(Tableau4[[#This Row],[No Série ]],'Config conversion'!A99:AM1047,7,FALSE),OR(VLOOKUP(Tableau4[[#This Row],[No Série ]],'Config conversion'!B99:AM1047,6,FALSE),VLOOKUP(Tableau4[[#This Row],[No Série ]],'Config conversion'!C99:AM1047,5,FALSE),VLOOKUP(Tableau4[[#This Row],[No Série ]],'Config conversion'!D99:AM1047,4,FALSE)))</f>
        <v>#N/A</v>
      </c>
      <c r="C108" t="e">
        <f>IFERROR(VLOOKUP(Tableau4[[#This Row],[No Série ]],'Config conversion'!A99:AM1047,8,FALSE),VLOOKUP(Tableau4[[#This Row],[No Série ]],'Config conversion'!B99:AM1047,7,FALSE))</f>
        <v>#N/A</v>
      </c>
    </row>
    <row r="109" spans="2:3" x14ac:dyDescent="0.25">
      <c r="B109" t="e">
        <f>IFERROR(VLOOKUP(Tableau4[[#This Row],[No Série ]],'Config conversion'!A100:AM1048,7,FALSE),OR(VLOOKUP(Tableau4[[#This Row],[No Série ]],'Config conversion'!B100:AM1048,6,FALSE),VLOOKUP(Tableau4[[#This Row],[No Série ]],'Config conversion'!C100:AM1048,5,FALSE),VLOOKUP(Tableau4[[#This Row],[No Série ]],'Config conversion'!D100:AM1048,4,FALSE)))</f>
        <v>#N/A</v>
      </c>
      <c r="C109" t="e">
        <f>IFERROR(VLOOKUP(Tableau4[[#This Row],[No Série ]],'Config conversion'!A100:AM1048,8,FALSE),VLOOKUP(Tableau4[[#This Row],[No Série ]],'Config conversion'!B100:AM1048,7,FALSE))</f>
        <v>#N/A</v>
      </c>
    </row>
    <row r="110" spans="2:3" x14ac:dyDescent="0.25">
      <c r="B110" t="e">
        <f>IFERROR(VLOOKUP(Tableau4[[#This Row],[No Série ]],'Config conversion'!A101:AM1049,7,FALSE),OR(VLOOKUP(Tableau4[[#This Row],[No Série ]],'Config conversion'!B101:AM1049,6,FALSE),VLOOKUP(Tableau4[[#This Row],[No Série ]],'Config conversion'!C101:AM1049,5,FALSE),VLOOKUP(Tableau4[[#This Row],[No Série ]],'Config conversion'!D101:AM1049,4,FALSE)))</f>
        <v>#N/A</v>
      </c>
      <c r="C110" t="e">
        <f>IFERROR(VLOOKUP(Tableau4[[#This Row],[No Série ]],'Config conversion'!A101:AM1049,8,FALSE),VLOOKUP(Tableau4[[#This Row],[No Série ]],'Config conversion'!B101:AM1049,7,FALSE))</f>
        <v>#N/A</v>
      </c>
    </row>
    <row r="111" spans="2:3" x14ac:dyDescent="0.25">
      <c r="B111" t="e">
        <f>IFERROR(VLOOKUP(Tableau4[[#This Row],[No Série ]],'Config conversion'!A102:AM1050,7,FALSE),OR(VLOOKUP(Tableau4[[#This Row],[No Série ]],'Config conversion'!B102:AM1050,6,FALSE),VLOOKUP(Tableau4[[#This Row],[No Série ]],'Config conversion'!C102:AM1050,5,FALSE),VLOOKUP(Tableau4[[#This Row],[No Série ]],'Config conversion'!D102:AM1050,4,FALSE)))</f>
        <v>#N/A</v>
      </c>
      <c r="C111" t="e">
        <f>IFERROR(VLOOKUP(Tableau4[[#This Row],[No Série ]],'Config conversion'!A102:AM1050,8,FALSE),VLOOKUP(Tableau4[[#This Row],[No Série ]],'Config conversion'!B102:AM1050,7,FALSE))</f>
        <v>#N/A</v>
      </c>
    </row>
    <row r="112" spans="2:3" x14ac:dyDescent="0.25">
      <c r="B112" t="e">
        <f>IFERROR(VLOOKUP(Tableau4[[#This Row],[No Série ]],'Config conversion'!A103:AM1051,7,FALSE),OR(VLOOKUP(Tableau4[[#This Row],[No Série ]],'Config conversion'!B103:AM1051,6,FALSE),VLOOKUP(Tableau4[[#This Row],[No Série ]],'Config conversion'!C103:AM1051,5,FALSE),VLOOKUP(Tableau4[[#This Row],[No Série ]],'Config conversion'!D103:AM1051,4,FALSE)))</f>
        <v>#N/A</v>
      </c>
      <c r="C112" t="e">
        <f>IFERROR(VLOOKUP(Tableau4[[#This Row],[No Série ]],'Config conversion'!A103:AM1051,8,FALSE),VLOOKUP(Tableau4[[#This Row],[No Série ]],'Config conversion'!B103:AM1051,7,FALSE))</f>
        <v>#N/A</v>
      </c>
    </row>
    <row r="113" spans="2:3" x14ac:dyDescent="0.25">
      <c r="B113" t="e">
        <f>IFERROR(VLOOKUP(Tableau4[[#This Row],[No Série ]],'Config conversion'!A104:AM1052,7,FALSE),OR(VLOOKUP(Tableau4[[#This Row],[No Série ]],'Config conversion'!B104:AM1052,6,FALSE),VLOOKUP(Tableau4[[#This Row],[No Série ]],'Config conversion'!C104:AM1052,5,FALSE),VLOOKUP(Tableau4[[#This Row],[No Série ]],'Config conversion'!D104:AM1052,4,FALSE)))</f>
        <v>#N/A</v>
      </c>
      <c r="C113" t="e">
        <f>IFERROR(VLOOKUP(Tableau4[[#This Row],[No Série ]],'Config conversion'!A104:AM1052,8,FALSE),VLOOKUP(Tableau4[[#This Row],[No Série ]],'Config conversion'!B104:AM1052,7,FALSE))</f>
        <v>#N/A</v>
      </c>
    </row>
    <row r="114" spans="2:3" x14ac:dyDescent="0.25">
      <c r="B114" t="e">
        <f>IFERROR(VLOOKUP(Tableau4[[#This Row],[No Série ]],'Config conversion'!A105:AM1053,7,FALSE),OR(VLOOKUP(Tableau4[[#This Row],[No Série ]],'Config conversion'!B105:AM1053,6,FALSE),VLOOKUP(Tableau4[[#This Row],[No Série ]],'Config conversion'!C105:AM1053,5,FALSE),VLOOKUP(Tableau4[[#This Row],[No Série ]],'Config conversion'!D105:AM1053,4,FALSE)))</f>
        <v>#N/A</v>
      </c>
      <c r="C114" t="e">
        <f>IFERROR(VLOOKUP(Tableau4[[#This Row],[No Série ]],'Config conversion'!A105:AM1053,8,FALSE),VLOOKUP(Tableau4[[#This Row],[No Série ]],'Config conversion'!B105:AM1053,7,FALSE))</f>
        <v>#N/A</v>
      </c>
    </row>
    <row r="115" spans="2:3" x14ac:dyDescent="0.25">
      <c r="B115" t="e">
        <f>IFERROR(VLOOKUP(Tableau4[[#This Row],[No Série ]],'Config conversion'!A106:AM1054,7,FALSE),OR(VLOOKUP(Tableau4[[#This Row],[No Série ]],'Config conversion'!B106:AM1054,6,FALSE),VLOOKUP(Tableau4[[#This Row],[No Série ]],'Config conversion'!C106:AM1054,5,FALSE),VLOOKUP(Tableau4[[#This Row],[No Série ]],'Config conversion'!D106:AM1054,4,FALSE)))</f>
        <v>#N/A</v>
      </c>
      <c r="C115" t="e">
        <f>IFERROR(VLOOKUP(Tableau4[[#This Row],[No Série ]],'Config conversion'!A106:AM1054,8,FALSE),VLOOKUP(Tableau4[[#This Row],[No Série ]],'Config conversion'!B106:AM1054,7,FALSE))</f>
        <v>#N/A</v>
      </c>
    </row>
    <row r="116" spans="2:3" x14ac:dyDescent="0.25">
      <c r="B116" t="e">
        <f>IFERROR(VLOOKUP(Tableau4[[#This Row],[No Série ]],'Config conversion'!A107:AM1055,7,FALSE),OR(VLOOKUP(Tableau4[[#This Row],[No Série ]],'Config conversion'!B107:AM1055,6,FALSE),VLOOKUP(Tableau4[[#This Row],[No Série ]],'Config conversion'!C107:AM1055,5,FALSE),VLOOKUP(Tableau4[[#This Row],[No Série ]],'Config conversion'!D107:AM1055,4,FALSE)))</f>
        <v>#N/A</v>
      </c>
      <c r="C116" t="e">
        <f>IFERROR(VLOOKUP(Tableau4[[#This Row],[No Série ]],'Config conversion'!A107:AM1055,8,FALSE),VLOOKUP(Tableau4[[#This Row],[No Série ]],'Config conversion'!B107:AM1055,7,FALSE))</f>
        <v>#N/A</v>
      </c>
    </row>
    <row r="117" spans="2:3" x14ac:dyDescent="0.25">
      <c r="B117" t="e">
        <f>IFERROR(VLOOKUP(Tableau4[[#This Row],[No Série ]],'Config conversion'!A108:AM1056,7,FALSE),OR(VLOOKUP(Tableau4[[#This Row],[No Série ]],'Config conversion'!B108:AM1056,6,FALSE),VLOOKUP(Tableau4[[#This Row],[No Série ]],'Config conversion'!C108:AM1056,5,FALSE),VLOOKUP(Tableau4[[#This Row],[No Série ]],'Config conversion'!D108:AM1056,4,FALSE)))</f>
        <v>#N/A</v>
      </c>
      <c r="C117" t="e">
        <f>IFERROR(VLOOKUP(Tableau4[[#This Row],[No Série ]],'Config conversion'!A108:AM1056,8,FALSE),VLOOKUP(Tableau4[[#This Row],[No Série ]],'Config conversion'!B108:AM1056,7,FALSE))</f>
        <v>#N/A</v>
      </c>
    </row>
    <row r="118" spans="2:3" x14ac:dyDescent="0.25">
      <c r="B118" t="e">
        <f>IFERROR(VLOOKUP(Tableau4[[#This Row],[No Série ]],'Config conversion'!A109:AM1057,7,FALSE),OR(VLOOKUP(Tableau4[[#This Row],[No Série ]],'Config conversion'!B109:AM1057,6,FALSE),VLOOKUP(Tableau4[[#This Row],[No Série ]],'Config conversion'!C109:AM1057,5,FALSE),VLOOKUP(Tableau4[[#This Row],[No Série ]],'Config conversion'!D109:AM1057,4,FALSE)))</f>
        <v>#N/A</v>
      </c>
      <c r="C118" t="e">
        <f>IFERROR(VLOOKUP(Tableau4[[#This Row],[No Série ]],'Config conversion'!A109:AM1057,8,FALSE),VLOOKUP(Tableau4[[#This Row],[No Série ]],'Config conversion'!B109:AM1057,7,FALSE))</f>
        <v>#N/A</v>
      </c>
    </row>
    <row r="119" spans="2:3" x14ac:dyDescent="0.25">
      <c r="B119" t="e">
        <f>IFERROR(VLOOKUP(Tableau4[[#This Row],[No Série ]],'Config conversion'!A110:AM1058,7,FALSE),OR(VLOOKUP(Tableau4[[#This Row],[No Série ]],'Config conversion'!B110:AM1058,6,FALSE),VLOOKUP(Tableau4[[#This Row],[No Série ]],'Config conversion'!C110:AM1058,5,FALSE),VLOOKUP(Tableau4[[#This Row],[No Série ]],'Config conversion'!D110:AM1058,4,FALSE)))</f>
        <v>#N/A</v>
      </c>
      <c r="C119" t="e">
        <f>IFERROR(VLOOKUP(Tableau4[[#This Row],[No Série ]],'Config conversion'!A110:AM1058,8,FALSE),VLOOKUP(Tableau4[[#This Row],[No Série ]],'Config conversion'!B110:AM1058,7,FALSE))</f>
        <v>#N/A</v>
      </c>
    </row>
    <row r="120" spans="2:3" x14ac:dyDescent="0.25">
      <c r="B120" t="e">
        <f>IFERROR(VLOOKUP(Tableau4[[#This Row],[No Série ]],'Config conversion'!A111:AM1059,7,FALSE),OR(VLOOKUP(Tableau4[[#This Row],[No Série ]],'Config conversion'!B111:AM1059,6,FALSE),VLOOKUP(Tableau4[[#This Row],[No Série ]],'Config conversion'!C111:AM1059,5,FALSE),VLOOKUP(Tableau4[[#This Row],[No Série ]],'Config conversion'!D111:AM1059,4,FALSE)))</f>
        <v>#N/A</v>
      </c>
      <c r="C120" t="e">
        <f>IFERROR(VLOOKUP(Tableau4[[#This Row],[No Série ]],'Config conversion'!A111:AM1059,8,FALSE),VLOOKUP(Tableau4[[#This Row],[No Série ]],'Config conversion'!B111:AM1059,7,FALSE))</f>
        <v>#N/A</v>
      </c>
    </row>
    <row r="121" spans="2:3" x14ac:dyDescent="0.25">
      <c r="B121" t="e">
        <f>IFERROR(VLOOKUP(Tableau4[[#This Row],[No Série ]],'Config conversion'!A112:AM1060,7,FALSE),OR(VLOOKUP(Tableau4[[#This Row],[No Série ]],'Config conversion'!B112:AM1060,6,FALSE),VLOOKUP(Tableau4[[#This Row],[No Série ]],'Config conversion'!C112:AM1060,5,FALSE),VLOOKUP(Tableau4[[#This Row],[No Série ]],'Config conversion'!D112:AM1060,4,FALSE)))</f>
        <v>#N/A</v>
      </c>
      <c r="C121" t="e">
        <f>IFERROR(VLOOKUP(Tableau4[[#This Row],[No Série ]],'Config conversion'!A112:AM1060,8,FALSE),VLOOKUP(Tableau4[[#This Row],[No Série ]],'Config conversion'!B112:AM1060,7,FALSE))</f>
        <v>#N/A</v>
      </c>
    </row>
    <row r="122" spans="2:3" x14ac:dyDescent="0.25">
      <c r="B122" t="e">
        <f>IFERROR(VLOOKUP(Tableau4[[#This Row],[No Série ]],'Config conversion'!A113:AM1061,7,FALSE),OR(VLOOKUP(Tableau4[[#This Row],[No Série ]],'Config conversion'!B113:AM1061,6,FALSE),VLOOKUP(Tableau4[[#This Row],[No Série ]],'Config conversion'!C113:AM1061,5,FALSE),VLOOKUP(Tableau4[[#This Row],[No Série ]],'Config conversion'!D113:AM1061,4,FALSE)))</f>
        <v>#N/A</v>
      </c>
      <c r="C122" t="e">
        <f>IFERROR(VLOOKUP(Tableau4[[#This Row],[No Série ]],'Config conversion'!A113:AM1061,8,FALSE),VLOOKUP(Tableau4[[#This Row],[No Série ]],'Config conversion'!B113:AM1061,7,FALSE))</f>
        <v>#N/A</v>
      </c>
    </row>
    <row r="123" spans="2:3" x14ac:dyDescent="0.25">
      <c r="B123" t="e">
        <f>IFERROR(VLOOKUP(Tableau4[[#This Row],[No Série ]],'Config conversion'!A114:AM1062,7,FALSE),OR(VLOOKUP(Tableau4[[#This Row],[No Série ]],'Config conversion'!B114:AM1062,6,FALSE),VLOOKUP(Tableau4[[#This Row],[No Série ]],'Config conversion'!C114:AM1062,5,FALSE),VLOOKUP(Tableau4[[#This Row],[No Série ]],'Config conversion'!D114:AM1062,4,FALSE)))</f>
        <v>#N/A</v>
      </c>
      <c r="C123" t="e">
        <f>IFERROR(VLOOKUP(Tableau4[[#This Row],[No Série ]],'Config conversion'!A114:AM1062,8,FALSE),VLOOKUP(Tableau4[[#This Row],[No Série ]],'Config conversion'!B114:AM1062,7,FALSE))</f>
        <v>#N/A</v>
      </c>
    </row>
    <row r="124" spans="2:3" x14ac:dyDescent="0.25">
      <c r="B124" t="e">
        <f>IFERROR(VLOOKUP(Tableau4[[#This Row],[No Série ]],'Config conversion'!A115:AM1063,7,FALSE),OR(VLOOKUP(Tableau4[[#This Row],[No Série ]],'Config conversion'!B115:AM1063,6,FALSE),VLOOKUP(Tableau4[[#This Row],[No Série ]],'Config conversion'!C115:AM1063,5,FALSE),VLOOKUP(Tableau4[[#This Row],[No Série ]],'Config conversion'!D115:AM1063,4,FALSE)))</f>
        <v>#N/A</v>
      </c>
      <c r="C124" t="e">
        <f>IFERROR(VLOOKUP(Tableau4[[#This Row],[No Série ]],'Config conversion'!A115:AM1063,8,FALSE),VLOOKUP(Tableau4[[#This Row],[No Série ]],'Config conversion'!B115:AM1063,7,FALSE))</f>
        <v>#N/A</v>
      </c>
    </row>
    <row r="125" spans="2:3" x14ac:dyDescent="0.25">
      <c r="B125" t="e">
        <f>IFERROR(VLOOKUP(Tableau4[[#This Row],[No Série ]],'Config conversion'!A116:AM1064,7,FALSE),OR(VLOOKUP(Tableau4[[#This Row],[No Série ]],'Config conversion'!B116:AM1064,6,FALSE),VLOOKUP(Tableau4[[#This Row],[No Série ]],'Config conversion'!C116:AM1064,5,FALSE),VLOOKUP(Tableau4[[#This Row],[No Série ]],'Config conversion'!D116:AM1064,4,FALSE)))</f>
        <v>#N/A</v>
      </c>
      <c r="C125" t="e">
        <f>IFERROR(VLOOKUP(Tableau4[[#This Row],[No Série ]],'Config conversion'!A116:AM1064,8,FALSE),VLOOKUP(Tableau4[[#This Row],[No Série ]],'Config conversion'!B116:AM1064,7,FALSE))</f>
        <v>#N/A</v>
      </c>
    </row>
    <row r="126" spans="2:3" x14ac:dyDescent="0.25">
      <c r="B126" t="e">
        <f>IFERROR(VLOOKUP(Tableau4[[#This Row],[No Série ]],'Config conversion'!A117:AM1065,7,FALSE),OR(VLOOKUP(Tableau4[[#This Row],[No Série ]],'Config conversion'!B117:AM1065,6,FALSE),VLOOKUP(Tableau4[[#This Row],[No Série ]],'Config conversion'!C117:AM1065,5,FALSE),VLOOKUP(Tableau4[[#This Row],[No Série ]],'Config conversion'!D117:AM1065,4,FALSE)))</f>
        <v>#N/A</v>
      </c>
      <c r="C126" t="e">
        <f>IFERROR(VLOOKUP(Tableau4[[#This Row],[No Série ]],'Config conversion'!A117:AM1065,8,FALSE),VLOOKUP(Tableau4[[#This Row],[No Série ]],'Config conversion'!B117:AM1065,7,FALSE))</f>
        <v>#N/A</v>
      </c>
    </row>
    <row r="127" spans="2:3" x14ac:dyDescent="0.25">
      <c r="B127" t="e">
        <f>IFERROR(VLOOKUP(Tableau4[[#This Row],[No Série ]],'Config conversion'!A118:AM1066,7,FALSE),OR(VLOOKUP(Tableau4[[#This Row],[No Série ]],'Config conversion'!B118:AM1066,6,FALSE),VLOOKUP(Tableau4[[#This Row],[No Série ]],'Config conversion'!C118:AM1066,5,FALSE),VLOOKUP(Tableau4[[#This Row],[No Série ]],'Config conversion'!D118:AM1066,4,FALSE)))</f>
        <v>#N/A</v>
      </c>
      <c r="C127" t="e">
        <f>IFERROR(VLOOKUP(Tableau4[[#This Row],[No Série ]],'Config conversion'!A118:AM1066,8,FALSE),VLOOKUP(Tableau4[[#This Row],[No Série ]],'Config conversion'!B118:AM1066,7,FALSE))</f>
        <v>#N/A</v>
      </c>
    </row>
    <row r="128" spans="2:3" x14ac:dyDescent="0.25">
      <c r="B128" t="e">
        <f>IFERROR(VLOOKUP(Tableau4[[#This Row],[No Série ]],'Config conversion'!A119:AM1067,7,FALSE),OR(VLOOKUP(Tableau4[[#This Row],[No Série ]],'Config conversion'!B119:AM1067,6,FALSE),VLOOKUP(Tableau4[[#This Row],[No Série ]],'Config conversion'!C119:AM1067,5,FALSE),VLOOKUP(Tableau4[[#This Row],[No Série ]],'Config conversion'!D119:AM1067,4,FALSE)))</f>
        <v>#N/A</v>
      </c>
      <c r="C128" t="e">
        <f>IFERROR(VLOOKUP(Tableau4[[#This Row],[No Série ]],'Config conversion'!A119:AM1067,8,FALSE),VLOOKUP(Tableau4[[#This Row],[No Série ]],'Config conversion'!B119:AM1067,7,FALSE))</f>
        <v>#N/A</v>
      </c>
    </row>
    <row r="129" spans="2:3" x14ac:dyDescent="0.25">
      <c r="B129" t="e">
        <f>IFERROR(VLOOKUP(Tableau4[[#This Row],[No Série ]],'Config conversion'!A120:AM1068,7,FALSE),OR(VLOOKUP(Tableau4[[#This Row],[No Série ]],'Config conversion'!B120:AM1068,6,FALSE),VLOOKUP(Tableau4[[#This Row],[No Série ]],'Config conversion'!C120:AM1068,5,FALSE),VLOOKUP(Tableau4[[#This Row],[No Série ]],'Config conversion'!D120:AM1068,4,FALSE)))</f>
        <v>#N/A</v>
      </c>
      <c r="C129" t="e">
        <f>IFERROR(VLOOKUP(Tableau4[[#This Row],[No Série ]],'Config conversion'!A120:AM1068,8,FALSE),VLOOKUP(Tableau4[[#This Row],[No Série ]],'Config conversion'!B120:AM1068,7,FALSE))</f>
        <v>#N/A</v>
      </c>
    </row>
    <row r="130" spans="2:3" x14ac:dyDescent="0.25">
      <c r="B130" t="e">
        <f>IFERROR(VLOOKUP(Tableau4[[#This Row],[No Série ]],'Config conversion'!A121:AM1069,7,FALSE),OR(VLOOKUP(Tableau4[[#This Row],[No Série ]],'Config conversion'!B121:AM1069,6,FALSE),VLOOKUP(Tableau4[[#This Row],[No Série ]],'Config conversion'!C121:AM1069,5,FALSE),VLOOKUP(Tableau4[[#This Row],[No Série ]],'Config conversion'!D121:AM1069,4,FALSE)))</f>
        <v>#N/A</v>
      </c>
      <c r="C130" t="e">
        <f>IFERROR(VLOOKUP(Tableau4[[#This Row],[No Série ]],'Config conversion'!A121:AM1069,8,FALSE),VLOOKUP(Tableau4[[#This Row],[No Série ]],'Config conversion'!B121:AM1069,7,FALSE))</f>
        <v>#N/A</v>
      </c>
    </row>
    <row r="131" spans="2:3" x14ac:dyDescent="0.25">
      <c r="B131" t="e">
        <f>IFERROR(VLOOKUP(Tableau4[[#This Row],[No Série ]],'Config conversion'!A122:AM1070,7,FALSE),OR(VLOOKUP(Tableau4[[#This Row],[No Série ]],'Config conversion'!B122:AM1070,6,FALSE),VLOOKUP(Tableau4[[#This Row],[No Série ]],'Config conversion'!C122:AM1070,5,FALSE),VLOOKUP(Tableau4[[#This Row],[No Série ]],'Config conversion'!D122:AM1070,4,FALSE)))</f>
        <v>#N/A</v>
      </c>
      <c r="C131" t="e">
        <f>IFERROR(VLOOKUP(Tableau4[[#This Row],[No Série ]],'Config conversion'!A122:AM1070,8,FALSE),VLOOKUP(Tableau4[[#This Row],[No Série ]],'Config conversion'!B122:AM1070,7,FALSE))</f>
        <v>#N/A</v>
      </c>
    </row>
    <row r="132" spans="2:3" x14ac:dyDescent="0.25">
      <c r="B132" t="e">
        <f>IFERROR(VLOOKUP(Tableau4[[#This Row],[No Série ]],'Config conversion'!A123:AM1071,7,FALSE),OR(VLOOKUP(Tableau4[[#This Row],[No Série ]],'Config conversion'!B123:AM1071,6,FALSE),VLOOKUP(Tableau4[[#This Row],[No Série ]],'Config conversion'!C123:AM1071,5,FALSE),VLOOKUP(Tableau4[[#This Row],[No Série ]],'Config conversion'!D123:AM1071,4,FALSE)))</f>
        <v>#N/A</v>
      </c>
      <c r="C132" t="e">
        <f>IFERROR(VLOOKUP(Tableau4[[#This Row],[No Série ]],'Config conversion'!A123:AM1071,8,FALSE),VLOOKUP(Tableau4[[#This Row],[No Série ]],'Config conversion'!B123:AM1071,7,FALSE))</f>
        <v>#N/A</v>
      </c>
    </row>
    <row r="133" spans="2:3" x14ac:dyDescent="0.25">
      <c r="B133" t="e">
        <f>IFERROR(VLOOKUP(Tableau4[[#This Row],[No Série ]],'Config conversion'!A124:AM1072,7,FALSE),OR(VLOOKUP(Tableau4[[#This Row],[No Série ]],'Config conversion'!B124:AM1072,6,FALSE),VLOOKUP(Tableau4[[#This Row],[No Série ]],'Config conversion'!C124:AM1072,5,FALSE),VLOOKUP(Tableau4[[#This Row],[No Série ]],'Config conversion'!D124:AM1072,4,FALSE)))</f>
        <v>#N/A</v>
      </c>
      <c r="C133" t="e">
        <f>IFERROR(VLOOKUP(Tableau4[[#This Row],[No Série ]],'Config conversion'!A124:AM1072,8,FALSE),VLOOKUP(Tableau4[[#This Row],[No Série ]],'Config conversion'!B124:AM1072,7,FALSE))</f>
        <v>#N/A</v>
      </c>
    </row>
    <row r="134" spans="2:3" x14ac:dyDescent="0.25">
      <c r="B134" t="e">
        <f>IFERROR(VLOOKUP(Tableau4[[#This Row],[No Série ]],'Config conversion'!A125:AM1073,7,FALSE),OR(VLOOKUP(Tableau4[[#This Row],[No Série ]],'Config conversion'!B125:AM1073,6,FALSE),VLOOKUP(Tableau4[[#This Row],[No Série ]],'Config conversion'!C125:AM1073,5,FALSE),VLOOKUP(Tableau4[[#This Row],[No Série ]],'Config conversion'!D125:AM1073,4,FALSE)))</f>
        <v>#N/A</v>
      </c>
      <c r="C134" t="e">
        <f>IFERROR(VLOOKUP(Tableau4[[#This Row],[No Série ]],'Config conversion'!A125:AM1073,8,FALSE),VLOOKUP(Tableau4[[#This Row],[No Série ]],'Config conversion'!B125:AM1073,7,FALSE))</f>
        <v>#N/A</v>
      </c>
    </row>
    <row r="135" spans="2:3" x14ac:dyDescent="0.25">
      <c r="B135" t="e">
        <f>IFERROR(VLOOKUP(Tableau4[[#This Row],[No Série ]],'Config conversion'!A126:AM1074,7,FALSE),OR(VLOOKUP(Tableau4[[#This Row],[No Série ]],'Config conversion'!B126:AM1074,6,FALSE),VLOOKUP(Tableau4[[#This Row],[No Série ]],'Config conversion'!C126:AM1074,5,FALSE),VLOOKUP(Tableau4[[#This Row],[No Série ]],'Config conversion'!D126:AM1074,4,FALSE)))</f>
        <v>#N/A</v>
      </c>
      <c r="C135" t="e">
        <f>IFERROR(VLOOKUP(Tableau4[[#This Row],[No Série ]],'Config conversion'!A126:AM1074,8,FALSE),VLOOKUP(Tableau4[[#This Row],[No Série ]],'Config conversion'!B126:AM1074,7,FALSE))</f>
        <v>#N/A</v>
      </c>
    </row>
    <row r="136" spans="2:3" x14ac:dyDescent="0.25">
      <c r="B136" t="e">
        <f>IFERROR(VLOOKUP(Tableau4[[#This Row],[No Série ]],'Config conversion'!A127:AM1075,7,FALSE),OR(VLOOKUP(Tableau4[[#This Row],[No Série ]],'Config conversion'!B127:AM1075,6,FALSE),VLOOKUP(Tableau4[[#This Row],[No Série ]],'Config conversion'!C127:AM1075,5,FALSE),VLOOKUP(Tableau4[[#This Row],[No Série ]],'Config conversion'!D127:AM1075,4,FALSE)))</f>
        <v>#N/A</v>
      </c>
      <c r="C136" t="e">
        <f>IFERROR(VLOOKUP(Tableau4[[#This Row],[No Série ]],'Config conversion'!A127:AM1075,8,FALSE),VLOOKUP(Tableau4[[#This Row],[No Série ]],'Config conversion'!B127:AM1075,7,FALSE))</f>
        <v>#N/A</v>
      </c>
    </row>
    <row r="137" spans="2:3" x14ac:dyDescent="0.25">
      <c r="B137" t="e">
        <f>IFERROR(VLOOKUP(Tableau4[[#This Row],[No Série ]],'Config conversion'!A128:AM1076,7,FALSE),OR(VLOOKUP(Tableau4[[#This Row],[No Série ]],'Config conversion'!B128:AM1076,6,FALSE),VLOOKUP(Tableau4[[#This Row],[No Série ]],'Config conversion'!C128:AM1076,5,FALSE),VLOOKUP(Tableau4[[#This Row],[No Série ]],'Config conversion'!D128:AM1076,4,FALSE)))</f>
        <v>#N/A</v>
      </c>
      <c r="C137" t="e">
        <f>IFERROR(VLOOKUP(Tableau4[[#This Row],[No Série ]],'Config conversion'!A128:AM1076,8,FALSE),VLOOKUP(Tableau4[[#This Row],[No Série ]],'Config conversion'!B128:AM1076,7,FALSE))</f>
        <v>#N/A</v>
      </c>
    </row>
    <row r="138" spans="2:3" x14ac:dyDescent="0.25">
      <c r="B138" t="e">
        <f>IFERROR(VLOOKUP(Tableau4[[#This Row],[No Série ]],'Config conversion'!A129:AM1077,7,FALSE),OR(VLOOKUP(Tableau4[[#This Row],[No Série ]],'Config conversion'!B129:AM1077,6,FALSE),VLOOKUP(Tableau4[[#This Row],[No Série ]],'Config conversion'!C129:AM1077,5,FALSE),VLOOKUP(Tableau4[[#This Row],[No Série ]],'Config conversion'!D129:AM1077,4,FALSE)))</f>
        <v>#N/A</v>
      </c>
      <c r="C138" t="e">
        <f>IFERROR(VLOOKUP(Tableau4[[#This Row],[No Série ]],'Config conversion'!A129:AM1077,8,FALSE),VLOOKUP(Tableau4[[#This Row],[No Série ]],'Config conversion'!B129:AM1077,7,FALSE))</f>
        <v>#N/A</v>
      </c>
    </row>
    <row r="139" spans="2:3" x14ac:dyDescent="0.25">
      <c r="B139" t="e">
        <f>IFERROR(VLOOKUP(Tableau4[[#This Row],[No Série ]],'Config conversion'!A130:AM1078,7,FALSE),OR(VLOOKUP(Tableau4[[#This Row],[No Série ]],'Config conversion'!B130:AM1078,6,FALSE),VLOOKUP(Tableau4[[#This Row],[No Série ]],'Config conversion'!C130:AM1078,5,FALSE),VLOOKUP(Tableau4[[#This Row],[No Série ]],'Config conversion'!D130:AM1078,4,FALSE)))</f>
        <v>#N/A</v>
      </c>
      <c r="C139" t="e">
        <f>IFERROR(VLOOKUP(Tableau4[[#This Row],[No Série ]],'Config conversion'!A130:AM1078,8,FALSE),VLOOKUP(Tableau4[[#This Row],[No Série ]],'Config conversion'!B130:AM1078,7,FALSE))</f>
        <v>#N/A</v>
      </c>
    </row>
    <row r="140" spans="2:3" x14ac:dyDescent="0.25">
      <c r="B140" t="e">
        <f>IFERROR(VLOOKUP(Tableau4[[#This Row],[No Série ]],'Config conversion'!A131:AM1079,7,FALSE),OR(VLOOKUP(Tableau4[[#This Row],[No Série ]],'Config conversion'!B131:AM1079,6,FALSE),VLOOKUP(Tableau4[[#This Row],[No Série ]],'Config conversion'!C131:AM1079,5,FALSE),VLOOKUP(Tableau4[[#This Row],[No Série ]],'Config conversion'!D131:AM1079,4,FALSE)))</f>
        <v>#N/A</v>
      </c>
      <c r="C140" t="e">
        <f>IFERROR(VLOOKUP(Tableau4[[#This Row],[No Série ]],'Config conversion'!A131:AM1079,8,FALSE),VLOOKUP(Tableau4[[#This Row],[No Série ]],'Config conversion'!B131:AM1079,7,FALSE))</f>
        <v>#N/A</v>
      </c>
    </row>
    <row r="141" spans="2:3" x14ac:dyDescent="0.25">
      <c r="B141" t="e">
        <f>IFERROR(VLOOKUP(Tableau4[[#This Row],[No Série ]],'Config conversion'!A132:AM1080,7,FALSE),OR(VLOOKUP(Tableau4[[#This Row],[No Série ]],'Config conversion'!B132:AM1080,6,FALSE),VLOOKUP(Tableau4[[#This Row],[No Série ]],'Config conversion'!C132:AM1080,5,FALSE),VLOOKUP(Tableau4[[#This Row],[No Série ]],'Config conversion'!D132:AM1080,4,FALSE)))</f>
        <v>#N/A</v>
      </c>
      <c r="C141" t="e">
        <f>IFERROR(VLOOKUP(Tableau4[[#This Row],[No Série ]],'Config conversion'!A132:AM1080,8,FALSE),VLOOKUP(Tableau4[[#This Row],[No Série ]],'Config conversion'!B132:AM1080,7,FALSE))</f>
        <v>#N/A</v>
      </c>
    </row>
    <row r="142" spans="2:3" x14ac:dyDescent="0.25">
      <c r="B142" t="e">
        <f>IFERROR(VLOOKUP(Tableau4[[#This Row],[No Série ]],'Config conversion'!A133:AM1081,7,FALSE),OR(VLOOKUP(Tableau4[[#This Row],[No Série ]],'Config conversion'!B133:AM1081,6,FALSE),VLOOKUP(Tableau4[[#This Row],[No Série ]],'Config conversion'!C133:AM1081,5,FALSE),VLOOKUP(Tableau4[[#This Row],[No Série ]],'Config conversion'!D133:AM1081,4,FALSE)))</f>
        <v>#N/A</v>
      </c>
      <c r="C142" t="e">
        <f>IFERROR(VLOOKUP(Tableau4[[#This Row],[No Série ]],'Config conversion'!A133:AM1081,8,FALSE),VLOOKUP(Tableau4[[#This Row],[No Série ]],'Config conversion'!B133:AM1081,7,FALSE))</f>
        <v>#N/A</v>
      </c>
    </row>
    <row r="143" spans="2:3" x14ac:dyDescent="0.25">
      <c r="B143" t="e">
        <f>IFERROR(VLOOKUP(Tableau4[[#This Row],[No Série ]],'Config conversion'!A134:AM1082,7,FALSE),OR(VLOOKUP(Tableau4[[#This Row],[No Série ]],'Config conversion'!B134:AM1082,6,FALSE),VLOOKUP(Tableau4[[#This Row],[No Série ]],'Config conversion'!C134:AM1082,5,FALSE),VLOOKUP(Tableau4[[#This Row],[No Série ]],'Config conversion'!D134:AM1082,4,FALSE)))</f>
        <v>#N/A</v>
      </c>
      <c r="C143" t="e">
        <f>IFERROR(VLOOKUP(Tableau4[[#This Row],[No Série ]],'Config conversion'!A134:AM1082,8,FALSE),VLOOKUP(Tableau4[[#This Row],[No Série ]],'Config conversion'!B134:AM1082,7,FALSE))</f>
        <v>#N/A</v>
      </c>
    </row>
    <row r="144" spans="2:3" x14ac:dyDescent="0.25">
      <c r="B144" t="e">
        <f>IFERROR(VLOOKUP(Tableau4[[#This Row],[No Série ]],'Config conversion'!A135:AM1083,7,FALSE),OR(VLOOKUP(Tableau4[[#This Row],[No Série ]],'Config conversion'!B135:AM1083,6,FALSE),VLOOKUP(Tableau4[[#This Row],[No Série ]],'Config conversion'!C135:AM1083,5,FALSE),VLOOKUP(Tableau4[[#This Row],[No Série ]],'Config conversion'!D135:AM1083,4,FALSE)))</f>
        <v>#N/A</v>
      </c>
      <c r="C144" t="e">
        <f>IFERROR(VLOOKUP(Tableau4[[#This Row],[No Série ]],'Config conversion'!A135:AM1083,8,FALSE),VLOOKUP(Tableau4[[#This Row],[No Série ]],'Config conversion'!B135:AM1083,7,FALSE))</f>
        <v>#N/A</v>
      </c>
    </row>
    <row r="145" spans="2:3" x14ac:dyDescent="0.25">
      <c r="B145" t="e">
        <f>IFERROR(VLOOKUP(Tableau4[[#This Row],[No Série ]],'Config conversion'!A136:AM1084,7,FALSE),OR(VLOOKUP(Tableau4[[#This Row],[No Série ]],'Config conversion'!B136:AM1084,6,FALSE),VLOOKUP(Tableau4[[#This Row],[No Série ]],'Config conversion'!C136:AM1084,5,FALSE),VLOOKUP(Tableau4[[#This Row],[No Série ]],'Config conversion'!D136:AM1084,4,FALSE)))</f>
        <v>#N/A</v>
      </c>
      <c r="C145" t="e">
        <f>IFERROR(VLOOKUP(Tableau4[[#This Row],[No Série ]],'Config conversion'!A136:AM1084,8,FALSE),VLOOKUP(Tableau4[[#This Row],[No Série ]],'Config conversion'!B136:AM1084,7,FALSE))</f>
        <v>#N/A</v>
      </c>
    </row>
    <row r="146" spans="2:3" x14ac:dyDescent="0.25">
      <c r="B146" t="e">
        <f>IFERROR(VLOOKUP(Tableau4[[#This Row],[No Série ]],'Config conversion'!A137:AM1085,7,FALSE),OR(VLOOKUP(Tableau4[[#This Row],[No Série ]],'Config conversion'!B137:AM1085,6,FALSE),VLOOKUP(Tableau4[[#This Row],[No Série ]],'Config conversion'!C137:AM1085,5,FALSE),VLOOKUP(Tableau4[[#This Row],[No Série ]],'Config conversion'!D137:AM1085,4,FALSE)))</f>
        <v>#N/A</v>
      </c>
      <c r="C146" t="e">
        <f>IFERROR(VLOOKUP(Tableau4[[#This Row],[No Série ]],'Config conversion'!A137:AM1085,8,FALSE),VLOOKUP(Tableau4[[#This Row],[No Série ]],'Config conversion'!B137:AM1085,7,FALSE))</f>
        <v>#N/A</v>
      </c>
    </row>
    <row r="147" spans="2:3" x14ac:dyDescent="0.25">
      <c r="B147" t="e">
        <f>IFERROR(VLOOKUP(Tableau4[[#This Row],[No Série ]],'Config conversion'!A138:AM1086,7,FALSE),OR(VLOOKUP(Tableau4[[#This Row],[No Série ]],'Config conversion'!B138:AM1086,6,FALSE),VLOOKUP(Tableau4[[#This Row],[No Série ]],'Config conversion'!C138:AM1086,5,FALSE),VLOOKUP(Tableau4[[#This Row],[No Série ]],'Config conversion'!D138:AM1086,4,FALSE)))</f>
        <v>#N/A</v>
      </c>
      <c r="C147" t="e">
        <f>IFERROR(VLOOKUP(Tableau4[[#This Row],[No Série ]],'Config conversion'!A138:AM1086,8,FALSE),VLOOKUP(Tableau4[[#This Row],[No Série ]],'Config conversion'!B138:AM1086,7,FALSE))</f>
        <v>#N/A</v>
      </c>
    </row>
    <row r="148" spans="2:3" x14ac:dyDescent="0.25">
      <c r="B148" t="e">
        <f>IFERROR(VLOOKUP(Tableau4[[#This Row],[No Série ]],'Config conversion'!A139:AM1087,7,FALSE),OR(VLOOKUP(Tableau4[[#This Row],[No Série ]],'Config conversion'!B139:AM1087,6,FALSE),VLOOKUP(Tableau4[[#This Row],[No Série ]],'Config conversion'!C139:AM1087,5,FALSE),VLOOKUP(Tableau4[[#This Row],[No Série ]],'Config conversion'!D139:AM1087,4,FALSE)))</f>
        <v>#N/A</v>
      </c>
      <c r="C148" t="e">
        <f>IFERROR(VLOOKUP(Tableau4[[#This Row],[No Série ]],'Config conversion'!A139:AM1087,8,FALSE),VLOOKUP(Tableau4[[#This Row],[No Série ]],'Config conversion'!B139:AM1087,7,FALSE))</f>
        <v>#N/A</v>
      </c>
    </row>
    <row r="149" spans="2:3" x14ac:dyDescent="0.25">
      <c r="B149" t="e">
        <f>IFERROR(VLOOKUP(Tableau4[[#This Row],[No Série ]],'Config conversion'!A140:AM1088,7,FALSE),OR(VLOOKUP(Tableau4[[#This Row],[No Série ]],'Config conversion'!B140:AM1088,6,FALSE),VLOOKUP(Tableau4[[#This Row],[No Série ]],'Config conversion'!C140:AM1088,5,FALSE),VLOOKUP(Tableau4[[#This Row],[No Série ]],'Config conversion'!D140:AM1088,4,FALSE)))</f>
        <v>#N/A</v>
      </c>
      <c r="C149" t="e">
        <f>IFERROR(VLOOKUP(Tableau4[[#This Row],[No Série ]],'Config conversion'!A140:AM1088,8,FALSE),VLOOKUP(Tableau4[[#This Row],[No Série ]],'Config conversion'!B140:AM1088,7,FALSE))</f>
        <v>#N/A</v>
      </c>
    </row>
    <row r="150" spans="2:3" x14ac:dyDescent="0.25">
      <c r="B150" t="e">
        <f>IFERROR(VLOOKUP(Tableau4[[#This Row],[No Série ]],'Config conversion'!A141:AM1089,7,FALSE),OR(VLOOKUP(Tableau4[[#This Row],[No Série ]],'Config conversion'!B141:AM1089,6,FALSE),VLOOKUP(Tableau4[[#This Row],[No Série ]],'Config conversion'!C141:AM1089,5,FALSE),VLOOKUP(Tableau4[[#This Row],[No Série ]],'Config conversion'!D141:AM1089,4,FALSE)))</f>
        <v>#N/A</v>
      </c>
      <c r="C150" t="e">
        <f>IFERROR(VLOOKUP(Tableau4[[#This Row],[No Série ]],'Config conversion'!A141:AM1089,8,FALSE),VLOOKUP(Tableau4[[#This Row],[No Série ]],'Config conversion'!B141:AM1089,7,FALSE))</f>
        <v>#N/A</v>
      </c>
    </row>
    <row r="151" spans="2:3" x14ac:dyDescent="0.25">
      <c r="B151" t="e">
        <f>IFERROR(VLOOKUP(Tableau4[[#This Row],[No Série ]],'Config conversion'!A142:AM1090,7,FALSE),OR(VLOOKUP(Tableau4[[#This Row],[No Série ]],'Config conversion'!B142:AM1090,6,FALSE),VLOOKUP(Tableau4[[#This Row],[No Série ]],'Config conversion'!C142:AM1090,5,FALSE),VLOOKUP(Tableau4[[#This Row],[No Série ]],'Config conversion'!D142:AM1090,4,FALSE)))</f>
        <v>#N/A</v>
      </c>
      <c r="C151" t="e">
        <f>IFERROR(VLOOKUP(Tableau4[[#This Row],[No Série ]],'Config conversion'!A142:AM1090,8,FALSE),VLOOKUP(Tableau4[[#This Row],[No Série ]],'Config conversion'!B142:AM1090,7,FALSE))</f>
        <v>#N/A</v>
      </c>
    </row>
    <row r="152" spans="2:3" x14ac:dyDescent="0.25">
      <c r="B152" t="e">
        <f>IFERROR(VLOOKUP(Tableau4[[#This Row],[No Série ]],'Config conversion'!A143:AM1091,7,FALSE),OR(VLOOKUP(Tableau4[[#This Row],[No Série ]],'Config conversion'!B143:AM1091,6,FALSE),VLOOKUP(Tableau4[[#This Row],[No Série ]],'Config conversion'!C143:AM1091,5,FALSE),VLOOKUP(Tableau4[[#This Row],[No Série ]],'Config conversion'!D143:AM1091,4,FALSE)))</f>
        <v>#N/A</v>
      </c>
      <c r="C152" t="e">
        <f>IFERROR(VLOOKUP(Tableau4[[#This Row],[No Série ]],'Config conversion'!A143:AM1091,8,FALSE),VLOOKUP(Tableau4[[#This Row],[No Série ]],'Config conversion'!B143:AM1091,7,FALSE))</f>
        <v>#N/A</v>
      </c>
    </row>
    <row r="153" spans="2:3" x14ac:dyDescent="0.25">
      <c r="B153" t="e">
        <f>IFERROR(VLOOKUP(Tableau4[[#This Row],[No Série ]],'Config conversion'!A144:AM1092,7,FALSE),OR(VLOOKUP(Tableau4[[#This Row],[No Série ]],'Config conversion'!B144:AM1092,6,FALSE),VLOOKUP(Tableau4[[#This Row],[No Série ]],'Config conversion'!C144:AM1092,5,FALSE),VLOOKUP(Tableau4[[#This Row],[No Série ]],'Config conversion'!D144:AM1092,4,FALSE)))</f>
        <v>#N/A</v>
      </c>
      <c r="C153" t="e">
        <f>IFERROR(VLOOKUP(Tableau4[[#This Row],[No Série ]],'Config conversion'!A144:AM1092,8,FALSE),VLOOKUP(Tableau4[[#This Row],[No Série ]],'Config conversion'!B144:AM1092,7,FALSE))</f>
        <v>#N/A</v>
      </c>
    </row>
    <row r="154" spans="2:3" x14ac:dyDescent="0.25">
      <c r="B154" t="e">
        <f>IFERROR(VLOOKUP(Tableau4[[#This Row],[No Série ]],'Config conversion'!A145:AM1093,7,FALSE),OR(VLOOKUP(Tableau4[[#This Row],[No Série ]],'Config conversion'!B145:AM1093,6,FALSE),VLOOKUP(Tableau4[[#This Row],[No Série ]],'Config conversion'!C145:AM1093,5,FALSE),VLOOKUP(Tableau4[[#This Row],[No Série ]],'Config conversion'!D145:AM1093,4,FALSE)))</f>
        <v>#N/A</v>
      </c>
      <c r="C154" t="e">
        <f>IFERROR(VLOOKUP(Tableau4[[#This Row],[No Série ]],'Config conversion'!A145:AM1093,8,FALSE),VLOOKUP(Tableau4[[#This Row],[No Série ]],'Config conversion'!B145:AM1093,7,FALSE))</f>
        <v>#N/A</v>
      </c>
    </row>
    <row r="155" spans="2:3" x14ac:dyDescent="0.25">
      <c r="B155" t="e">
        <f>IFERROR(VLOOKUP(Tableau4[[#This Row],[No Série ]],'Config conversion'!A146:AM1094,7,FALSE),OR(VLOOKUP(Tableau4[[#This Row],[No Série ]],'Config conversion'!B146:AM1094,6,FALSE),VLOOKUP(Tableau4[[#This Row],[No Série ]],'Config conversion'!C146:AM1094,5,FALSE),VLOOKUP(Tableau4[[#This Row],[No Série ]],'Config conversion'!D146:AM1094,4,FALSE)))</f>
        <v>#N/A</v>
      </c>
      <c r="C155" t="e">
        <f>IFERROR(VLOOKUP(Tableau4[[#This Row],[No Série ]],'Config conversion'!A146:AM1094,8,FALSE),VLOOKUP(Tableau4[[#This Row],[No Série ]],'Config conversion'!B146:AM1094,7,FALSE))</f>
        <v>#N/A</v>
      </c>
    </row>
    <row r="156" spans="2:3" x14ac:dyDescent="0.25">
      <c r="B156" t="e">
        <f>IFERROR(VLOOKUP(Tableau4[[#This Row],[No Série ]],'Config conversion'!A147:AM1095,7,FALSE),OR(VLOOKUP(Tableau4[[#This Row],[No Série ]],'Config conversion'!B147:AM1095,6,FALSE),VLOOKUP(Tableau4[[#This Row],[No Série ]],'Config conversion'!C147:AM1095,5,FALSE),VLOOKUP(Tableau4[[#This Row],[No Série ]],'Config conversion'!D147:AM1095,4,FALSE)))</f>
        <v>#N/A</v>
      </c>
      <c r="C156" t="e">
        <f>IFERROR(VLOOKUP(Tableau4[[#This Row],[No Série ]],'Config conversion'!A147:AM1095,8,FALSE),VLOOKUP(Tableau4[[#This Row],[No Série ]],'Config conversion'!B147:AM1095,7,FALSE))</f>
        <v>#N/A</v>
      </c>
    </row>
    <row r="157" spans="2:3" x14ac:dyDescent="0.25">
      <c r="B157" t="e">
        <f>IFERROR(VLOOKUP(Tableau4[[#This Row],[No Série ]],'Config conversion'!A148:AM1096,7,FALSE),OR(VLOOKUP(Tableau4[[#This Row],[No Série ]],'Config conversion'!B148:AM1096,6,FALSE),VLOOKUP(Tableau4[[#This Row],[No Série ]],'Config conversion'!C148:AM1096,5,FALSE),VLOOKUP(Tableau4[[#This Row],[No Série ]],'Config conversion'!D148:AM1096,4,FALSE)))</f>
        <v>#N/A</v>
      </c>
      <c r="C157" t="e">
        <f>IFERROR(VLOOKUP(Tableau4[[#This Row],[No Série ]],'Config conversion'!A148:AM1096,8,FALSE),VLOOKUP(Tableau4[[#This Row],[No Série ]],'Config conversion'!B148:AM1096,7,FALSE))</f>
        <v>#N/A</v>
      </c>
    </row>
    <row r="158" spans="2:3" x14ac:dyDescent="0.25">
      <c r="B158" t="e">
        <f>IFERROR(VLOOKUP(Tableau4[[#This Row],[No Série ]],'Config conversion'!A149:AM1097,7,FALSE),OR(VLOOKUP(Tableau4[[#This Row],[No Série ]],'Config conversion'!B149:AM1097,6,FALSE),VLOOKUP(Tableau4[[#This Row],[No Série ]],'Config conversion'!C149:AM1097,5,FALSE),VLOOKUP(Tableau4[[#This Row],[No Série ]],'Config conversion'!D149:AM1097,4,FALSE)))</f>
        <v>#N/A</v>
      </c>
      <c r="C158" t="e">
        <f>IFERROR(VLOOKUP(Tableau4[[#This Row],[No Série ]],'Config conversion'!A149:AM1097,8,FALSE),VLOOKUP(Tableau4[[#This Row],[No Série ]],'Config conversion'!B149:AM1097,7,FALSE))</f>
        <v>#N/A</v>
      </c>
    </row>
    <row r="159" spans="2:3" x14ac:dyDescent="0.25">
      <c r="B159" t="e">
        <f>IFERROR(VLOOKUP(Tableau4[[#This Row],[No Série ]],'Config conversion'!A150:AM1098,7,FALSE),OR(VLOOKUP(Tableau4[[#This Row],[No Série ]],'Config conversion'!B150:AM1098,6,FALSE),VLOOKUP(Tableau4[[#This Row],[No Série ]],'Config conversion'!C150:AM1098,5,FALSE),VLOOKUP(Tableau4[[#This Row],[No Série ]],'Config conversion'!D150:AM1098,4,FALSE)))</f>
        <v>#N/A</v>
      </c>
      <c r="C159" t="e">
        <f>IFERROR(VLOOKUP(Tableau4[[#This Row],[No Série ]],'Config conversion'!A150:AM1098,8,FALSE),VLOOKUP(Tableau4[[#This Row],[No Série ]],'Config conversion'!B150:AM1098,7,FALSE))</f>
        <v>#N/A</v>
      </c>
    </row>
    <row r="160" spans="2:3" x14ac:dyDescent="0.25">
      <c r="B160" t="e">
        <f>IFERROR(VLOOKUP(Tableau4[[#This Row],[No Série ]],'Config conversion'!A151:AM1099,7,FALSE),OR(VLOOKUP(Tableau4[[#This Row],[No Série ]],'Config conversion'!B151:AM1099,6,FALSE),VLOOKUP(Tableau4[[#This Row],[No Série ]],'Config conversion'!C151:AM1099,5,FALSE),VLOOKUP(Tableau4[[#This Row],[No Série ]],'Config conversion'!D151:AM1099,4,FALSE)))</f>
        <v>#N/A</v>
      </c>
      <c r="C160" t="e">
        <f>IFERROR(VLOOKUP(Tableau4[[#This Row],[No Série ]],'Config conversion'!A151:AM1099,8,FALSE),VLOOKUP(Tableau4[[#This Row],[No Série ]],'Config conversion'!B151:AM1099,7,FALSE))</f>
        <v>#N/A</v>
      </c>
    </row>
    <row r="161" spans="2:3" x14ac:dyDescent="0.25">
      <c r="B161" t="e">
        <f>IFERROR(VLOOKUP(Tableau4[[#This Row],[No Série ]],'Config conversion'!A152:AM1100,7,FALSE),OR(VLOOKUP(Tableau4[[#This Row],[No Série ]],'Config conversion'!B152:AM1100,6,FALSE),VLOOKUP(Tableau4[[#This Row],[No Série ]],'Config conversion'!C152:AM1100,5,FALSE),VLOOKUP(Tableau4[[#This Row],[No Série ]],'Config conversion'!D152:AM1100,4,FALSE)))</f>
        <v>#N/A</v>
      </c>
      <c r="C161" t="e">
        <f>IFERROR(VLOOKUP(Tableau4[[#This Row],[No Série ]],'Config conversion'!A152:AM1100,8,FALSE),VLOOKUP(Tableau4[[#This Row],[No Série ]],'Config conversion'!B152:AM1100,7,FALSE))</f>
        <v>#N/A</v>
      </c>
    </row>
    <row r="162" spans="2:3" x14ac:dyDescent="0.25">
      <c r="B162" t="e">
        <f>IFERROR(VLOOKUP(Tableau4[[#This Row],[No Série ]],'Config conversion'!A153:AM1101,7,FALSE),OR(VLOOKUP(Tableau4[[#This Row],[No Série ]],'Config conversion'!B153:AM1101,6,FALSE),VLOOKUP(Tableau4[[#This Row],[No Série ]],'Config conversion'!C153:AM1101,5,FALSE),VLOOKUP(Tableau4[[#This Row],[No Série ]],'Config conversion'!D153:AM1101,4,FALSE)))</f>
        <v>#N/A</v>
      </c>
      <c r="C162" t="e">
        <f>IFERROR(VLOOKUP(Tableau4[[#This Row],[No Série ]],'Config conversion'!A153:AM1101,8,FALSE),VLOOKUP(Tableau4[[#This Row],[No Série ]],'Config conversion'!B153:AM1101,7,FALSE))</f>
        <v>#N/A</v>
      </c>
    </row>
    <row r="163" spans="2:3" x14ac:dyDescent="0.25">
      <c r="B163" t="e">
        <f>IFERROR(VLOOKUP(Tableau4[[#This Row],[No Série ]],'Config conversion'!A154:AM1102,7,FALSE),OR(VLOOKUP(Tableau4[[#This Row],[No Série ]],'Config conversion'!B154:AM1102,6,FALSE),VLOOKUP(Tableau4[[#This Row],[No Série ]],'Config conversion'!C154:AM1102,5,FALSE),VLOOKUP(Tableau4[[#This Row],[No Série ]],'Config conversion'!D154:AM1102,4,FALSE)))</f>
        <v>#N/A</v>
      </c>
      <c r="C163" t="e">
        <f>IFERROR(VLOOKUP(Tableau4[[#This Row],[No Série ]],'Config conversion'!A154:AM1102,8,FALSE),VLOOKUP(Tableau4[[#This Row],[No Série ]],'Config conversion'!B154:AM1102,7,FALSE))</f>
        <v>#N/A</v>
      </c>
    </row>
    <row r="164" spans="2:3" x14ac:dyDescent="0.25">
      <c r="B164" t="e">
        <f>IFERROR(VLOOKUP(Tableau4[[#This Row],[No Série ]],'Config conversion'!A155:AM1103,7,FALSE),OR(VLOOKUP(Tableau4[[#This Row],[No Série ]],'Config conversion'!B155:AM1103,6,FALSE),VLOOKUP(Tableau4[[#This Row],[No Série ]],'Config conversion'!C155:AM1103,5,FALSE),VLOOKUP(Tableau4[[#This Row],[No Série ]],'Config conversion'!D155:AM1103,4,FALSE)))</f>
        <v>#N/A</v>
      </c>
      <c r="C164" t="e">
        <f>IFERROR(VLOOKUP(Tableau4[[#This Row],[No Série ]],'Config conversion'!A155:AM1103,8,FALSE),VLOOKUP(Tableau4[[#This Row],[No Série ]],'Config conversion'!B155:AM1103,7,FALSE))</f>
        <v>#N/A</v>
      </c>
    </row>
    <row r="165" spans="2:3" x14ac:dyDescent="0.25">
      <c r="B165" t="e">
        <f>IFERROR(VLOOKUP(Tableau4[[#This Row],[No Série ]],'Config conversion'!A156:AM1104,7,FALSE),OR(VLOOKUP(Tableau4[[#This Row],[No Série ]],'Config conversion'!B156:AM1104,6,FALSE),VLOOKUP(Tableau4[[#This Row],[No Série ]],'Config conversion'!C156:AM1104,5,FALSE),VLOOKUP(Tableau4[[#This Row],[No Série ]],'Config conversion'!D156:AM1104,4,FALSE)))</f>
        <v>#N/A</v>
      </c>
      <c r="C165" t="e">
        <f>IFERROR(VLOOKUP(Tableau4[[#This Row],[No Série ]],'Config conversion'!A156:AM1104,8,FALSE),VLOOKUP(Tableau4[[#This Row],[No Série ]],'Config conversion'!B156:AM1104,7,FALSE))</f>
        <v>#N/A</v>
      </c>
    </row>
    <row r="166" spans="2:3" x14ac:dyDescent="0.25">
      <c r="B166" t="e">
        <f>IFERROR(VLOOKUP(Tableau4[[#This Row],[No Série ]],'Config conversion'!A157:AM1105,7,FALSE),OR(VLOOKUP(Tableau4[[#This Row],[No Série ]],'Config conversion'!B157:AM1105,6,FALSE),VLOOKUP(Tableau4[[#This Row],[No Série ]],'Config conversion'!C157:AM1105,5,FALSE),VLOOKUP(Tableau4[[#This Row],[No Série ]],'Config conversion'!D157:AM1105,4,FALSE)))</f>
        <v>#N/A</v>
      </c>
      <c r="C166" t="e">
        <f>IFERROR(VLOOKUP(Tableau4[[#This Row],[No Série ]],'Config conversion'!A157:AM1105,8,FALSE),VLOOKUP(Tableau4[[#This Row],[No Série ]],'Config conversion'!B157:AM1105,7,FALSE))</f>
        <v>#N/A</v>
      </c>
    </row>
    <row r="167" spans="2:3" x14ac:dyDescent="0.25">
      <c r="B167" t="e">
        <f>IFERROR(VLOOKUP(Tableau4[[#This Row],[No Série ]],'Config conversion'!A158:AM1106,7,FALSE),OR(VLOOKUP(Tableau4[[#This Row],[No Série ]],'Config conversion'!B158:AM1106,6,FALSE),VLOOKUP(Tableau4[[#This Row],[No Série ]],'Config conversion'!C158:AM1106,5,FALSE),VLOOKUP(Tableau4[[#This Row],[No Série ]],'Config conversion'!D158:AM1106,4,FALSE)))</f>
        <v>#N/A</v>
      </c>
      <c r="C167" t="e">
        <f>IFERROR(VLOOKUP(Tableau4[[#This Row],[No Série ]],'Config conversion'!A158:AM1106,8,FALSE),VLOOKUP(Tableau4[[#This Row],[No Série ]],'Config conversion'!B158:AM1106,7,FALSE))</f>
        <v>#N/A</v>
      </c>
    </row>
    <row r="168" spans="2:3" x14ac:dyDescent="0.25">
      <c r="B168" t="e">
        <f>IFERROR(VLOOKUP(Tableau4[[#This Row],[No Série ]],'Config conversion'!A159:AM1107,7,FALSE),OR(VLOOKUP(Tableau4[[#This Row],[No Série ]],'Config conversion'!B159:AM1107,6,FALSE),VLOOKUP(Tableau4[[#This Row],[No Série ]],'Config conversion'!C159:AM1107,5,FALSE),VLOOKUP(Tableau4[[#This Row],[No Série ]],'Config conversion'!D159:AM1107,4,FALSE)))</f>
        <v>#N/A</v>
      </c>
      <c r="C168" t="e">
        <f>IFERROR(VLOOKUP(Tableau4[[#This Row],[No Série ]],'Config conversion'!A159:AM1107,8,FALSE),VLOOKUP(Tableau4[[#This Row],[No Série ]],'Config conversion'!B159:AM1107,7,FALSE))</f>
        <v>#N/A</v>
      </c>
    </row>
    <row r="169" spans="2:3" x14ac:dyDescent="0.25">
      <c r="B169" t="e">
        <f>IFERROR(VLOOKUP(Tableau4[[#This Row],[No Série ]],'Config conversion'!A160:AM1108,7,FALSE),OR(VLOOKUP(Tableau4[[#This Row],[No Série ]],'Config conversion'!B160:AM1108,6,FALSE),VLOOKUP(Tableau4[[#This Row],[No Série ]],'Config conversion'!C160:AM1108,5,FALSE),VLOOKUP(Tableau4[[#This Row],[No Série ]],'Config conversion'!D160:AM1108,4,FALSE)))</f>
        <v>#N/A</v>
      </c>
      <c r="C169" t="e">
        <f>IFERROR(VLOOKUP(Tableau4[[#This Row],[No Série ]],'Config conversion'!A160:AM1108,8,FALSE),VLOOKUP(Tableau4[[#This Row],[No Série ]],'Config conversion'!B160:AM1108,7,FALSE))</f>
        <v>#N/A</v>
      </c>
    </row>
    <row r="170" spans="2:3" x14ac:dyDescent="0.25">
      <c r="B170" t="e">
        <f>IFERROR(VLOOKUP(Tableau4[[#This Row],[No Série ]],'Config conversion'!A161:AM1109,7,FALSE),OR(VLOOKUP(Tableau4[[#This Row],[No Série ]],'Config conversion'!B161:AM1109,6,FALSE),VLOOKUP(Tableau4[[#This Row],[No Série ]],'Config conversion'!C161:AM1109,5,FALSE),VLOOKUP(Tableau4[[#This Row],[No Série ]],'Config conversion'!D161:AM1109,4,FALSE)))</f>
        <v>#N/A</v>
      </c>
      <c r="C170" t="e">
        <f>IFERROR(VLOOKUP(Tableau4[[#This Row],[No Série ]],'Config conversion'!A161:AM1109,8,FALSE),VLOOKUP(Tableau4[[#This Row],[No Série ]],'Config conversion'!B161:AM1109,7,FALSE))</f>
        <v>#N/A</v>
      </c>
    </row>
    <row r="171" spans="2:3" x14ac:dyDescent="0.25">
      <c r="B171" t="e">
        <f>IFERROR(VLOOKUP(Tableau4[[#This Row],[No Série ]],'Config conversion'!A162:AM1110,7,FALSE),OR(VLOOKUP(Tableau4[[#This Row],[No Série ]],'Config conversion'!B162:AM1110,6,FALSE),VLOOKUP(Tableau4[[#This Row],[No Série ]],'Config conversion'!C162:AM1110,5,FALSE),VLOOKUP(Tableau4[[#This Row],[No Série ]],'Config conversion'!D162:AM1110,4,FALSE)))</f>
        <v>#N/A</v>
      </c>
      <c r="C171" t="e">
        <f>IFERROR(VLOOKUP(Tableau4[[#This Row],[No Série ]],'Config conversion'!A162:AM1110,8,FALSE),VLOOKUP(Tableau4[[#This Row],[No Série ]],'Config conversion'!B162:AM1110,7,FALSE))</f>
        <v>#N/A</v>
      </c>
    </row>
    <row r="172" spans="2:3" x14ac:dyDescent="0.25">
      <c r="B172" t="e">
        <f>IFERROR(VLOOKUP(Tableau4[[#This Row],[No Série ]],'Config conversion'!A163:AM1111,7,FALSE),OR(VLOOKUP(Tableau4[[#This Row],[No Série ]],'Config conversion'!B163:AM1111,6,FALSE),VLOOKUP(Tableau4[[#This Row],[No Série ]],'Config conversion'!C163:AM1111,5,FALSE),VLOOKUP(Tableau4[[#This Row],[No Série ]],'Config conversion'!D163:AM1111,4,FALSE)))</f>
        <v>#N/A</v>
      </c>
      <c r="C172" t="e">
        <f>IFERROR(VLOOKUP(Tableau4[[#This Row],[No Série ]],'Config conversion'!A163:AM1111,8,FALSE),VLOOKUP(Tableau4[[#This Row],[No Série ]],'Config conversion'!B163:AM1111,7,FALSE))</f>
        <v>#N/A</v>
      </c>
    </row>
    <row r="173" spans="2:3" x14ac:dyDescent="0.25">
      <c r="B173" t="e">
        <f>IFERROR(VLOOKUP(Tableau4[[#This Row],[No Série ]],'Config conversion'!A164:AM1112,7,FALSE),OR(VLOOKUP(Tableau4[[#This Row],[No Série ]],'Config conversion'!B164:AM1112,6,FALSE),VLOOKUP(Tableau4[[#This Row],[No Série ]],'Config conversion'!C164:AM1112,5,FALSE),VLOOKUP(Tableau4[[#This Row],[No Série ]],'Config conversion'!D164:AM1112,4,FALSE)))</f>
        <v>#N/A</v>
      </c>
      <c r="C173" t="e">
        <f>IFERROR(VLOOKUP(Tableau4[[#This Row],[No Série ]],'Config conversion'!A164:AM1112,8,FALSE),VLOOKUP(Tableau4[[#This Row],[No Série ]],'Config conversion'!B164:AM1112,7,FALSE))</f>
        <v>#N/A</v>
      </c>
    </row>
    <row r="174" spans="2:3" x14ac:dyDescent="0.25">
      <c r="B174" t="e">
        <f>IFERROR(VLOOKUP(Tableau4[[#This Row],[No Série ]],'Config conversion'!A165:AM1113,7,FALSE),OR(VLOOKUP(Tableau4[[#This Row],[No Série ]],'Config conversion'!B165:AM1113,6,FALSE),VLOOKUP(Tableau4[[#This Row],[No Série ]],'Config conversion'!C165:AM1113,5,FALSE),VLOOKUP(Tableau4[[#This Row],[No Série ]],'Config conversion'!D165:AM1113,4,FALSE)))</f>
        <v>#N/A</v>
      </c>
      <c r="C174" t="e">
        <f>IFERROR(VLOOKUP(Tableau4[[#This Row],[No Série ]],'Config conversion'!A165:AM1113,8,FALSE),VLOOKUP(Tableau4[[#This Row],[No Série ]],'Config conversion'!B165:AM1113,7,FALSE))</f>
        <v>#N/A</v>
      </c>
    </row>
    <row r="175" spans="2:3" x14ac:dyDescent="0.25">
      <c r="B175" t="e">
        <f>IFERROR(VLOOKUP(Tableau4[[#This Row],[No Série ]],'Config conversion'!A166:AM1114,7,FALSE),OR(VLOOKUP(Tableau4[[#This Row],[No Série ]],'Config conversion'!B166:AM1114,6,FALSE),VLOOKUP(Tableau4[[#This Row],[No Série ]],'Config conversion'!C166:AM1114,5,FALSE),VLOOKUP(Tableau4[[#This Row],[No Série ]],'Config conversion'!D166:AM1114,4,FALSE)))</f>
        <v>#N/A</v>
      </c>
      <c r="C175" t="e">
        <f>IFERROR(VLOOKUP(Tableau4[[#This Row],[No Série ]],'Config conversion'!A166:AM1114,8,FALSE),VLOOKUP(Tableau4[[#This Row],[No Série ]],'Config conversion'!B166:AM1114,7,FALSE))</f>
        <v>#N/A</v>
      </c>
    </row>
    <row r="176" spans="2:3" x14ac:dyDescent="0.25">
      <c r="B176" t="e">
        <f>IFERROR(VLOOKUP(Tableau4[[#This Row],[No Série ]],'Config conversion'!A167:AM1115,7,FALSE),OR(VLOOKUP(Tableau4[[#This Row],[No Série ]],'Config conversion'!B167:AM1115,6,FALSE),VLOOKUP(Tableau4[[#This Row],[No Série ]],'Config conversion'!C167:AM1115,5,FALSE),VLOOKUP(Tableau4[[#This Row],[No Série ]],'Config conversion'!D167:AM1115,4,FALSE)))</f>
        <v>#N/A</v>
      </c>
      <c r="C176" t="e">
        <f>IFERROR(VLOOKUP(Tableau4[[#This Row],[No Série ]],'Config conversion'!A167:AM1115,8,FALSE),VLOOKUP(Tableau4[[#This Row],[No Série ]],'Config conversion'!B167:AM1115,7,FALSE))</f>
        <v>#N/A</v>
      </c>
    </row>
    <row r="177" spans="2:3" x14ac:dyDescent="0.25">
      <c r="B177" t="e">
        <f>IFERROR(VLOOKUP(Tableau4[[#This Row],[No Série ]],'Config conversion'!A168:AM1116,7,FALSE),OR(VLOOKUP(Tableau4[[#This Row],[No Série ]],'Config conversion'!B168:AM1116,6,FALSE),VLOOKUP(Tableau4[[#This Row],[No Série ]],'Config conversion'!C168:AM1116,5,FALSE),VLOOKUP(Tableau4[[#This Row],[No Série ]],'Config conversion'!D168:AM1116,4,FALSE)))</f>
        <v>#N/A</v>
      </c>
      <c r="C177" t="e">
        <f>IFERROR(VLOOKUP(Tableau4[[#This Row],[No Série ]],'Config conversion'!A168:AM1116,8,FALSE),VLOOKUP(Tableau4[[#This Row],[No Série ]],'Config conversion'!B168:AM1116,7,FALSE))</f>
        <v>#N/A</v>
      </c>
    </row>
    <row r="178" spans="2:3" x14ac:dyDescent="0.25">
      <c r="B178" t="e">
        <f>IFERROR(VLOOKUP(Tableau4[[#This Row],[No Série ]],'Config conversion'!A169:AM1117,7,FALSE),OR(VLOOKUP(Tableau4[[#This Row],[No Série ]],'Config conversion'!B169:AM1117,6,FALSE),VLOOKUP(Tableau4[[#This Row],[No Série ]],'Config conversion'!C169:AM1117,5,FALSE),VLOOKUP(Tableau4[[#This Row],[No Série ]],'Config conversion'!D169:AM1117,4,FALSE)))</f>
        <v>#N/A</v>
      </c>
      <c r="C178" t="e">
        <f>IFERROR(VLOOKUP(Tableau4[[#This Row],[No Série ]],'Config conversion'!A169:AM1117,8,FALSE),VLOOKUP(Tableau4[[#This Row],[No Série ]],'Config conversion'!B169:AM1117,7,FALSE))</f>
        <v>#N/A</v>
      </c>
    </row>
    <row r="179" spans="2:3" x14ac:dyDescent="0.25">
      <c r="B179" t="e">
        <f>IFERROR(VLOOKUP(Tableau4[[#This Row],[No Série ]],'Config conversion'!A170:AM1118,7,FALSE),OR(VLOOKUP(Tableau4[[#This Row],[No Série ]],'Config conversion'!B170:AM1118,6,FALSE),VLOOKUP(Tableau4[[#This Row],[No Série ]],'Config conversion'!C170:AM1118,5,FALSE),VLOOKUP(Tableau4[[#This Row],[No Série ]],'Config conversion'!D170:AM1118,4,FALSE)))</f>
        <v>#N/A</v>
      </c>
      <c r="C179" t="e">
        <f>IFERROR(VLOOKUP(Tableau4[[#This Row],[No Série ]],'Config conversion'!A170:AM1118,8,FALSE),VLOOKUP(Tableau4[[#This Row],[No Série ]],'Config conversion'!B170:AM1118,7,FALSE))</f>
        <v>#N/A</v>
      </c>
    </row>
    <row r="180" spans="2:3" x14ac:dyDescent="0.25">
      <c r="B180" t="e">
        <f>IFERROR(VLOOKUP(Tableau4[[#This Row],[No Série ]],'Config conversion'!A171:AM1119,7,FALSE),OR(VLOOKUP(Tableau4[[#This Row],[No Série ]],'Config conversion'!B171:AM1119,6,FALSE),VLOOKUP(Tableau4[[#This Row],[No Série ]],'Config conversion'!C171:AM1119,5,FALSE),VLOOKUP(Tableau4[[#This Row],[No Série ]],'Config conversion'!D171:AM1119,4,FALSE)))</f>
        <v>#N/A</v>
      </c>
      <c r="C180" t="e">
        <f>IFERROR(VLOOKUP(Tableau4[[#This Row],[No Série ]],'Config conversion'!A171:AM1119,8,FALSE),VLOOKUP(Tableau4[[#This Row],[No Série ]],'Config conversion'!B171:AM1119,7,FALSE))</f>
        <v>#N/A</v>
      </c>
    </row>
    <row r="181" spans="2:3" x14ac:dyDescent="0.25">
      <c r="B181" t="e">
        <f>IFERROR(VLOOKUP(Tableau4[[#This Row],[No Série ]],'Config conversion'!A172:AM1120,7,FALSE),OR(VLOOKUP(Tableau4[[#This Row],[No Série ]],'Config conversion'!B172:AM1120,6,FALSE),VLOOKUP(Tableau4[[#This Row],[No Série ]],'Config conversion'!C172:AM1120,5,FALSE),VLOOKUP(Tableau4[[#This Row],[No Série ]],'Config conversion'!D172:AM1120,4,FALSE)))</f>
        <v>#N/A</v>
      </c>
      <c r="C181" t="e">
        <f>IFERROR(VLOOKUP(Tableau4[[#This Row],[No Série ]],'Config conversion'!A172:AM1120,8,FALSE),VLOOKUP(Tableau4[[#This Row],[No Série ]],'Config conversion'!B172:AM1120,7,FALSE))</f>
        <v>#N/A</v>
      </c>
    </row>
    <row r="182" spans="2:3" x14ac:dyDescent="0.25">
      <c r="B182" t="e">
        <f>IFERROR(VLOOKUP(Tableau4[[#This Row],[No Série ]],'Config conversion'!A173:AM1121,7,FALSE),OR(VLOOKUP(Tableau4[[#This Row],[No Série ]],'Config conversion'!B173:AM1121,6,FALSE),VLOOKUP(Tableau4[[#This Row],[No Série ]],'Config conversion'!C173:AM1121,5,FALSE),VLOOKUP(Tableau4[[#This Row],[No Série ]],'Config conversion'!D173:AM1121,4,FALSE)))</f>
        <v>#N/A</v>
      </c>
      <c r="C182" t="e">
        <f>IFERROR(VLOOKUP(Tableau4[[#This Row],[No Série ]],'Config conversion'!A173:AM1121,8,FALSE),VLOOKUP(Tableau4[[#This Row],[No Série ]],'Config conversion'!B173:AM1121,7,FALSE))</f>
        <v>#N/A</v>
      </c>
    </row>
    <row r="183" spans="2:3" x14ac:dyDescent="0.25">
      <c r="B183" t="e">
        <f>IFERROR(VLOOKUP(Tableau4[[#This Row],[No Série ]],'Config conversion'!A174:AM1122,7,FALSE),OR(VLOOKUP(Tableau4[[#This Row],[No Série ]],'Config conversion'!B174:AM1122,6,FALSE),VLOOKUP(Tableau4[[#This Row],[No Série ]],'Config conversion'!C174:AM1122,5,FALSE),VLOOKUP(Tableau4[[#This Row],[No Série ]],'Config conversion'!D174:AM1122,4,FALSE)))</f>
        <v>#N/A</v>
      </c>
      <c r="C183" t="e">
        <f>IFERROR(VLOOKUP(Tableau4[[#This Row],[No Série ]],'Config conversion'!A174:AM1122,8,FALSE),VLOOKUP(Tableau4[[#This Row],[No Série ]],'Config conversion'!B174:AM1122,7,FALSE))</f>
        <v>#N/A</v>
      </c>
    </row>
    <row r="184" spans="2:3" x14ac:dyDescent="0.25">
      <c r="B184" t="e">
        <f>IFERROR(VLOOKUP(Tableau4[[#This Row],[No Série ]],'Config conversion'!A175:AM1123,7,FALSE),OR(VLOOKUP(Tableau4[[#This Row],[No Série ]],'Config conversion'!B175:AM1123,6,FALSE),VLOOKUP(Tableau4[[#This Row],[No Série ]],'Config conversion'!C175:AM1123,5,FALSE),VLOOKUP(Tableau4[[#This Row],[No Série ]],'Config conversion'!D175:AM1123,4,FALSE)))</f>
        <v>#N/A</v>
      </c>
      <c r="C184" t="e">
        <f>IFERROR(VLOOKUP(Tableau4[[#This Row],[No Série ]],'Config conversion'!A175:AM1123,8,FALSE),VLOOKUP(Tableau4[[#This Row],[No Série ]],'Config conversion'!B175:AM1123,7,FALSE))</f>
        <v>#N/A</v>
      </c>
    </row>
    <row r="185" spans="2:3" x14ac:dyDescent="0.25">
      <c r="B185" t="e">
        <f>IFERROR(VLOOKUP(Tableau4[[#This Row],[No Série ]],'Config conversion'!A176:AM1124,7,FALSE),OR(VLOOKUP(Tableau4[[#This Row],[No Série ]],'Config conversion'!B176:AM1124,6,FALSE),VLOOKUP(Tableau4[[#This Row],[No Série ]],'Config conversion'!C176:AM1124,5,FALSE),VLOOKUP(Tableau4[[#This Row],[No Série ]],'Config conversion'!D176:AM1124,4,FALSE)))</f>
        <v>#N/A</v>
      </c>
      <c r="C185" t="e">
        <f>IFERROR(VLOOKUP(Tableau4[[#This Row],[No Série ]],'Config conversion'!A176:AM1124,8,FALSE),VLOOKUP(Tableau4[[#This Row],[No Série ]],'Config conversion'!B176:AM1124,7,FALSE))</f>
        <v>#N/A</v>
      </c>
    </row>
    <row r="186" spans="2:3" x14ac:dyDescent="0.25">
      <c r="B186" t="e">
        <f>IFERROR(VLOOKUP(Tableau4[[#This Row],[No Série ]],'Config conversion'!A177:AM1125,7,FALSE),OR(VLOOKUP(Tableau4[[#This Row],[No Série ]],'Config conversion'!B177:AM1125,6,FALSE),VLOOKUP(Tableau4[[#This Row],[No Série ]],'Config conversion'!C177:AM1125,5,FALSE),VLOOKUP(Tableau4[[#This Row],[No Série ]],'Config conversion'!D177:AM1125,4,FALSE)))</f>
        <v>#N/A</v>
      </c>
      <c r="C186" t="e">
        <f>IFERROR(VLOOKUP(Tableau4[[#This Row],[No Série ]],'Config conversion'!A177:AM1125,8,FALSE),VLOOKUP(Tableau4[[#This Row],[No Série ]],'Config conversion'!B177:AM1125,7,FALSE))</f>
        <v>#N/A</v>
      </c>
    </row>
    <row r="187" spans="2:3" x14ac:dyDescent="0.25">
      <c r="B187" t="e">
        <f>IFERROR(VLOOKUP(Tableau4[[#This Row],[No Série ]],'Config conversion'!A178:AM1126,7,FALSE),OR(VLOOKUP(Tableau4[[#This Row],[No Série ]],'Config conversion'!B178:AM1126,6,FALSE),VLOOKUP(Tableau4[[#This Row],[No Série ]],'Config conversion'!C178:AM1126,5,FALSE),VLOOKUP(Tableau4[[#This Row],[No Série ]],'Config conversion'!D178:AM1126,4,FALSE)))</f>
        <v>#N/A</v>
      </c>
      <c r="C187" t="e">
        <f>IFERROR(VLOOKUP(Tableau4[[#This Row],[No Série ]],'Config conversion'!A178:AM1126,8,FALSE),VLOOKUP(Tableau4[[#This Row],[No Série ]],'Config conversion'!B178:AM1126,7,FALSE))</f>
        <v>#N/A</v>
      </c>
    </row>
    <row r="188" spans="2:3" x14ac:dyDescent="0.25">
      <c r="B188" t="e">
        <f>IFERROR(VLOOKUP(Tableau4[[#This Row],[No Série ]],'Config conversion'!A179:AM1127,7,FALSE),OR(VLOOKUP(Tableau4[[#This Row],[No Série ]],'Config conversion'!B179:AM1127,6,FALSE),VLOOKUP(Tableau4[[#This Row],[No Série ]],'Config conversion'!C179:AM1127,5,FALSE),VLOOKUP(Tableau4[[#This Row],[No Série ]],'Config conversion'!D179:AM1127,4,FALSE)))</f>
        <v>#N/A</v>
      </c>
      <c r="C188" t="e">
        <f>IFERROR(VLOOKUP(Tableau4[[#This Row],[No Série ]],'Config conversion'!A179:AM1127,8,FALSE),VLOOKUP(Tableau4[[#This Row],[No Série ]],'Config conversion'!B179:AM1127,7,FALSE))</f>
        <v>#N/A</v>
      </c>
    </row>
    <row r="189" spans="2:3" x14ac:dyDescent="0.25">
      <c r="B189" t="e">
        <f>IFERROR(VLOOKUP(Tableau4[[#This Row],[No Série ]],'Config conversion'!A180:AM1128,7,FALSE),OR(VLOOKUP(Tableau4[[#This Row],[No Série ]],'Config conversion'!B180:AM1128,6,FALSE),VLOOKUP(Tableau4[[#This Row],[No Série ]],'Config conversion'!C180:AM1128,5,FALSE),VLOOKUP(Tableau4[[#This Row],[No Série ]],'Config conversion'!D180:AM1128,4,FALSE)))</f>
        <v>#N/A</v>
      </c>
      <c r="C189" t="e">
        <f>IFERROR(VLOOKUP(Tableau4[[#This Row],[No Série ]],'Config conversion'!A180:AM1128,8,FALSE),VLOOKUP(Tableau4[[#This Row],[No Série ]],'Config conversion'!B180:AM1128,7,FALSE))</f>
        <v>#N/A</v>
      </c>
    </row>
    <row r="190" spans="2:3" x14ac:dyDescent="0.25">
      <c r="B190" t="e">
        <f>IFERROR(VLOOKUP(Tableau4[[#This Row],[No Série ]],'Config conversion'!A181:AM1129,7,FALSE),OR(VLOOKUP(Tableau4[[#This Row],[No Série ]],'Config conversion'!B181:AM1129,6,FALSE),VLOOKUP(Tableau4[[#This Row],[No Série ]],'Config conversion'!C181:AM1129,5,FALSE),VLOOKUP(Tableau4[[#This Row],[No Série ]],'Config conversion'!D181:AM1129,4,FALSE)))</f>
        <v>#N/A</v>
      </c>
      <c r="C190" t="e">
        <f>IFERROR(VLOOKUP(Tableau4[[#This Row],[No Série ]],'Config conversion'!A181:AM1129,8,FALSE),VLOOKUP(Tableau4[[#This Row],[No Série ]],'Config conversion'!B181:AM1129,7,FALSE))</f>
        <v>#N/A</v>
      </c>
    </row>
    <row r="191" spans="2:3" x14ac:dyDescent="0.25">
      <c r="B191" t="e">
        <f>IFERROR(VLOOKUP(Tableau4[[#This Row],[No Série ]],'Config conversion'!A182:AM1130,7,FALSE),OR(VLOOKUP(Tableau4[[#This Row],[No Série ]],'Config conversion'!B182:AM1130,6,FALSE),VLOOKUP(Tableau4[[#This Row],[No Série ]],'Config conversion'!C182:AM1130,5,FALSE),VLOOKUP(Tableau4[[#This Row],[No Série ]],'Config conversion'!D182:AM1130,4,FALSE)))</f>
        <v>#N/A</v>
      </c>
      <c r="C191" t="e">
        <f>IFERROR(VLOOKUP(Tableau4[[#This Row],[No Série ]],'Config conversion'!A182:AM1130,8,FALSE),VLOOKUP(Tableau4[[#This Row],[No Série ]],'Config conversion'!B182:AM1130,7,FALSE))</f>
        <v>#N/A</v>
      </c>
    </row>
    <row r="192" spans="2:3" x14ac:dyDescent="0.25">
      <c r="B192" t="e">
        <f>IFERROR(VLOOKUP(Tableau4[[#This Row],[No Série ]],'Config conversion'!A183:AM1131,7,FALSE),OR(VLOOKUP(Tableau4[[#This Row],[No Série ]],'Config conversion'!B183:AM1131,6,FALSE),VLOOKUP(Tableau4[[#This Row],[No Série ]],'Config conversion'!C183:AM1131,5,FALSE),VLOOKUP(Tableau4[[#This Row],[No Série ]],'Config conversion'!D183:AM1131,4,FALSE)))</f>
        <v>#N/A</v>
      </c>
      <c r="C192" t="e">
        <f>IFERROR(VLOOKUP(Tableau4[[#This Row],[No Série ]],'Config conversion'!A183:AM1131,8,FALSE),VLOOKUP(Tableau4[[#This Row],[No Série ]],'Config conversion'!B183:AM1131,7,FALSE))</f>
        <v>#N/A</v>
      </c>
    </row>
    <row r="193" spans="2:3" x14ac:dyDescent="0.25">
      <c r="B193" t="e">
        <f>IFERROR(VLOOKUP(Tableau4[[#This Row],[No Série ]],'Config conversion'!A184:AM1132,7,FALSE),OR(VLOOKUP(Tableau4[[#This Row],[No Série ]],'Config conversion'!B184:AM1132,6,FALSE),VLOOKUP(Tableau4[[#This Row],[No Série ]],'Config conversion'!C184:AM1132,5,FALSE),VLOOKUP(Tableau4[[#This Row],[No Série ]],'Config conversion'!D184:AM1132,4,FALSE)))</f>
        <v>#N/A</v>
      </c>
      <c r="C193" t="e">
        <f>IFERROR(VLOOKUP(Tableau4[[#This Row],[No Série ]],'Config conversion'!A184:AM1132,8,FALSE),VLOOKUP(Tableau4[[#This Row],[No Série ]],'Config conversion'!B184:AM1132,7,FALSE))</f>
        <v>#N/A</v>
      </c>
    </row>
    <row r="194" spans="2:3" x14ac:dyDescent="0.25">
      <c r="B194" t="e">
        <f>IFERROR(VLOOKUP(Tableau4[[#This Row],[No Série ]],'Config conversion'!A185:AM1133,7,FALSE),OR(VLOOKUP(Tableau4[[#This Row],[No Série ]],'Config conversion'!B185:AM1133,6,FALSE),VLOOKUP(Tableau4[[#This Row],[No Série ]],'Config conversion'!C185:AM1133,5,FALSE),VLOOKUP(Tableau4[[#This Row],[No Série ]],'Config conversion'!D185:AM1133,4,FALSE)))</f>
        <v>#N/A</v>
      </c>
      <c r="C194" t="e">
        <f>IFERROR(VLOOKUP(Tableau4[[#This Row],[No Série ]],'Config conversion'!A185:AM1133,8,FALSE),VLOOKUP(Tableau4[[#This Row],[No Série ]],'Config conversion'!B185:AM1133,7,FALSE))</f>
        <v>#N/A</v>
      </c>
    </row>
    <row r="195" spans="2:3" x14ac:dyDescent="0.25">
      <c r="B195" t="e">
        <f>IFERROR(VLOOKUP(Tableau4[[#This Row],[No Série ]],'Config conversion'!A186:AM1134,7,FALSE),OR(VLOOKUP(Tableau4[[#This Row],[No Série ]],'Config conversion'!B186:AM1134,6,FALSE),VLOOKUP(Tableau4[[#This Row],[No Série ]],'Config conversion'!C186:AM1134,5,FALSE),VLOOKUP(Tableau4[[#This Row],[No Série ]],'Config conversion'!D186:AM1134,4,FALSE)))</f>
        <v>#N/A</v>
      </c>
      <c r="C195" t="e">
        <f>IFERROR(VLOOKUP(Tableau4[[#This Row],[No Série ]],'Config conversion'!A186:AM1134,8,FALSE),VLOOKUP(Tableau4[[#This Row],[No Série ]],'Config conversion'!B186:AM1134,7,FALSE))</f>
        <v>#N/A</v>
      </c>
    </row>
    <row r="196" spans="2:3" x14ac:dyDescent="0.25">
      <c r="B196" t="e">
        <f>IFERROR(VLOOKUP(Tableau4[[#This Row],[No Série ]],'Config conversion'!A187:AM1135,7,FALSE),OR(VLOOKUP(Tableau4[[#This Row],[No Série ]],'Config conversion'!B187:AM1135,6,FALSE),VLOOKUP(Tableau4[[#This Row],[No Série ]],'Config conversion'!C187:AM1135,5,FALSE),VLOOKUP(Tableau4[[#This Row],[No Série ]],'Config conversion'!D187:AM1135,4,FALSE)))</f>
        <v>#N/A</v>
      </c>
      <c r="C196" t="e">
        <f>IFERROR(VLOOKUP(Tableau4[[#This Row],[No Série ]],'Config conversion'!A187:AM1135,8,FALSE),VLOOKUP(Tableau4[[#This Row],[No Série ]],'Config conversion'!B187:AM1135,7,FALSE))</f>
        <v>#N/A</v>
      </c>
    </row>
    <row r="197" spans="2:3" x14ac:dyDescent="0.25">
      <c r="B197" t="e">
        <f>IFERROR(VLOOKUP(Tableau4[[#This Row],[No Série ]],'Config conversion'!A188:AM1136,7,FALSE),OR(VLOOKUP(Tableau4[[#This Row],[No Série ]],'Config conversion'!B188:AM1136,6,FALSE),VLOOKUP(Tableau4[[#This Row],[No Série ]],'Config conversion'!C188:AM1136,5,FALSE),VLOOKUP(Tableau4[[#This Row],[No Série ]],'Config conversion'!D188:AM1136,4,FALSE)))</f>
        <v>#N/A</v>
      </c>
      <c r="C197" t="e">
        <f>IFERROR(VLOOKUP(Tableau4[[#This Row],[No Série ]],'Config conversion'!A188:AM1136,8,FALSE),VLOOKUP(Tableau4[[#This Row],[No Série ]],'Config conversion'!B188:AM1136,7,FALSE))</f>
        <v>#N/A</v>
      </c>
    </row>
    <row r="198" spans="2:3" x14ac:dyDescent="0.25">
      <c r="B198" t="e">
        <f>IFERROR(VLOOKUP(Tableau4[[#This Row],[No Série ]],'Config conversion'!A189:AM1137,7,FALSE),OR(VLOOKUP(Tableau4[[#This Row],[No Série ]],'Config conversion'!B189:AM1137,6,FALSE),VLOOKUP(Tableau4[[#This Row],[No Série ]],'Config conversion'!C189:AM1137,5,FALSE),VLOOKUP(Tableau4[[#This Row],[No Série ]],'Config conversion'!D189:AM1137,4,FALSE)))</f>
        <v>#N/A</v>
      </c>
      <c r="C198" t="e">
        <f>IFERROR(VLOOKUP(Tableau4[[#This Row],[No Série ]],'Config conversion'!A189:AM1137,8,FALSE),VLOOKUP(Tableau4[[#This Row],[No Série ]],'Config conversion'!B189:AM1137,7,FALSE))</f>
        <v>#N/A</v>
      </c>
    </row>
    <row r="199" spans="2:3" x14ac:dyDescent="0.25">
      <c r="B199" t="e">
        <f>IFERROR(VLOOKUP(Tableau4[[#This Row],[No Série ]],'Config conversion'!A190:AM1138,7,FALSE),OR(VLOOKUP(Tableau4[[#This Row],[No Série ]],'Config conversion'!B190:AM1138,6,FALSE),VLOOKUP(Tableau4[[#This Row],[No Série ]],'Config conversion'!C190:AM1138,5,FALSE),VLOOKUP(Tableau4[[#This Row],[No Série ]],'Config conversion'!D190:AM1138,4,FALSE)))</f>
        <v>#N/A</v>
      </c>
      <c r="C199" t="e">
        <f>IFERROR(VLOOKUP(Tableau4[[#This Row],[No Série ]],'Config conversion'!A190:AM1138,8,FALSE),VLOOKUP(Tableau4[[#This Row],[No Série ]],'Config conversion'!B190:AM1138,7,FALSE))</f>
        <v>#N/A</v>
      </c>
    </row>
    <row r="200" spans="2:3" x14ac:dyDescent="0.25">
      <c r="B200" t="e">
        <f>IFERROR(VLOOKUP(Tableau4[[#This Row],[No Série ]],'Config conversion'!A191:AM1139,7,FALSE),OR(VLOOKUP(Tableau4[[#This Row],[No Série ]],'Config conversion'!B191:AM1139,6,FALSE),VLOOKUP(Tableau4[[#This Row],[No Série ]],'Config conversion'!C191:AM1139,5,FALSE),VLOOKUP(Tableau4[[#This Row],[No Série ]],'Config conversion'!D191:AM1139,4,FALSE)))</f>
        <v>#N/A</v>
      </c>
      <c r="C200" t="e">
        <f>IFERROR(VLOOKUP(Tableau4[[#This Row],[No Série ]],'Config conversion'!A191:AM1139,8,FALSE),VLOOKUP(Tableau4[[#This Row],[No Série ]],'Config conversion'!B191:AM1139,7,FALSE))</f>
        <v>#N/A</v>
      </c>
    </row>
    <row r="201" spans="2:3" x14ac:dyDescent="0.25">
      <c r="B201" t="e">
        <f>IFERROR(VLOOKUP(Tableau4[[#This Row],[No Série ]],'Config conversion'!A192:AM1140,7,FALSE),OR(VLOOKUP(Tableau4[[#This Row],[No Série ]],'Config conversion'!B192:AM1140,6,FALSE),VLOOKUP(Tableau4[[#This Row],[No Série ]],'Config conversion'!C192:AM1140,5,FALSE),VLOOKUP(Tableau4[[#This Row],[No Série ]],'Config conversion'!D192:AM1140,4,FALSE)))</f>
        <v>#N/A</v>
      </c>
      <c r="C201" t="e">
        <f>IFERROR(VLOOKUP(Tableau4[[#This Row],[No Série ]],'Config conversion'!A192:AM1140,8,FALSE),VLOOKUP(Tableau4[[#This Row],[No Série ]],'Config conversion'!B192:AM1140,7,FALSE))</f>
        <v>#N/A</v>
      </c>
    </row>
    <row r="202" spans="2:3" x14ac:dyDescent="0.25">
      <c r="B202" t="e">
        <f>IFERROR(VLOOKUP(Tableau4[[#This Row],[No Série ]],'Config conversion'!A193:AM1141,7,FALSE),OR(VLOOKUP(Tableau4[[#This Row],[No Série ]],'Config conversion'!B193:AM1141,6,FALSE),VLOOKUP(Tableau4[[#This Row],[No Série ]],'Config conversion'!C193:AM1141,5,FALSE),VLOOKUP(Tableau4[[#This Row],[No Série ]],'Config conversion'!D193:AM1141,4,FALSE)))</f>
        <v>#N/A</v>
      </c>
      <c r="C202" t="e">
        <f>IFERROR(VLOOKUP(Tableau4[[#This Row],[No Série ]],'Config conversion'!A193:AM1141,8,FALSE),VLOOKUP(Tableau4[[#This Row],[No Série ]],'Config conversion'!B193:AM1141,7,FALSE))</f>
        <v>#N/A</v>
      </c>
    </row>
    <row r="203" spans="2:3" x14ac:dyDescent="0.25">
      <c r="B203" t="e">
        <f>IFERROR(VLOOKUP(Tableau4[[#This Row],[No Série ]],'Config conversion'!A194:AM1142,7,FALSE),OR(VLOOKUP(Tableau4[[#This Row],[No Série ]],'Config conversion'!B194:AM1142,6,FALSE),VLOOKUP(Tableau4[[#This Row],[No Série ]],'Config conversion'!C194:AM1142,5,FALSE),VLOOKUP(Tableau4[[#This Row],[No Série ]],'Config conversion'!D194:AM1142,4,FALSE)))</f>
        <v>#N/A</v>
      </c>
      <c r="C203" t="e">
        <f>IFERROR(VLOOKUP(Tableau4[[#This Row],[No Série ]],'Config conversion'!A194:AM1142,8,FALSE),VLOOKUP(Tableau4[[#This Row],[No Série ]],'Config conversion'!B194:AM1142,7,FALSE))</f>
        <v>#N/A</v>
      </c>
    </row>
    <row r="204" spans="2:3" x14ac:dyDescent="0.25">
      <c r="B204" t="e">
        <f>IFERROR(VLOOKUP(Tableau4[[#This Row],[No Série ]],'Config conversion'!A195:AM1143,7,FALSE),OR(VLOOKUP(Tableau4[[#This Row],[No Série ]],'Config conversion'!B195:AM1143,6,FALSE),VLOOKUP(Tableau4[[#This Row],[No Série ]],'Config conversion'!C195:AM1143,5,FALSE),VLOOKUP(Tableau4[[#This Row],[No Série ]],'Config conversion'!D195:AM1143,4,FALSE)))</f>
        <v>#N/A</v>
      </c>
      <c r="C204" t="e">
        <f>IFERROR(VLOOKUP(Tableau4[[#This Row],[No Série ]],'Config conversion'!A195:AM1143,8,FALSE),VLOOKUP(Tableau4[[#This Row],[No Série ]],'Config conversion'!B195:AM1143,7,FALSE))</f>
        <v>#N/A</v>
      </c>
    </row>
    <row r="205" spans="2:3" x14ac:dyDescent="0.25">
      <c r="B205" t="e">
        <f>IFERROR(VLOOKUP(Tableau4[[#This Row],[No Série ]],'Config conversion'!A196:AM1144,7,FALSE),OR(VLOOKUP(Tableau4[[#This Row],[No Série ]],'Config conversion'!B196:AM1144,6,FALSE),VLOOKUP(Tableau4[[#This Row],[No Série ]],'Config conversion'!C196:AM1144,5,FALSE),VLOOKUP(Tableau4[[#This Row],[No Série ]],'Config conversion'!D196:AM1144,4,FALSE)))</f>
        <v>#N/A</v>
      </c>
      <c r="C205" t="e">
        <f>IFERROR(VLOOKUP(Tableau4[[#This Row],[No Série ]],'Config conversion'!A196:AM1144,8,FALSE),VLOOKUP(Tableau4[[#This Row],[No Série ]],'Config conversion'!B196:AM1144,7,FALSE))</f>
        <v>#N/A</v>
      </c>
    </row>
    <row r="206" spans="2:3" x14ac:dyDescent="0.25">
      <c r="B206" t="e">
        <f>IFERROR(VLOOKUP(Tableau4[[#This Row],[No Série ]],'Config conversion'!A197:AM1145,7,FALSE),OR(VLOOKUP(Tableau4[[#This Row],[No Série ]],'Config conversion'!B197:AM1145,6,FALSE),VLOOKUP(Tableau4[[#This Row],[No Série ]],'Config conversion'!C197:AM1145,5,FALSE),VLOOKUP(Tableau4[[#This Row],[No Série ]],'Config conversion'!D197:AM1145,4,FALSE)))</f>
        <v>#N/A</v>
      </c>
      <c r="C206" t="e">
        <f>IFERROR(VLOOKUP(Tableau4[[#This Row],[No Série ]],'Config conversion'!A197:AM1145,8,FALSE),VLOOKUP(Tableau4[[#This Row],[No Série ]],'Config conversion'!B197:AM1145,7,FALSE))</f>
        <v>#N/A</v>
      </c>
    </row>
    <row r="207" spans="2:3" x14ac:dyDescent="0.25">
      <c r="B207" t="e">
        <f>IFERROR(VLOOKUP(Tableau4[[#This Row],[No Série ]],'Config conversion'!A198:AM1146,7,FALSE),OR(VLOOKUP(Tableau4[[#This Row],[No Série ]],'Config conversion'!B198:AM1146,6,FALSE),VLOOKUP(Tableau4[[#This Row],[No Série ]],'Config conversion'!C198:AM1146,5,FALSE),VLOOKUP(Tableau4[[#This Row],[No Série ]],'Config conversion'!D198:AM1146,4,FALSE)))</f>
        <v>#N/A</v>
      </c>
      <c r="C207" t="e">
        <f>IFERROR(VLOOKUP(Tableau4[[#This Row],[No Série ]],'Config conversion'!A198:AM1146,8,FALSE),VLOOKUP(Tableau4[[#This Row],[No Série ]],'Config conversion'!B198:AM1146,7,FALSE))</f>
        <v>#N/A</v>
      </c>
    </row>
    <row r="208" spans="2:3" x14ac:dyDescent="0.25">
      <c r="B208" t="e">
        <f>IFERROR(VLOOKUP(Tableau4[[#This Row],[No Série ]],'Config conversion'!A199:AM1147,7,FALSE),OR(VLOOKUP(Tableau4[[#This Row],[No Série ]],'Config conversion'!B199:AM1147,6,FALSE),VLOOKUP(Tableau4[[#This Row],[No Série ]],'Config conversion'!C199:AM1147,5,FALSE),VLOOKUP(Tableau4[[#This Row],[No Série ]],'Config conversion'!D199:AM1147,4,FALSE)))</f>
        <v>#N/A</v>
      </c>
      <c r="C208" t="e">
        <f>IFERROR(VLOOKUP(Tableau4[[#This Row],[No Série ]],'Config conversion'!A199:AM1147,8,FALSE),VLOOKUP(Tableau4[[#This Row],[No Série ]],'Config conversion'!B199:AM1147,7,FALSE))</f>
        <v>#N/A</v>
      </c>
    </row>
    <row r="209" spans="2:3" x14ac:dyDescent="0.25">
      <c r="B209" t="e">
        <f>IFERROR(VLOOKUP(Tableau4[[#This Row],[No Série ]],'Config conversion'!A200:AM1148,7,FALSE),OR(VLOOKUP(Tableau4[[#This Row],[No Série ]],'Config conversion'!B200:AM1148,6,FALSE),VLOOKUP(Tableau4[[#This Row],[No Série ]],'Config conversion'!C200:AM1148,5,FALSE),VLOOKUP(Tableau4[[#This Row],[No Série ]],'Config conversion'!D200:AM1148,4,FALSE)))</f>
        <v>#N/A</v>
      </c>
      <c r="C209" t="e">
        <f>IFERROR(VLOOKUP(Tableau4[[#This Row],[No Série ]],'Config conversion'!A200:AM1148,8,FALSE),VLOOKUP(Tableau4[[#This Row],[No Série ]],'Config conversion'!B200:AM1148,7,FALSE))</f>
        <v>#N/A</v>
      </c>
    </row>
    <row r="210" spans="2:3" x14ac:dyDescent="0.25">
      <c r="B210" t="e">
        <f>IFERROR(VLOOKUP(Tableau4[[#This Row],[No Série ]],'Config conversion'!A201:AM1149,7,FALSE),OR(VLOOKUP(Tableau4[[#This Row],[No Série ]],'Config conversion'!B201:AM1149,6,FALSE),VLOOKUP(Tableau4[[#This Row],[No Série ]],'Config conversion'!C201:AM1149,5,FALSE),VLOOKUP(Tableau4[[#This Row],[No Série ]],'Config conversion'!D201:AM1149,4,FALSE)))</f>
        <v>#N/A</v>
      </c>
      <c r="C210" t="e">
        <f>IFERROR(VLOOKUP(Tableau4[[#This Row],[No Série ]],'Config conversion'!A201:AM1149,8,FALSE),VLOOKUP(Tableau4[[#This Row],[No Série ]],'Config conversion'!B201:AM1149,7,FALSE))</f>
        <v>#N/A</v>
      </c>
    </row>
    <row r="211" spans="2:3" x14ac:dyDescent="0.25">
      <c r="B211" t="e">
        <f>IFERROR(VLOOKUP(Tableau4[[#This Row],[No Série ]],'Config conversion'!A202:AM1150,7,FALSE),OR(VLOOKUP(Tableau4[[#This Row],[No Série ]],'Config conversion'!B202:AM1150,6,FALSE),VLOOKUP(Tableau4[[#This Row],[No Série ]],'Config conversion'!C202:AM1150,5,FALSE),VLOOKUP(Tableau4[[#This Row],[No Série ]],'Config conversion'!D202:AM1150,4,FALSE)))</f>
        <v>#N/A</v>
      </c>
      <c r="C211" t="e">
        <f>IFERROR(VLOOKUP(Tableau4[[#This Row],[No Série ]],'Config conversion'!A202:AM1150,8,FALSE),VLOOKUP(Tableau4[[#This Row],[No Série ]],'Config conversion'!B202:AM1150,7,FALSE))</f>
        <v>#N/A</v>
      </c>
    </row>
    <row r="212" spans="2:3" x14ac:dyDescent="0.25">
      <c r="B212" t="e">
        <f>IFERROR(VLOOKUP(Tableau4[[#This Row],[No Série ]],'Config conversion'!A203:AM1151,7,FALSE),OR(VLOOKUP(Tableau4[[#This Row],[No Série ]],'Config conversion'!B203:AM1151,6,FALSE),VLOOKUP(Tableau4[[#This Row],[No Série ]],'Config conversion'!C203:AM1151,5,FALSE),VLOOKUP(Tableau4[[#This Row],[No Série ]],'Config conversion'!D203:AM1151,4,FALSE)))</f>
        <v>#N/A</v>
      </c>
      <c r="C212" t="e">
        <f>IFERROR(VLOOKUP(Tableau4[[#This Row],[No Série ]],'Config conversion'!A203:AM1151,8,FALSE),VLOOKUP(Tableau4[[#This Row],[No Série ]],'Config conversion'!B203:AM1151,7,FALSE))</f>
        <v>#N/A</v>
      </c>
    </row>
    <row r="213" spans="2:3" x14ac:dyDescent="0.25">
      <c r="B213" t="e">
        <f>IFERROR(VLOOKUP(Tableau4[[#This Row],[No Série ]],'Config conversion'!A204:AM1152,7,FALSE),OR(VLOOKUP(Tableau4[[#This Row],[No Série ]],'Config conversion'!B204:AM1152,6,FALSE),VLOOKUP(Tableau4[[#This Row],[No Série ]],'Config conversion'!C204:AM1152,5,FALSE),VLOOKUP(Tableau4[[#This Row],[No Série ]],'Config conversion'!D204:AM1152,4,FALSE)))</f>
        <v>#N/A</v>
      </c>
      <c r="C213" t="e">
        <f>IFERROR(VLOOKUP(Tableau4[[#This Row],[No Série ]],'Config conversion'!A204:AM1152,8,FALSE),VLOOKUP(Tableau4[[#This Row],[No Série ]],'Config conversion'!B204:AM1152,7,FALSE))</f>
        <v>#N/A</v>
      </c>
    </row>
    <row r="214" spans="2:3" x14ac:dyDescent="0.25">
      <c r="B214" t="e">
        <f>IFERROR(VLOOKUP(Tableau4[[#This Row],[No Série ]],'Config conversion'!A205:AM1153,7,FALSE),OR(VLOOKUP(Tableau4[[#This Row],[No Série ]],'Config conversion'!B205:AM1153,6,FALSE),VLOOKUP(Tableau4[[#This Row],[No Série ]],'Config conversion'!C205:AM1153,5,FALSE),VLOOKUP(Tableau4[[#This Row],[No Série ]],'Config conversion'!D205:AM1153,4,FALSE)))</f>
        <v>#N/A</v>
      </c>
      <c r="C214" t="e">
        <f>IFERROR(VLOOKUP(Tableau4[[#This Row],[No Série ]],'Config conversion'!A205:AM1153,8,FALSE),VLOOKUP(Tableau4[[#This Row],[No Série ]],'Config conversion'!B205:AM1153,7,FALSE))</f>
        <v>#N/A</v>
      </c>
    </row>
    <row r="215" spans="2:3" x14ac:dyDescent="0.25">
      <c r="B215" t="e">
        <f>IFERROR(VLOOKUP(Tableau4[[#This Row],[No Série ]],'Config conversion'!A206:AM1154,7,FALSE),OR(VLOOKUP(Tableau4[[#This Row],[No Série ]],'Config conversion'!B206:AM1154,6,FALSE),VLOOKUP(Tableau4[[#This Row],[No Série ]],'Config conversion'!C206:AM1154,5,FALSE),VLOOKUP(Tableau4[[#This Row],[No Série ]],'Config conversion'!D206:AM1154,4,FALSE)))</f>
        <v>#N/A</v>
      </c>
      <c r="C215" t="e">
        <f>IFERROR(VLOOKUP(Tableau4[[#This Row],[No Série ]],'Config conversion'!A206:AM1154,8,FALSE),VLOOKUP(Tableau4[[#This Row],[No Série ]],'Config conversion'!B206:AM1154,7,FALSE))</f>
        <v>#N/A</v>
      </c>
    </row>
    <row r="216" spans="2:3" x14ac:dyDescent="0.25">
      <c r="B216" t="e">
        <f>IFERROR(VLOOKUP(Tableau4[[#This Row],[No Série ]],'Config conversion'!A207:AM1155,7,FALSE),OR(VLOOKUP(Tableau4[[#This Row],[No Série ]],'Config conversion'!B207:AM1155,6,FALSE),VLOOKUP(Tableau4[[#This Row],[No Série ]],'Config conversion'!C207:AM1155,5,FALSE),VLOOKUP(Tableau4[[#This Row],[No Série ]],'Config conversion'!D207:AM1155,4,FALSE)))</f>
        <v>#N/A</v>
      </c>
      <c r="C216" t="e">
        <f>IFERROR(VLOOKUP(Tableau4[[#This Row],[No Série ]],'Config conversion'!A207:AM1155,8,FALSE),VLOOKUP(Tableau4[[#This Row],[No Série ]],'Config conversion'!B207:AM1155,7,FALSE))</f>
        <v>#N/A</v>
      </c>
    </row>
    <row r="217" spans="2:3" x14ac:dyDescent="0.25">
      <c r="B217" t="e">
        <f>IFERROR(VLOOKUP(Tableau4[[#This Row],[No Série ]],'Config conversion'!A208:AM1156,7,FALSE),OR(VLOOKUP(Tableau4[[#This Row],[No Série ]],'Config conversion'!B208:AM1156,6,FALSE),VLOOKUP(Tableau4[[#This Row],[No Série ]],'Config conversion'!C208:AM1156,5,FALSE),VLOOKUP(Tableau4[[#This Row],[No Série ]],'Config conversion'!D208:AM1156,4,FALSE)))</f>
        <v>#N/A</v>
      </c>
      <c r="C217" t="e">
        <f>IFERROR(VLOOKUP(Tableau4[[#This Row],[No Série ]],'Config conversion'!A208:AM1156,8,FALSE),VLOOKUP(Tableau4[[#This Row],[No Série ]],'Config conversion'!B208:AM1156,7,FALSE))</f>
        <v>#N/A</v>
      </c>
    </row>
    <row r="218" spans="2:3" x14ac:dyDescent="0.25">
      <c r="B218" t="e">
        <f>IFERROR(VLOOKUP(Tableau4[[#This Row],[No Série ]],'Config conversion'!A209:AM1157,7,FALSE),OR(VLOOKUP(Tableau4[[#This Row],[No Série ]],'Config conversion'!B209:AM1157,6,FALSE),VLOOKUP(Tableau4[[#This Row],[No Série ]],'Config conversion'!C209:AM1157,5,FALSE),VLOOKUP(Tableau4[[#This Row],[No Série ]],'Config conversion'!D209:AM1157,4,FALSE)))</f>
        <v>#N/A</v>
      </c>
      <c r="C218" t="e">
        <f>IFERROR(VLOOKUP(Tableau4[[#This Row],[No Série ]],'Config conversion'!A209:AM1157,8,FALSE),VLOOKUP(Tableau4[[#This Row],[No Série ]],'Config conversion'!B209:AM1157,7,FALSE))</f>
        <v>#N/A</v>
      </c>
    </row>
    <row r="219" spans="2:3" x14ac:dyDescent="0.25">
      <c r="B219" t="e">
        <f>IFERROR(VLOOKUP(Tableau4[[#This Row],[No Série ]],'Config conversion'!A210:AM1158,7,FALSE),OR(VLOOKUP(Tableau4[[#This Row],[No Série ]],'Config conversion'!B210:AM1158,6,FALSE),VLOOKUP(Tableau4[[#This Row],[No Série ]],'Config conversion'!C210:AM1158,5,FALSE),VLOOKUP(Tableau4[[#This Row],[No Série ]],'Config conversion'!D210:AM1158,4,FALSE)))</f>
        <v>#N/A</v>
      </c>
      <c r="C219" t="e">
        <f>IFERROR(VLOOKUP(Tableau4[[#This Row],[No Série ]],'Config conversion'!A210:AM1158,8,FALSE),VLOOKUP(Tableau4[[#This Row],[No Série ]],'Config conversion'!B210:AM1158,7,FALSE))</f>
        <v>#N/A</v>
      </c>
    </row>
    <row r="220" spans="2:3" x14ac:dyDescent="0.25">
      <c r="B220" t="e">
        <f>IFERROR(VLOOKUP(Tableau4[[#This Row],[No Série ]],'Config conversion'!A211:AM1159,7,FALSE),OR(VLOOKUP(Tableau4[[#This Row],[No Série ]],'Config conversion'!B211:AM1159,6,FALSE),VLOOKUP(Tableau4[[#This Row],[No Série ]],'Config conversion'!C211:AM1159,5,FALSE),VLOOKUP(Tableau4[[#This Row],[No Série ]],'Config conversion'!D211:AM1159,4,FALSE)))</f>
        <v>#N/A</v>
      </c>
      <c r="C220" t="e">
        <f>IFERROR(VLOOKUP(Tableau4[[#This Row],[No Série ]],'Config conversion'!A211:AM1159,8,FALSE),VLOOKUP(Tableau4[[#This Row],[No Série ]],'Config conversion'!B211:AM1159,7,FALSE))</f>
        <v>#N/A</v>
      </c>
    </row>
    <row r="221" spans="2:3" x14ac:dyDescent="0.25">
      <c r="B221" t="e">
        <f>IFERROR(VLOOKUP(Tableau4[[#This Row],[No Série ]],'Config conversion'!A212:AM1160,7,FALSE),OR(VLOOKUP(Tableau4[[#This Row],[No Série ]],'Config conversion'!B212:AM1160,6,FALSE),VLOOKUP(Tableau4[[#This Row],[No Série ]],'Config conversion'!C212:AM1160,5,FALSE),VLOOKUP(Tableau4[[#This Row],[No Série ]],'Config conversion'!D212:AM1160,4,FALSE)))</f>
        <v>#N/A</v>
      </c>
      <c r="C221" t="e">
        <f>IFERROR(VLOOKUP(Tableau4[[#This Row],[No Série ]],'Config conversion'!A212:AM1160,8,FALSE),VLOOKUP(Tableau4[[#This Row],[No Série ]],'Config conversion'!B212:AM1160,7,FALSE))</f>
        <v>#N/A</v>
      </c>
    </row>
    <row r="222" spans="2:3" x14ac:dyDescent="0.25">
      <c r="B222" t="e">
        <f>IFERROR(VLOOKUP(Tableau4[[#This Row],[No Série ]],'Config conversion'!A213:AM1161,7,FALSE),OR(VLOOKUP(Tableau4[[#This Row],[No Série ]],'Config conversion'!B213:AM1161,6,FALSE),VLOOKUP(Tableau4[[#This Row],[No Série ]],'Config conversion'!C213:AM1161,5,FALSE),VLOOKUP(Tableau4[[#This Row],[No Série ]],'Config conversion'!D213:AM1161,4,FALSE)))</f>
        <v>#N/A</v>
      </c>
      <c r="C222" t="e">
        <f>IFERROR(VLOOKUP(Tableau4[[#This Row],[No Série ]],'Config conversion'!A213:AM1161,8,FALSE),VLOOKUP(Tableau4[[#This Row],[No Série ]],'Config conversion'!B213:AM1161,7,FALSE))</f>
        <v>#N/A</v>
      </c>
    </row>
    <row r="223" spans="2:3" x14ac:dyDescent="0.25">
      <c r="B223" t="e">
        <f>IFERROR(VLOOKUP(Tableau4[[#This Row],[No Série ]],'Config conversion'!A214:AM1162,7,FALSE),OR(VLOOKUP(Tableau4[[#This Row],[No Série ]],'Config conversion'!B214:AM1162,6,FALSE),VLOOKUP(Tableau4[[#This Row],[No Série ]],'Config conversion'!C214:AM1162,5,FALSE),VLOOKUP(Tableau4[[#This Row],[No Série ]],'Config conversion'!D214:AM1162,4,FALSE)))</f>
        <v>#N/A</v>
      </c>
      <c r="C223" t="e">
        <f>IFERROR(VLOOKUP(Tableau4[[#This Row],[No Série ]],'Config conversion'!A214:AM1162,8,FALSE),VLOOKUP(Tableau4[[#This Row],[No Série ]],'Config conversion'!B214:AM1162,7,FALSE))</f>
        <v>#N/A</v>
      </c>
    </row>
    <row r="224" spans="2:3" x14ac:dyDescent="0.25">
      <c r="B224" t="e">
        <f>IFERROR(VLOOKUP(Tableau4[[#This Row],[No Série ]],'Config conversion'!A215:AM1163,7,FALSE),OR(VLOOKUP(Tableau4[[#This Row],[No Série ]],'Config conversion'!B215:AM1163,6,FALSE),VLOOKUP(Tableau4[[#This Row],[No Série ]],'Config conversion'!C215:AM1163,5,FALSE),VLOOKUP(Tableau4[[#This Row],[No Série ]],'Config conversion'!D215:AM1163,4,FALSE)))</f>
        <v>#N/A</v>
      </c>
      <c r="C224" t="e">
        <f>IFERROR(VLOOKUP(Tableau4[[#This Row],[No Série ]],'Config conversion'!A215:AM1163,8,FALSE),VLOOKUP(Tableau4[[#This Row],[No Série ]],'Config conversion'!B215:AM1163,7,FALSE))</f>
        <v>#N/A</v>
      </c>
    </row>
    <row r="225" spans="2:3" x14ac:dyDescent="0.25">
      <c r="B225" t="e">
        <f>IFERROR(VLOOKUP(Tableau4[[#This Row],[No Série ]],'Config conversion'!A216:AM1164,7,FALSE),OR(VLOOKUP(Tableau4[[#This Row],[No Série ]],'Config conversion'!B216:AM1164,6,FALSE),VLOOKUP(Tableau4[[#This Row],[No Série ]],'Config conversion'!C216:AM1164,5,FALSE),VLOOKUP(Tableau4[[#This Row],[No Série ]],'Config conversion'!D216:AM1164,4,FALSE)))</f>
        <v>#N/A</v>
      </c>
      <c r="C225" t="e">
        <f>IFERROR(VLOOKUP(Tableau4[[#This Row],[No Série ]],'Config conversion'!A216:AM1164,8,FALSE),VLOOKUP(Tableau4[[#This Row],[No Série ]],'Config conversion'!B216:AM1164,7,FALSE))</f>
        <v>#N/A</v>
      </c>
    </row>
    <row r="226" spans="2:3" x14ac:dyDescent="0.25">
      <c r="B226" t="e">
        <f>IFERROR(VLOOKUP(Tableau4[[#This Row],[No Série ]],'Config conversion'!A217:AM1165,7,FALSE),OR(VLOOKUP(Tableau4[[#This Row],[No Série ]],'Config conversion'!B217:AM1165,6,FALSE),VLOOKUP(Tableau4[[#This Row],[No Série ]],'Config conversion'!C217:AM1165,5,FALSE),VLOOKUP(Tableau4[[#This Row],[No Série ]],'Config conversion'!D217:AM1165,4,FALSE)))</f>
        <v>#N/A</v>
      </c>
      <c r="C226" t="e">
        <f>IFERROR(VLOOKUP(Tableau4[[#This Row],[No Série ]],'Config conversion'!A217:AM1165,8,FALSE),VLOOKUP(Tableau4[[#This Row],[No Série ]],'Config conversion'!B217:AM1165,7,FALSE))</f>
        <v>#N/A</v>
      </c>
    </row>
    <row r="227" spans="2:3" x14ac:dyDescent="0.25">
      <c r="B227" t="e">
        <f>IFERROR(VLOOKUP(Tableau4[[#This Row],[No Série ]],'Config conversion'!A218:AM1166,7,FALSE),OR(VLOOKUP(Tableau4[[#This Row],[No Série ]],'Config conversion'!B218:AM1166,6,FALSE),VLOOKUP(Tableau4[[#This Row],[No Série ]],'Config conversion'!C218:AM1166,5,FALSE),VLOOKUP(Tableau4[[#This Row],[No Série ]],'Config conversion'!D218:AM1166,4,FALSE)))</f>
        <v>#N/A</v>
      </c>
      <c r="C227" t="e">
        <f>IFERROR(VLOOKUP(Tableau4[[#This Row],[No Série ]],'Config conversion'!A218:AM1166,8,FALSE),VLOOKUP(Tableau4[[#This Row],[No Série ]],'Config conversion'!B218:AM1166,7,FALSE))</f>
        <v>#N/A</v>
      </c>
    </row>
    <row r="228" spans="2:3" x14ac:dyDescent="0.25">
      <c r="B228" t="e">
        <f>IFERROR(VLOOKUP(Tableau4[[#This Row],[No Série ]],'Config conversion'!A219:AM1167,7,FALSE),OR(VLOOKUP(Tableau4[[#This Row],[No Série ]],'Config conversion'!B219:AM1167,6,FALSE),VLOOKUP(Tableau4[[#This Row],[No Série ]],'Config conversion'!C219:AM1167,5,FALSE),VLOOKUP(Tableau4[[#This Row],[No Série ]],'Config conversion'!D219:AM1167,4,FALSE)))</f>
        <v>#N/A</v>
      </c>
      <c r="C228" t="e">
        <f>IFERROR(VLOOKUP(Tableau4[[#This Row],[No Série ]],'Config conversion'!A219:AM1167,8,FALSE),VLOOKUP(Tableau4[[#This Row],[No Série ]],'Config conversion'!B219:AM1167,7,FALSE))</f>
        <v>#N/A</v>
      </c>
    </row>
    <row r="229" spans="2:3" x14ac:dyDescent="0.25">
      <c r="B229" t="e">
        <f>IFERROR(VLOOKUP(Tableau4[[#This Row],[No Série ]],'Config conversion'!A220:AM1168,7,FALSE),OR(VLOOKUP(Tableau4[[#This Row],[No Série ]],'Config conversion'!B220:AM1168,6,FALSE),VLOOKUP(Tableau4[[#This Row],[No Série ]],'Config conversion'!C220:AM1168,5,FALSE),VLOOKUP(Tableau4[[#This Row],[No Série ]],'Config conversion'!D220:AM1168,4,FALSE)))</f>
        <v>#N/A</v>
      </c>
      <c r="C229" t="e">
        <f>IFERROR(VLOOKUP(Tableau4[[#This Row],[No Série ]],'Config conversion'!A220:AM1168,8,FALSE),VLOOKUP(Tableau4[[#This Row],[No Série ]],'Config conversion'!B220:AM1168,7,FALSE))</f>
        <v>#N/A</v>
      </c>
    </row>
    <row r="230" spans="2:3" x14ac:dyDescent="0.25">
      <c r="B230" t="e">
        <f>IFERROR(VLOOKUP(Tableau4[[#This Row],[No Série ]],'Config conversion'!A221:AM1169,7,FALSE),OR(VLOOKUP(Tableau4[[#This Row],[No Série ]],'Config conversion'!B221:AM1169,6,FALSE),VLOOKUP(Tableau4[[#This Row],[No Série ]],'Config conversion'!C221:AM1169,5,FALSE),VLOOKUP(Tableau4[[#This Row],[No Série ]],'Config conversion'!D221:AM1169,4,FALSE)))</f>
        <v>#N/A</v>
      </c>
      <c r="C230" t="e">
        <f>IFERROR(VLOOKUP(Tableau4[[#This Row],[No Série ]],'Config conversion'!A221:AM1169,8,FALSE),VLOOKUP(Tableau4[[#This Row],[No Série ]],'Config conversion'!B221:AM1169,7,FALSE))</f>
        <v>#N/A</v>
      </c>
    </row>
    <row r="231" spans="2:3" x14ac:dyDescent="0.25">
      <c r="B231" t="e">
        <f>IFERROR(VLOOKUP(Tableau4[[#This Row],[No Série ]],'Config conversion'!A222:AM1170,7,FALSE),OR(VLOOKUP(Tableau4[[#This Row],[No Série ]],'Config conversion'!B222:AM1170,6,FALSE),VLOOKUP(Tableau4[[#This Row],[No Série ]],'Config conversion'!C222:AM1170,5,FALSE),VLOOKUP(Tableau4[[#This Row],[No Série ]],'Config conversion'!D222:AM1170,4,FALSE)))</f>
        <v>#N/A</v>
      </c>
      <c r="C231" t="e">
        <f>IFERROR(VLOOKUP(Tableau4[[#This Row],[No Série ]],'Config conversion'!A222:AM1170,8,FALSE),VLOOKUP(Tableau4[[#This Row],[No Série ]],'Config conversion'!B222:AM1170,7,FALSE))</f>
        <v>#N/A</v>
      </c>
    </row>
    <row r="232" spans="2:3" x14ac:dyDescent="0.25">
      <c r="B232" t="e">
        <f>IFERROR(VLOOKUP(Tableau4[[#This Row],[No Série ]],'Config conversion'!A223:AM1171,7,FALSE),OR(VLOOKUP(Tableau4[[#This Row],[No Série ]],'Config conversion'!B223:AM1171,6,FALSE),VLOOKUP(Tableau4[[#This Row],[No Série ]],'Config conversion'!C223:AM1171,5,FALSE),VLOOKUP(Tableau4[[#This Row],[No Série ]],'Config conversion'!D223:AM1171,4,FALSE)))</f>
        <v>#N/A</v>
      </c>
      <c r="C232" t="e">
        <f>IFERROR(VLOOKUP(Tableau4[[#This Row],[No Série ]],'Config conversion'!A223:AM1171,8,FALSE),VLOOKUP(Tableau4[[#This Row],[No Série ]],'Config conversion'!B223:AM1171,7,FALSE))</f>
        <v>#N/A</v>
      </c>
    </row>
    <row r="233" spans="2:3" x14ac:dyDescent="0.25">
      <c r="B233" t="e">
        <f>IFERROR(VLOOKUP(Tableau4[[#This Row],[No Série ]],'Config conversion'!A224:AM1172,7,FALSE),OR(VLOOKUP(Tableau4[[#This Row],[No Série ]],'Config conversion'!B224:AM1172,6,FALSE),VLOOKUP(Tableau4[[#This Row],[No Série ]],'Config conversion'!C224:AM1172,5,FALSE),VLOOKUP(Tableau4[[#This Row],[No Série ]],'Config conversion'!D224:AM1172,4,FALSE)))</f>
        <v>#N/A</v>
      </c>
      <c r="C233" t="e">
        <f>IFERROR(VLOOKUP(Tableau4[[#This Row],[No Série ]],'Config conversion'!A224:AM1172,8,FALSE),VLOOKUP(Tableau4[[#This Row],[No Série ]],'Config conversion'!B224:AM1172,7,FALSE))</f>
        <v>#N/A</v>
      </c>
    </row>
    <row r="234" spans="2:3" x14ac:dyDescent="0.25">
      <c r="B234" t="e">
        <f>IFERROR(VLOOKUP(Tableau4[[#This Row],[No Série ]],'Config conversion'!A225:AM1173,7,FALSE),OR(VLOOKUP(Tableau4[[#This Row],[No Série ]],'Config conversion'!B225:AM1173,6,FALSE),VLOOKUP(Tableau4[[#This Row],[No Série ]],'Config conversion'!C225:AM1173,5,FALSE),VLOOKUP(Tableau4[[#This Row],[No Série ]],'Config conversion'!D225:AM1173,4,FALSE)))</f>
        <v>#N/A</v>
      </c>
      <c r="C234" t="e">
        <f>IFERROR(VLOOKUP(Tableau4[[#This Row],[No Série ]],'Config conversion'!A225:AM1173,8,FALSE),VLOOKUP(Tableau4[[#This Row],[No Série ]],'Config conversion'!B225:AM1173,7,FALSE))</f>
        <v>#N/A</v>
      </c>
    </row>
    <row r="235" spans="2:3" x14ac:dyDescent="0.25">
      <c r="B235" t="e">
        <f>IFERROR(VLOOKUP(Tableau4[[#This Row],[No Série ]],'Config conversion'!A226:AM1174,7,FALSE),OR(VLOOKUP(Tableau4[[#This Row],[No Série ]],'Config conversion'!B226:AM1174,6,FALSE),VLOOKUP(Tableau4[[#This Row],[No Série ]],'Config conversion'!C226:AM1174,5,FALSE),VLOOKUP(Tableau4[[#This Row],[No Série ]],'Config conversion'!D226:AM1174,4,FALSE)))</f>
        <v>#N/A</v>
      </c>
      <c r="C235" t="e">
        <f>IFERROR(VLOOKUP(Tableau4[[#This Row],[No Série ]],'Config conversion'!A226:AM1174,8,FALSE),VLOOKUP(Tableau4[[#This Row],[No Série ]],'Config conversion'!B226:AM1174,7,FALSE))</f>
        <v>#N/A</v>
      </c>
    </row>
    <row r="236" spans="2:3" x14ac:dyDescent="0.25">
      <c r="B236" t="e">
        <f>IFERROR(VLOOKUP(Tableau4[[#This Row],[No Série ]],'Config conversion'!A227:AM1175,7,FALSE),OR(VLOOKUP(Tableau4[[#This Row],[No Série ]],'Config conversion'!B227:AM1175,6,FALSE),VLOOKUP(Tableau4[[#This Row],[No Série ]],'Config conversion'!C227:AM1175,5,FALSE),VLOOKUP(Tableau4[[#This Row],[No Série ]],'Config conversion'!D227:AM1175,4,FALSE)))</f>
        <v>#N/A</v>
      </c>
      <c r="C236" t="e">
        <f>IFERROR(VLOOKUP(Tableau4[[#This Row],[No Série ]],'Config conversion'!A227:AM1175,8,FALSE),VLOOKUP(Tableau4[[#This Row],[No Série ]],'Config conversion'!B227:AM1175,7,FALSE))</f>
        <v>#N/A</v>
      </c>
    </row>
    <row r="237" spans="2:3" x14ac:dyDescent="0.25">
      <c r="B237" t="e">
        <f>IFERROR(VLOOKUP(Tableau4[[#This Row],[No Série ]],'Config conversion'!A228:AM1176,7,FALSE),OR(VLOOKUP(Tableau4[[#This Row],[No Série ]],'Config conversion'!B228:AM1176,6,FALSE),VLOOKUP(Tableau4[[#This Row],[No Série ]],'Config conversion'!C228:AM1176,5,FALSE),VLOOKUP(Tableau4[[#This Row],[No Série ]],'Config conversion'!D228:AM1176,4,FALSE)))</f>
        <v>#N/A</v>
      </c>
      <c r="C237" t="e">
        <f>IFERROR(VLOOKUP(Tableau4[[#This Row],[No Série ]],'Config conversion'!A228:AM1176,8,FALSE),VLOOKUP(Tableau4[[#This Row],[No Série ]],'Config conversion'!B228:AM1176,7,FALSE))</f>
        <v>#N/A</v>
      </c>
    </row>
    <row r="238" spans="2:3" x14ac:dyDescent="0.25">
      <c r="B238" t="e">
        <f>IFERROR(VLOOKUP(Tableau4[[#This Row],[No Série ]],'Config conversion'!A229:AM1177,7,FALSE),OR(VLOOKUP(Tableau4[[#This Row],[No Série ]],'Config conversion'!B229:AM1177,6,FALSE),VLOOKUP(Tableau4[[#This Row],[No Série ]],'Config conversion'!C229:AM1177,5,FALSE),VLOOKUP(Tableau4[[#This Row],[No Série ]],'Config conversion'!D229:AM1177,4,FALSE)))</f>
        <v>#N/A</v>
      </c>
      <c r="C238" t="e">
        <f>IFERROR(VLOOKUP(Tableau4[[#This Row],[No Série ]],'Config conversion'!A229:AM1177,8,FALSE),VLOOKUP(Tableau4[[#This Row],[No Série ]],'Config conversion'!B229:AM1177,7,FALSE))</f>
        <v>#N/A</v>
      </c>
    </row>
    <row r="239" spans="2:3" x14ac:dyDescent="0.25">
      <c r="B239" t="e">
        <f>IFERROR(VLOOKUP(Tableau4[[#This Row],[No Série ]],'Config conversion'!A230:AM1178,7,FALSE),OR(VLOOKUP(Tableau4[[#This Row],[No Série ]],'Config conversion'!B230:AM1178,6,FALSE),VLOOKUP(Tableau4[[#This Row],[No Série ]],'Config conversion'!C230:AM1178,5,FALSE),VLOOKUP(Tableau4[[#This Row],[No Série ]],'Config conversion'!D230:AM1178,4,FALSE)))</f>
        <v>#N/A</v>
      </c>
      <c r="C239" t="e">
        <f>IFERROR(VLOOKUP(Tableau4[[#This Row],[No Série ]],'Config conversion'!A230:AM1178,8,FALSE),VLOOKUP(Tableau4[[#This Row],[No Série ]],'Config conversion'!B230:AM1178,7,FALSE))</f>
        <v>#N/A</v>
      </c>
    </row>
    <row r="240" spans="2:3" x14ac:dyDescent="0.25">
      <c r="B240" t="e">
        <f>IFERROR(VLOOKUP(Tableau4[[#This Row],[No Série ]],'Config conversion'!A231:AM1179,7,FALSE),OR(VLOOKUP(Tableau4[[#This Row],[No Série ]],'Config conversion'!B231:AM1179,6,FALSE),VLOOKUP(Tableau4[[#This Row],[No Série ]],'Config conversion'!C231:AM1179,5,FALSE),VLOOKUP(Tableau4[[#This Row],[No Série ]],'Config conversion'!D231:AM1179,4,FALSE)))</f>
        <v>#N/A</v>
      </c>
      <c r="C240" t="e">
        <f>IFERROR(VLOOKUP(Tableau4[[#This Row],[No Série ]],'Config conversion'!A231:AM1179,8,FALSE),VLOOKUP(Tableau4[[#This Row],[No Série ]],'Config conversion'!B231:AM1179,7,FALSE))</f>
        <v>#N/A</v>
      </c>
    </row>
    <row r="241" spans="2:3" x14ac:dyDescent="0.25">
      <c r="B241" t="e">
        <f>IFERROR(VLOOKUP(Tableau4[[#This Row],[No Série ]],'Config conversion'!A232:AM1180,7,FALSE),OR(VLOOKUP(Tableau4[[#This Row],[No Série ]],'Config conversion'!B232:AM1180,6,FALSE),VLOOKUP(Tableau4[[#This Row],[No Série ]],'Config conversion'!C232:AM1180,5,FALSE),VLOOKUP(Tableau4[[#This Row],[No Série ]],'Config conversion'!D232:AM1180,4,FALSE)))</f>
        <v>#N/A</v>
      </c>
      <c r="C241" t="e">
        <f>IFERROR(VLOOKUP(Tableau4[[#This Row],[No Série ]],'Config conversion'!A232:AM1180,8,FALSE),VLOOKUP(Tableau4[[#This Row],[No Série ]],'Config conversion'!B232:AM1180,7,FALSE))</f>
        <v>#N/A</v>
      </c>
    </row>
    <row r="242" spans="2:3" x14ac:dyDescent="0.25">
      <c r="B242" t="e">
        <f>IFERROR(VLOOKUP(Tableau4[[#This Row],[No Série ]],'Config conversion'!A233:AM1181,7,FALSE),OR(VLOOKUP(Tableau4[[#This Row],[No Série ]],'Config conversion'!B233:AM1181,6,FALSE),VLOOKUP(Tableau4[[#This Row],[No Série ]],'Config conversion'!C233:AM1181,5,FALSE),VLOOKUP(Tableau4[[#This Row],[No Série ]],'Config conversion'!D233:AM1181,4,FALSE)))</f>
        <v>#N/A</v>
      </c>
      <c r="C242" t="e">
        <f>IFERROR(VLOOKUP(Tableau4[[#This Row],[No Série ]],'Config conversion'!A233:AM1181,8,FALSE),VLOOKUP(Tableau4[[#This Row],[No Série ]],'Config conversion'!B233:AM1181,7,FALSE))</f>
        <v>#N/A</v>
      </c>
    </row>
    <row r="243" spans="2:3" x14ac:dyDescent="0.25">
      <c r="B243" t="e">
        <f>IFERROR(VLOOKUP(Tableau4[[#This Row],[No Série ]],'Config conversion'!A234:AM1182,7,FALSE),OR(VLOOKUP(Tableau4[[#This Row],[No Série ]],'Config conversion'!B234:AM1182,6,FALSE),VLOOKUP(Tableau4[[#This Row],[No Série ]],'Config conversion'!C234:AM1182,5,FALSE),VLOOKUP(Tableau4[[#This Row],[No Série ]],'Config conversion'!D234:AM1182,4,FALSE)))</f>
        <v>#N/A</v>
      </c>
      <c r="C243" t="e">
        <f>IFERROR(VLOOKUP(Tableau4[[#This Row],[No Série ]],'Config conversion'!A234:AM1182,8,FALSE),VLOOKUP(Tableau4[[#This Row],[No Série ]],'Config conversion'!B234:AM1182,7,FALSE))</f>
        <v>#N/A</v>
      </c>
    </row>
    <row r="244" spans="2:3" x14ac:dyDescent="0.25">
      <c r="B244" t="e">
        <f>IFERROR(VLOOKUP(Tableau4[[#This Row],[No Série ]],'Config conversion'!A235:AM1183,7,FALSE),OR(VLOOKUP(Tableau4[[#This Row],[No Série ]],'Config conversion'!B235:AM1183,6,FALSE),VLOOKUP(Tableau4[[#This Row],[No Série ]],'Config conversion'!C235:AM1183,5,FALSE),VLOOKUP(Tableau4[[#This Row],[No Série ]],'Config conversion'!D235:AM1183,4,FALSE)))</f>
        <v>#N/A</v>
      </c>
      <c r="C244" t="e">
        <f>IFERROR(VLOOKUP(Tableau4[[#This Row],[No Série ]],'Config conversion'!A235:AM1183,8,FALSE),VLOOKUP(Tableau4[[#This Row],[No Série ]],'Config conversion'!B235:AM1183,7,FALSE))</f>
        <v>#N/A</v>
      </c>
    </row>
    <row r="245" spans="2:3" x14ac:dyDescent="0.25">
      <c r="B245" t="e">
        <f>IFERROR(VLOOKUP(Tableau4[[#This Row],[No Série ]],'Config conversion'!A236:AM1184,7,FALSE),OR(VLOOKUP(Tableau4[[#This Row],[No Série ]],'Config conversion'!B236:AM1184,6,FALSE),VLOOKUP(Tableau4[[#This Row],[No Série ]],'Config conversion'!C236:AM1184,5,FALSE),VLOOKUP(Tableau4[[#This Row],[No Série ]],'Config conversion'!D236:AM1184,4,FALSE)))</f>
        <v>#N/A</v>
      </c>
      <c r="C245" t="e">
        <f>IFERROR(VLOOKUP(Tableau4[[#This Row],[No Série ]],'Config conversion'!A236:AM1184,8,FALSE),VLOOKUP(Tableau4[[#This Row],[No Série ]],'Config conversion'!B236:AM1184,7,FALSE))</f>
        <v>#N/A</v>
      </c>
    </row>
    <row r="246" spans="2:3" x14ac:dyDescent="0.25">
      <c r="B246" t="e">
        <f>IFERROR(VLOOKUP(Tableau4[[#This Row],[No Série ]],'Config conversion'!A237:AM1185,7,FALSE),OR(VLOOKUP(Tableau4[[#This Row],[No Série ]],'Config conversion'!B237:AM1185,6,FALSE),VLOOKUP(Tableau4[[#This Row],[No Série ]],'Config conversion'!C237:AM1185,5,FALSE),VLOOKUP(Tableau4[[#This Row],[No Série ]],'Config conversion'!D237:AM1185,4,FALSE)))</f>
        <v>#N/A</v>
      </c>
      <c r="C246" t="e">
        <f>IFERROR(VLOOKUP(Tableau4[[#This Row],[No Série ]],'Config conversion'!A237:AM1185,8,FALSE),VLOOKUP(Tableau4[[#This Row],[No Série ]],'Config conversion'!B237:AM1185,7,FALSE))</f>
        <v>#N/A</v>
      </c>
    </row>
    <row r="247" spans="2:3" x14ac:dyDescent="0.25">
      <c r="B247" t="e">
        <f>IFERROR(VLOOKUP(Tableau4[[#This Row],[No Série ]],'Config conversion'!A238:AM1186,7,FALSE),OR(VLOOKUP(Tableau4[[#This Row],[No Série ]],'Config conversion'!B238:AM1186,6,FALSE),VLOOKUP(Tableau4[[#This Row],[No Série ]],'Config conversion'!C238:AM1186,5,FALSE),VLOOKUP(Tableau4[[#This Row],[No Série ]],'Config conversion'!D238:AM1186,4,FALSE)))</f>
        <v>#N/A</v>
      </c>
      <c r="C247" t="e">
        <f>IFERROR(VLOOKUP(Tableau4[[#This Row],[No Série ]],'Config conversion'!A238:AM1186,8,FALSE),VLOOKUP(Tableau4[[#This Row],[No Série ]],'Config conversion'!B238:AM1186,7,FALSE))</f>
        <v>#N/A</v>
      </c>
    </row>
    <row r="248" spans="2:3" x14ac:dyDescent="0.25">
      <c r="B248" t="e">
        <f>IFERROR(VLOOKUP(Tableau4[[#This Row],[No Série ]],'Config conversion'!A239:AM1187,7,FALSE),OR(VLOOKUP(Tableau4[[#This Row],[No Série ]],'Config conversion'!B239:AM1187,6,FALSE),VLOOKUP(Tableau4[[#This Row],[No Série ]],'Config conversion'!C239:AM1187,5,FALSE),VLOOKUP(Tableau4[[#This Row],[No Série ]],'Config conversion'!D239:AM1187,4,FALSE)))</f>
        <v>#N/A</v>
      </c>
      <c r="C248" t="e">
        <f>IFERROR(VLOOKUP(Tableau4[[#This Row],[No Série ]],'Config conversion'!A239:AM1187,8,FALSE),VLOOKUP(Tableau4[[#This Row],[No Série ]],'Config conversion'!B239:AM1187,7,FALSE))</f>
        <v>#N/A</v>
      </c>
    </row>
    <row r="249" spans="2:3" x14ac:dyDescent="0.25">
      <c r="B249" t="e">
        <f>IFERROR(VLOOKUP(Tableau4[[#This Row],[No Série ]],'Config conversion'!A240:AM1188,7,FALSE),OR(VLOOKUP(Tableau4[[#This Row],[No Série ]],'Config conversion'!B240:AM1188,6,FALSE),VLOOKUP(Tableau4[[#This Row],[No Série ]],'Config conversion'!C240:AM1188,5,FALSE),VLOOKUP(Tableau4[[#This Row],[No Série ]],'Config conversion'!D240:AM1188,4,FALSE)))</f>
        <v>#N/A</v>
      </c>
      <c r="C249" t="e">
        <f>IFERROR(VLOOKUP(Tableau4[[#This Row],[No Série ]],'Config conversion'!A240:AM1188,8,FALSE),VLOOKUP(Tableau4[[#This Row],[No Série ]],'Config conversion'!B240:AM1188,7,FALSE))</f>
        <v>#N/A</v>
      </c>
    </row>
    <row r="250" spans="2:3" x14ac:dyDescent="0.25">
      <c r="B250" t="e">
        <f>IFERROR(VLOOKUP(Tableau4[[#This Row],[No Série ]],'Config conversion'!A241:AM1189,7,FALSE),OR(VLOOKUP(Tableau4[[#This Row],[No Série ]],'Config conversion'!B241:AM1189,6,FALSE),VLOOKUP(Tableau4[[#This Row],[No Série ]],'Config conversion'!C241:AM1189,5,FALSE),VLOOKUP(Tableau4[[#This Row],[No Série ]],'Config conversion'!D241:AM1189,4,FALSE)))</f>
        <v>#N/A</v>
      </c>
      <c r="C250" t="e">
        <f>IFERROR(VLOOKUP(Tableau4[[#This Row],[No Série ]],'Config conversion'!A241:AM1189,8,FALSE),VLOOKUP(Tableau4[[#This Row],[No Série ]],'Config conversion'!B241:AM1189,7,FALSE))</f>
        <v>#N/A</v>
      </c>
    </row>
    <row r="251" spans="2:3" x14ac:dyDescent="0.25">
      <c r="B251" t="e">
        <f>IFERROR(VLOOKUP(Tableau4[[#This Row],[No Série ]],'Config conversion'!A242:AM1190,7,FALSE),OR(VLOOKUP(Tableau4[[#This Row],[No Série ]],'Config conversion'!B242:AM1190,6,FALSE),VLOOKUP(Tableau4[[#This Row],[No Série ]],'Config conversion'!C242:AM1190,5,FALSE),VLOOKUP(Tableau4[[#This Row],[No Série ]],'Config conversion'!D242:AM1190,4,FALSE)))</f>
        <v>#N/A</v>
      </c>
      <c r="C251" t="e">
        <f>IFERROR(VLOOKUP(Tableau4[[#This Row],[No Série ]],'Config conversion'!A242:AM1190,8,FALSE),VLOOKUP(Tableau4[[#This Row],[No Série ]],'Config conversion'!B242:AM1190,7,FALSE))</f>
        <v>#N/A</v>
      </c>
    </row>
    <row r="252" spans="2:3" x14ac:dyDescent="0.25">
      <c r="B252" t="e">
        <f>IFERROR(VLOOKUP(Tableau4[[#This Row],[No Série ]],'Config conversion'!A243:AM1191,7,FALSE),OR(VLOOKUP(Tableau4[[#This Row],[No Série ]],'Config conversion'!B243:AM1191,6,FALSE),VLOOKUP(Tableau4[[#This Row],[No Série ]],'Config conversion'!C243:AM1191,5,FALSE),VLOOKUP(Tableau4[[#This Row],[No Série ]],'Config conversion'!D243:AM1191,4,FALSE)))</f>
        <v>#N/A</v>
      </c>
      <c r="C252" t="e">
        <f>IFERROR(VLOOKUP(Tableau4[[#This Row],[No Série ]],'Config conversion'!A243:AM1191,8,FALSE),VLOOKUP(Tableau4[[#This Row],[No Série ]],'Config conversion'!B243:AM1191,7,FALSE))</f>
        <v>#N/A</v>
      </c>
    </row>
    <row r="253" spans="2:3" x14ac:dyDescent="0.25">
      <c r="B253" t="e">
        <f>IFERROR(VLOOKUP(Tableau4[[#This Row],[No Série ]],'Config conversion'!A244:AM1192,7,FALSE),OR(VLOOKUP(Tableau4[[#This Row],[No Série ]],'Config conversion'!B244:AM1192,6,FALSE),VLOOKUP(Tableau4[[#This Row],[No Série ]],'Config conversion'!C244:AM1192,5,FALSE),VLOOKUP(Tableau4[[#This Row],[No Série ]],'Config conversion'!D244:AM1192,4,FALSE)))</f>
        <v>#N/A</v>
      </c>
      <c r="C253" t="e">
        <f>IFERROR(VLOOKUP(Tableau4[[#This Row],[No Série ]],'Config conversion'!A244:AM1192,8,FALSE),VLOOKUP(Tableau4[[#This Row],[No Série ]],'Config conversion'!B244:AM1192,7,FALSE))</f>
        <v>#N/A</v>
      </c>
    </row>
    <row r="254" spans="2:3" x14ac:dyDescent="0.25">
      <c r="B254" t="e">
        <f>IFERROR(VLOOKUP(Tableau4[[#This Row],[No Série ]],'Config conversion'!A245:AM1193,7,FALSE),OR(VLOOKUP(Tableau4[[#This Row],[No Série ]],'Config conversion'!B245:AM1193,6,FALSE),VLOOKUP(Tableau4[[#This Row],[No Série ]],'Config conversion'!C245:AM1193,5,FALSE),VLOOKUP(Tableau4[[#This Row],[No Série ]],'Config conversion'!D245:AM1193,4,FALSE)))</f>
        <v>#N/A</v>
      </c>
      <c r="C254" t="e">
        <f>IFERROR(VLOOKUP(Tableau4[[#This Row],[No Série ]],'Config conversion'!A245:AM1193,8,FALSE),VLOOKUP(Tableau4[[#This Row],[No Série ]],'Config conversion'!B245:AM1193,7,FALSE))</f>
        <v>#N/A</v>
      </c>
    </row>
    <row r="255" spans="2:3" x14ac:dyDescent="0.25">
      <c r="B255" t="e">
        <f>IFERROR(VLOOKUP(Tableau4[[#This Row],[No Série ]],'Config conversion'!A246:AM1194,7,FALSE),OR(VLOOKUP(Tableau4[[#This Row],[No Série ]],'Config conversion'!B246:AM1194,6,FALSE),VLOOKUP(Tableau4[[#This Row],[No Série ]],'Config conversion'!C246:AM1194,5,FALSE),VLOOKUP(Tableau4[[#This Row],[No Série ]],'Config conversion'!D246:AM1194,4,FALSE)))</f>
        <v>#N/A</v>
      </c>
      <c r="C255" t="e">
        <f>IFERROR(VLOOKUP(Tableau4[[#This Row],[No Série ]],'Config conversion'!A246:AM1194,8,FALSE),VLOOKUP(Tableau4[[#This Row],[No Série ]],'Config conversion'!B246:AM1194,7,FALSE))</f>
        <v>#N/A</v>
      </c>
    </row>
    <row r="256" spans="2:3" x14ac:dyDescent="0.25">
      <c r="B256" t="e">
        <f>IFERROR(VLOOKUP(Tableau4[[#This Row],[No Série ]],'Config conversion'!A247:AM1195,7,FALSE),OR(VLOOKUP(Tableau4[[#This Row],[No Série ]],'Config conversion'!B247:AM1195,6,FALSE),VLOOKUP(Tableau4[[#This Row],[No Série ]],'Config conversion'!C247:AM1195,5,FALSE),VLOOKUP(Tableau4[[#This Row],[No Série ]],'Config conversion'!D247:AM1195,4,FALSE)))</f>
        <v>#N/A</v>
      </c>
      <c r="C256" t="e">
        <f>IFERROR(VLOOKUP(Tableau4[[#This Row],[No Série ]],'Config conversion'!A247:AM1195,8,FALSE),VLOOKUP(Tableau4[[#This Row],[No Série ]],'Config conversion'!B247:AM1195,7,FALSE))</f>
        <v>#N/A</v>
      </c>
    </row>
    <row r="257" spans="2:3" x14ac:dyDescent="0.25">
      <c r="B257" t="e">
        <f>IFERROR(VLOOKUP(Tableau4[[#This Row],[No Série ]],'Config conversion'!A248:AM1196,7,FALSE),OR(VLOOKUP(Tableau4[[#This Row],[No Série ]],'Config conversion'!B248:AM1196,6,FALSE),VLOOKUP(Tableau4[[#This Row],[No Série ]],'Config conversion'!C248:AM1196,5,FALSE),VLOOKUP(Tableau4[[#This Row],[No Série ]],'Config conversion'!D248:AM1196,4,FALSE)))</f>
        <v>#N/A</v>
      </c>
      <c r="C257" t="e">
        <f>IFERROR(VLOOKUP(Tableau4[[#This Row],[No Série ]],'Config conversion'!A248:AM1196,8,FALSE),VLOOKUP(Tableau4[[#This Row],[No Série ]],'Config conversion'!B248:AM1196,7,FALSE))</f>
        <v>#N/A</v>
      </c>
    </row>
    <row r="258" spans="2:3" x14ac:dyDescent="0.25">
      <c r="B258" t="e">
        <f>IFERROR(VLOOKUP(Tableau4[[#This Row],[No Série ]],'Config conversion'!A249:AM1197,7,FALSE),OR(VLOOKUP(Tableau4[[#This Row],[No Série ]],'Config conversion'!B249:AM1197,6,FALSE),VLOOKUP(Tableau4[[#This Row],[No Série ]],'Config conversion'!C249:AM1197,5,FALSE),VLOOKUP(Tableau4[[#This Row],[No Série ]],'Config conversion'!D249:AM1197,4,FALSE)))</f>
        <v>#N/A</v>
      </c>
      <c r="C258" t="e">
        <f>IFERROR(VLOOKUP(Tableau4[[#This Row],[No Série ]],'Config conversion'!A249:AM1197,8,FALSE),VLOOKUP(Tableau4[[#This Row],[No Série ]],'Config conversion'!B249:AM1197,7,FALSE))</f>
        <v>#N/A</v>
      </c>
    </row>
    <row r="259" spans="2:3" x14ac:dyDescent="0.25">
      <c r="B259" t="e">
        <f>IFERROR(VLOOKUP(Tableau4[[#This Row],[No Série ]],'Config conversion'!A250:AM1198,7,FALSE),OR(VLOOKUP(Tableau4[[#This Row],[No Série ]],'Config conversion'!B250:AM1198,6,FALSE),VLOOKUP(Tableau4[[#This Row],[No Série ]],'Config conversion'!C250:AM1198,5,FALSE),VLOOKUP(Tableau4[[#This Row],[No Série ]],'Config conversion'!D250:AM1198,4,FALSE)))</f>
        <v>#N/A</v>
      </c>
      <c r="C259" t="e">
        <f>IFERROR(VLOOKUP(Tableau4[[#This Row],[No Série ]],'Config conversion'!A250:AM1198,8,FALSE),VLOOKUP(Tableau4[[#This Row],[No Série ]],'Config conversion'!B250:AM1198,7,FALSE))</f>
        <v>#N/A</v>
      </c>
    </row>
    <row r="260" spans="2:3" x14ac:dyDescent="0.25">
      <c r="B260" t="e">
        <f>IFERROR(VLOOKUP(Tableau4[[#This Row],[No Série ]],'Config conversion'!A251:AM1199,7,FALSE),OR(VLOOKUP(Tableau4[[#This Row],[No Série ]],'Config conversion'!B251:AM1199,6,FALSE),VLOOKUP(Tableau4[[#This Row],[No Série ]],'Config conversion'!C251:AM1199,5,FALSE),VLOOKUP(Tableau4[[#This Row],[No Série ]],'Config conversion'!D251:AM1199,4,FALSE)))</f>
        <v>#N/A</v>
      </c>
      <c r="C260" t="e">
        <f>IFERROR(VLOOKUP(Tableau4[[#This Row],[No Série ]],'Config conversion'!A251:AM1199,8,FALSE),VLOOKUP(Tableau4[[#This Row],[No Série ]],'Config conversion'!B251:AM1199,7,FALSE))</f>
        <v>#N/A</v>
      </c>
    </row>
    <row r="261" spans="2:3" x14ac:dyDescent="0.25">
      <c r="B261" t="e">
        <f>IFERROR(VLOOKUP(Tableau4[[#This Row],[No Série ]],'Config conversion'!A252:AM1200,7,FALSE),OR(VLOOKUP(Tableau4[[#This Row],[No Série ]],'Config conversion'!B252:AM1200,6,FALSE),VLOOKUP(Tableau4[[#This Row],[No Série ]],'Config conversion'!C252:AM1200,5,FALSE),VLOOKUP(Tableau4[[#This Row],[No Série ]],'Config conversion'!D252:AM1200,4,FALSE)))</f>
        <v>#N/A</v>
      </c>
      <c r="C261" t="e">
        <f>IFERROR(VLOOKUP(Tableau4[[#This Row],[No Série ]],'Config conversion'!A252:AM1200,8,FALSE),VLOOKUP(Tableau4[[#This Row],[No Série ]],'Config conversion'!B252:AM1200,7,FALSE))</f>
        <v>#N/A</v>
      </c>
    </row>
    <row r="262" spans="2:3" x14ac:dyDescent="0.25">
      <c r="B262" t="e">
        <f>IFERROR(VLOOKUP(Tableau4[[#This Row],[No Série ]],'Config conversion'!A253:AM1201,7,FALSE),OR(VLOOKUP(Tableau4[[#This Row],[No Série ]],'Config conversion'!B253:AM1201,6,FALSE),VLOOKUP(Tableau4[[#This Row],[No Série ]],'Config conversion'!C253:AM1201,5,FALSE),VLOOKUP(Tableau4[[#This Row],[No Série ]],'Config conversion'!D253:AM1201,4,FALSE)))</f>
        <v>#N/A</v>
      </c>
      <c r="C262" t="e">
        <f>IFERROR(VLOOKUP(Tableau4[[#This Row],[No Série ]],'Config conversion'!A253:AM1201,8,FALSE),VLOOKUP(Tableau4[[#This Row],[No Série ]],'Config conversion'!B253:AM1201,7,FALSE))</f>
        <v>#N/A</v>
      </c>
    </row>
    <row r="263" spans="2:3" x14ac:dyDescent="0.25">
      <c r="B263" t="e">
        <f>IFERROR(VLOOKUP(Tableau4[[#This Row],[No Série ]],'Config conversion'!A254:AM1202,7,FALSE),OR(VLOOKUP(Tableau4[[#This Row],[No Série ]],'Config conversion'!B254:AM1202,6,FALSE),VLOOKUP(Tableau4[[#This Row],[No Série ]],'Config conversion'!C254:AM1202,5,FALSE),VLOOKUP(Tableau4[[#This Row],[No Série ]],'Config conversion'!D254:AM1202,4,FALSE)))</f>
        <v>#N/A</v>
      </c>
      <c r="C263" t="e">
        <f>IFERROR(VLOOKUP(Tableau4[[#This Row],[No Série ]],'Config conversion'!A254:AM1202,8,FALSE),VLOOKUP(Tableau4[[#This Row],[No Série ]],'Config conversion'!B254:AM1202,7,FALSE))</f>
        <v>#N/A</v>
      </c>
    </row>
    <row r="264" spans="2:3" x14ac:dyDescent="0.25">
      <c r="B264" t="e">
        <f>IFERROR(VLOOKUP(Tableau4[[#This Row],[No Série ]],'Config conversion'!A255:AM1203,7,FALSE),OR(VLOOKUP(Tableau4[[#This Row],[No Série ]],'Config conversion'!B255:AM1203,6,FALSE),VLOOKUP(Tableau4[[#This Row],[No Série ]],'Config conversion'!C255:AM1203,5,FALSE),VLOOKUP(Tableau4[[#This Row],[No Série ]],'Config conversion'!D255:AM1203,4,FALSE)))</f>
        <v>#N/A</v>
      </c>
      <c r="C264" t="e">
        <f>IFERROR(VLOOKUP(Tableau4[[#This Row],[No Série ]],'Config conversion'!A255:AM1203,8,FALSE),VLOOKUP(Tableau4[[#This Row],[No Série ]],'Config conversion'!B255:AM1203,7,FALSE))</f>
        <v>#N/A</v>
      </c>
    </row>
    <row r="265" spans="2:3" x14ac:dyDescent="0.25">
      <c r="B265" t="e">
        <f>IFERROR(VLOOKUP(Tableau4[[#This Row],[No Série ]],'Config conversion'!A256:AM1204,7,FALSE),OR(VLOOKUP(Tableau4[[#This Row],[No Série ]],'Config conversion'!B256:AM1204,6,FALSE),VLOOKUP(Tableau4[[#This Row],[No Série ]],'Config conversion'!C256:AM1204,5,FALSE),VLOOKUP(Tableau4[[#This Row],[No Série ]],'Config conversion'!D256:AM1204,4,FALSE)))</f>
        <v>#N/A</v>
      </c>
      <c r="C265" t="e">
        <f>IFERROR(VLOOKUP(Tableau4[[#This Row],[No Série ]],'Config conversion'!A256:AM1204,8,FALSE),VLOOKUP(Tableau4[[#This Row],[No Série ]],'Config conversion'!B256:AM1204,7,FALSE))</f>
        <v>#N/A</v>
      </c>
    </row>
    <row r="266" spans="2:3" x14ac:dyDescent="0.25">
      <c r="B266" t="e">
        <f>IFERROR(VLOOKUP(Tableau4[[#This Row],[No Série ]],'Config conversion'!A257:AM1205,7,FALSE),OR(VLOOKUP(Tableau4[[#This Row],[No Série ]],'Config conversion'!B257:AM1205,6,FALSE),VLOOKUP(Tableau4[[#This Row],[No Série ]],'Config conversion'!C257:AM1205,5,FALSE),VLOOKUP(Tableau4[[#This Row],[No Série ]],'Config conversion'!D257:AM1205,4,FALSE)))</f>
        <v>#N/A</v>
      </c>
      <c r="C266" t="e">
        <f>IFERROR(VLOOKUP(Tableau4[[#This Row],[No Série ]],'Config conversion'!A257:AM1205,8,FALSE),VLOOKUP(Tableau4[[#This Row],[No Série ]],'Config conversion'!B257:AM1205,7,FALSE))</f>
        <v>#N/A</v>
      </c>
    </row>
    <row r="267" spans="2:3" x14ac:dyDescent="0.25">
      <c r="B267" t="e">
        <f>IFERROR(VLOOKUP(Tableau4[[#This Row],[No Série ]],'Config conversion'!A258:AM1206,7,FALSE),OR(VLOOKUP(Tableau4[[#This Row],[No Série ]],'Config conversion'!B258:AM1206,6,FALSE),VLOOKUP(Tableau4[[#This Row],[No Série ]],'Config conversion'!C258:AM1206,5,FALSE),VLOOKUP(Tableau4[[#This Row],[No Série ]],'Config conversion'!D258:AM1206,4,FALSE)))</f>
        <v>#N/A</v>
      </c>
      <c r="C267" t="e">
        <f>IFERROR(VLOOKUP(Tableau4[[#This Row],[No Série ]],'Config conversion'!A258:AM1206,8,FALSE),VLOOKUP(Tableau4[[#This Row],[No Série ]],'Config conversion'!B258:AM1206,7,FALSE))</f>
        <v>#N/A</v>
      </c>
    </row>
    <row r="268" spans="2:3" x14ac:dyDescent="0.25">
      <c r="B268" t="e">
        <f>IFERROR(VLOOKUP(Tableau4[[#This Row],[No Série ]],'Config conversion'!A259:AM1207,7,FALSE),OR(VLOOKUP(Tableau4[[#This Row],[No Série ]],'Config conversion'!B259:AM1207,6,FALSE),VLOOKUP(Tableau4[[#This Row],[No Série ]],'Config conversion'!C259:AM1207,5,FALSE),VLOOKUP(Tableau4[[#This Row],[No Série ]],'Config conversion'!D259:AM1207,4,FALSE)))</f>
        <v>#N/A</v>
      </c>
      <c r="C268" t="e">
        <f>IFERROR(VLOOKUP(Tableau4[[#This Row],[No Série ]],'Config conversion'!A259:AM1207,8,FALSE),VLOOKUP(Tableau4[[#This Row],[No Série ]],'Config conversion'!B259:AM1207,7,FALSE))</f>
        <v>#N/A</v>
      </c>
    </row>
    <row r="269" spans="2:3" x14ac:dyDescent="0.25">
      <c r="B269" t="e">
        <f>IFERROR(VLOOKUP(Tableau4[[#This Row],[No Série ]],'Config conversion'!A260:AM1208,7,FALSE),OR(VLOOKUP(Tableau4[[#This Row],[No Série ]],'Config conversion'!B260:AM1208,6,FALSE),VLOOKUP(Tableau4[[#This Row],[No Série ]],'Config conversion'!C260:AM1208,5,FALSE),VLOOKUP(Tableau4[[#This Row],[No Série ]],'Config conversion'!D260:AM1208,4,FALSE)))</f>
        <v>#N/A</v>
      </c>
      <c r="C269" t="e">
        <f>IFERROR(VLOOKUP(Tableau4[[#This Row],[No Série ]],'Config conversion'!A260:AM1208,8,FALSE),VLOOKUP(Tableau4[[#This Row],[No Série ]],'Config conversion'!B260:AM1208,7,FALSE))</f>
        <v>#N/A</v>
      </c>
    </row>
    <row r="270" spans="2:3" x14ac:dyDescent="0.25">
      <c r="B270" t="e">
        <f>IFERROR(VLOOKUP(Tableau4[[#This Row],[No Série ]],'Config conversion'!A261:AM1209,7,FALSE),OR(VLOOKUP(Tableau4[[#This Row],[No Série ]],'Config conversion'!B261:AM1209,6,FALSE),VLOOKUP(Tableau4[[#This Row],[No Série ]],'Config conversion'!C261:AM1209,5,FALSE),VLOOKUP(Tableau4[[#This Row],[No Série ]],'Config conversion'!D261:AM1209,4,FALSE)))</f>
        <v>#N/A</v>
      </c>
      <c r="C270" t="e">
        <f>IFERROR(VLOOKUP(Tableau4[[#This Row],[No Série ]],'Config conversion'!A261:AM1209,8,FALSE),VLOOKUP(Tableau4[[#This Row],[No Série ]],'Config conversion'!B261:AM1209,7,FALSE))</f>
        <v>#N/A</v>
      </c>
    </row>
    <row r="271" spans="2:3" x14ac:dyDescent="0.25">
      <c r="B271" t="e">
        <f>IFERROR(VLOOKUP(Tableau4[[#This Row],[No Série ]],'Config conversion'!A262:AM1210,7,FALSE),OR(VLOOKUP(Tableau4[[#This Row],[No Série ]],'Config conversion'!B262:AM1210,6,FALSE),VLOOKUP(Tableau4[[#This Row],[No Série ]],'Config conversion'!C262:AM1210,5,FALSE),VLOOKUP(Tableau4[[#This Row],[No Série ]],'Config conversion'!D262:AM1210,4,FALSE)))</f>
        <v>#N/A</v>
      </c>
      <c r="C271" t="e">
        <f>IFERROR(VLOOKUP(Tableau4[[#This Row],[No Série ]],'Config conversion'!A262:AM1210,8,FALSE),VLOOKUP(Tableau4[[#This Row],[No Série ]],'Config conversion'!B262:AM1210,7,FALSE))</f>
        <v>#N/A</v>
      </c>
    </row>
    <row r="272" spans="2:3" x14ac:dyDescent="0.25">
      <c r="B272" t="e">
        <f>IFERROR(VLOOKUP(Tableau4[[#This Row],[No Série ]],'Config conversion'!A263:AM1211,7,FALSE),OR(VLOOKUP(Tableau4[[#This Row],[No Série ]],'Config conversion'!B263:AM1211,6,FALSE),VLOOKUP(Tableau4[[#This Row],[No Série ]],'Config conversion'!C263:AM1211,5,FALSE),VLOOKUP(Tableau4[[#This Row],[No Série ]],'Config conversion'!D263:AM1211,4,FALSE)))</f>
        <v>#N/A</v>
      </c>
      <c r="C272" t="e">
        <f>IFERROR(VLOOKUP(Tableau4[[#This Row],[No Série ]],'Config conversion'!A263:AM1211,8,FALSE),VLOOKUP(Tableau4[[#This Row],[No Série ]],'Config conversion'!B263:AM1211,7,FALSE))</f>
        <v>#N/A</v>
      </c>
    </row>
    <row r="273" spans="2:3" x14ac:dyDescent="0.25">
      <c r="B273" t="e">
        <f>IFERROR(VLOOKUP(Tableau4[[#This Row],[No Série ]],'Config conversion'!A264:AM1212,7,FALSE),OR(VLOOKUP(Tableau4[[#This Row],[No Série ]],'Config conversion'!B264:AM1212,6,FALSE),VLOOKUP(Tableau4[[#This Row],[No Série ]],'Config conversion'!C264:AM1212,5,FALSE),VLOOKUP(Tableau4[[#This Row],[No Série ]],'Config conversion'!D264:AM1212,4,FALSE)))</f>
        <v>#N/A</v>
      </c>
      <c r="C273" t="e">
        <f>IFERROR(VLOOKUP(Tableau4[[#This Row],[No Série ]],'Config conversion'!A264:AM1212,8,FALSE),VLOOKUP(Tableau4[[#This Row],[No Série ]],'Config conversion'!B264:AM1212,7,FALSE))</f>
        <v>#N/A</v>
      </c>
    </row>
    <row r="274" spans="2:3" x14ac:dyDescent="0.25">
      <c r="B274" t="e">
        <f>IFERROR(VLOOKUP(Tableau4[[#This Row],[No Série ]],'Config conversion'!A265:AM1213,7,FALSE),OR(VLOOKUP(Tableau4[[#This Row],[No Série ]],'Config conversion'!B265:AM1213,6,FALSE),VLOOKUP(Tableau4[[#This Row],[No Série ]],'Config conversion'!C265:AM1213,5,FALSE),VLOOKUP(Tableau4[[#This Row],[No Série ]],'Config conversion'!D265:AM1213,4,FALSE)))</f>
        <v>#N/A</v>
      </c>
      <c r="C274" t="e">
        <f>IFERROR(VLOOKUP(Tableau4[[#This Row],[No Série ]],'Config conversion'!A265:AM1213,8,FALSE),VLOOKUP(Tableau4[[#This Row],[No Série ]],'Config conversion'!B265:AM1213,7,FALSE))</f>
        <v>#N/A</v>
      </c>
    </row>
    <row r="275" spans="2:3" x14ac:dyDescent="0.25">
      <c r="B275" t="e">
        <f>IFERROR(VLOOKUP(Tableau4[[#This Row],[No Série ]],'Config conversion'!A266:AM1214,7,FALSE),OR(VLOOKUP(Tableau4[[#This Row],[No Série ]],'Config conversion'!B266:AM1214,6,FALSE),VLOOKUP(Tableau4[[#This Row],[No Série ]],'Config conversion'!C266:AM1214,5,FALSE),VLOOKUP(Tableau4[[#This Row],[No Série ]],'Config conversion'!D266:AM1214,4,FALSE)))</f>
        <v>#N/A</v>
      </c>
      <c r="C275" t="e">
        <f>IFERROR(VLOOKUP(Tableau4[[#This Row],[No Série ]],'Config conversion'!A266:AM1214,8,FALSE),VLOOKUP(Tableau4[[#This Row],[No Série ]],'Config conversion'!B266:AM1214,7,FALSE))</f>
        <v>#N/A</v>
      </c>
    </row>
    <row r="276" spans="2:3" x14ac:dyDescent="0.25">
      <c r="B276" t="e">
        <f>IFERROR(VLOOKUP(Tableau4[[#This Row],[No Série ]],'Config conversion'!A267:AM1215,7,FALSE),OR(VLOOKUP(Tableau4[[#This Row],[No Série ]],'Config conversion'!B267:AM1215,6,FALSE),VLOOKUP(Tableau4[[#This Row],[No Série ]],'Config conversion'!C267:AM1215,5,FALSE),VLOOKUP(Tableau4[[#This Row],[No Série ]],'Config conversion'!D267:AM1215,4,FALSE)))</f>
        <v>#N/A</v>
      </c>
      <c r="C276" t="e">
        <f>IFERROR(VLOOKUP(Tableau4[[#This Row],[No Série ]],'Config conversion'!A267:AM1215,8,FALSE),VLOOKUP(Tableau4[[#This Row],[No Série ]],'Config conversion'!B267:AM1215,7,FALSE))</f>
        <v>#N/A</v>
      </c>
    </row>
    <row r="277" spans="2:3" x14ac:dyDescent="0.25">
      <c r="B277" t="e">
        <f>IFERROR(VLOOKUP(Tableau4[[#This Row],[No Série ]],'Config conversion'!A268:AM1216,7,FALSE),OR(VLOOKUP(Tableau4[[#This Row],[No Série ]],'Config conversion'!B268:AM1216,6,FALSE),VLOOKUP(Tableau4[[#This Row],[No Série ]],'Config conversion'!C268:AM1216,5,FALSE),VLOOKUP(Tableau4[[#This Row],[No Série ]],'Config conversion'!D268:AM1216,4,FALSE)))</f>
        <v>#N/A</v>
      </c>
      <c r="C277" t="e">
        <f>IFERROR(VLOOKUP(Tableau4[[#This Row],[No Série ]],'Config conversion'!A268:AM1216,8,FALSE),VLOOKUP(Tableau4[[#This Row],[No Série ]],'Config conversion'!B268:AM1216,7,FALSE))</f>
        <v>#N/A</v>
      </c>
    </row>
    <row r="278" spans="2:3" x14ac:dyDescent="0.25">
      <c r="B278" t="e">
        <f>IFERROR(VLOOKUP(Tableau4[[#This Row],[No Série ]],'Config conversion'!A269:AM1217,7,FALSE),OR(VLOOKUP(Tableau4[[#This Row],[No Série ]],'Config conversion'!B269:AM1217,6,FALSE),VLOOKUP(Tableau4[[#This Row],[No Série ]],'Config conversion'!C269:AM1217,5,FALSE),VLOOKUP(Tableau4[[#This Row],[No Série ]],'Config conversion'!D269:AM1217,4,FALSE)))</f>
        <v>#N/A</v>
      </c>
      <c r="C278" t="e">
        <f>IFERROR(VLOOKUP(Tableau4[[#This Row],[No Série ]],'Config conversion'!A269:AM1217,8,FALSE),VLOOKUP(Tableau4[[#This Row],[No Série ]],'Config conversion'!B269:AM1217,7,FALSE))</f>
        <v>#N/A</v>
      </c>
    </row>
    <row r="279" spans="2:3" x14ac:dyDescent="0.25">
      <c r="B279" t="e">
        <f>IFERROR(VLOOKUP(Tableau4[[#This Row],[No Série ]],'Config conversion'!A270:AM1218,7,FALSE),OR(VLOOKUP(Tableau4[[#This Row],[No Série ]],'Config conversion'!B270:AM1218,6,FALSE),VLOOKUP(Tableau4[[#This Row],[No Série ]],'Config conversion'!C270:AM1218,5,FALSE),VLOOKUP(Tableau4[[#This Row],[No Série ]],'Config conversion'!D270:AM1218,4,FALSE)))</f>
        <v>#N/A</v>
      </c>
      <c r="C279" t="e">
        <f>IFERROR(VLOOKUP(Tableau4[[#This Row],[No Série ]],'Config conversion'!A270:AM1218,8,FALSE),VLOOKUP(Tableau4[[#This Row],[No Série ]],'Config conversion'!B270:AM1218,7,FALSE))</f>
        <v>#N/A</v>
      </c>
    </row>
    <row r="280" spans="2:3" x14ac:dyDescent="0.25">
      <c r="B280" t="e">
        <f>IFERROR(VLOOKUP(Tableau4[[#This Row],[No Série ]],'Config conversion'!A271:AM1219,7,FALSE),OR(VLOOKUP(Tableau4[[#This Row],[No Série ]],'Config conversion'!B271:AM1219,6,FALSE),VLOOKUP(Tableau4[[#This Row],[No Série ]],'Config conversion'!C271:AM1219,5,FALSE),VLOOKUP(Tableau4[[#This Row],[No Série ]],'Config conversion'!D271:AM1219,4,FALSE)))</f>
        <v>#N/A</v>
      </c>
      <c r="C280" t="e">
        <f>IFERROR(VLOOKUP(Tableau4[[#This Row],[No Série ]],'Config conversion'!A271:AM1219,8,FALSE),VLOOKUP(Tableau4[[#This Row],[No Série ]],'Config conversion'!B271:AM1219,7,FALSE))</f>
        <v>#N/A</v>
      </c>
    </row>
    <row r="281" spans="2:3" x14ac:dyDescent="0.25">
      <c r="B281" t="e">
        <f>IFERROR(VLOOKUP(Tableau4[[#This Row],[No Série ]],'Config conversion'!A272:AM1220,7,FALSE),OR(VLOOKUP(Tableau4[[#This Row],[No Série ]],'Config conversion'!B272:AM1220,6,FALSE),VLOOKUP(Tableau4[[#This Row],[No Série ]],'Config conversion'!C272:AM1220,5,FALSE),VLOOKUP(Tableau4[[#This Row],[No Série ]],'Config conversion'!D272:AM1220,4,FALSE)))</f>
        <v>#N/A</v>
      </c>
      <c r="C281" t="e">
        <f>IFERROR(VLOOKUP(Tableau4[[#This Row],[No Série ]],'Config conversion'!A272:AM1220,8,FALSE),VLOOKUP(Tableau4[[#This Row],[No Série ]],'Config conversion'!B272:AM1220,7,FALSE))</f>
        <v>#N/A</v>
      </c>
    </row>
    <row r="282" spans="2:3" x14ac:dyDescent="0.25">
      <c r="B282" t="e">
        <f>IFERROR(VLOOKUP(Tableau4[[#This Row],[No Série ]],'Config conversion'!A273:AM1221,7,FALSE),OR(VLOOKUP(Tableau4[[#This Row],[No Série ]],'Config conversion'!B273:AM1221,6,FALSE),VLOOKUP(Tableau4[[#This Row],[No Série ]],'Config conversion'!C273:AM1221,5,FALSE),VLOOKUP(Tableau4[[#This Row],[No Série ]],'Config conversion'!D273:AM1221,4,FALSE)))</f>
        <v>#N/A</v>
      </c>
      <c r="C282" t="e">
        <f>IFERROR(VLOOKUP(Tableau4[[#This Row],[No Série ]],'Config conversion'!A273:AM1221,8,FALSE),VLOOKUP(Tableau4[[#This Row],[No Série ]],'Config conversion'!B273:AM1221,7,FALSE))</f>
        <v>#N/A</v>
      </c>
    </row>
    <row r="283" spans="2:3" x14ac:dyDescent="0.25">
      <c r="B283" t="e">
        <f>IFERROR(VLOOKUP(Tableau4[[#This Row],[No Série ]],'Config conversion'!A274:AM1222,7,FALSE),OR(VLOOKUP(Tableau4[[#This Row],[No Série ]],'Config conversion'!B274:AM1222,6,FALSE),VLOOKUP(Tableau4[[#This Row],[No Série ]],'Config conversion'!C274:AM1222,5,FALSE),VLOOKUP(Tableau4[[#This Row],[No Série ]],'Config conversion'!D274:AM1222,4,FALSE)))</f>
        <v>#N/A</v>
      </c>
      <c r="C283" t="e">
        <f>IFERROR(VLOOKUP(Tableau4[[#This Row],[No Série ]],'Config conversion'!A274:AM1222,8,FALSE),VLOOKUP(Tableau4[[#This Row],[No Série ]],'Config conversion'!B274:AM1222,7,FALSE))</f>
        <v>#N/A</v>
      </c>
    </row>
    <row r="284" spans="2:3" x14ac:dyDescent="0.25">
      <c r="B284" t="e">
        <f>IFERROR(VLOOKUP(Tableau4[[#This Row],[No Série ]],'Config conversion'!A275:AM1223,7,FALSE),OR(VLOOKUP(Tableau4[[#This Row],[No Série ]],'Config conversion'!B275:AM1223,6,FALSE),VLOOKUP(Tableau4[[#This Row],[No Série ]],'Config conversion'!C275:AM1223,5,FALSE),VLOOKUP(Tableau4[[#This Row],[No Série ]],'Config conversion'!D275:AM1223,4,FALSE)))</f>
        <v>#N/A</v>
      </c>
      <c r="C284" t="e">
        <f>IFERROR(VLOOKUP(Tableau4[[#This Row],[No Série ]],'Config conversion'!A275:AM1223,8,FALSE),VLOOKUP(Tableau4[[#This Row],[No Série ]],'Config conversion'!B275:AM1223,7,FALSE))</f>
        <v>#N/A</v>
      </c>
    </row>
    <row r="285" spans="2:3" x14ac:dyDescent="0.25">
      <c r="B285" t="e">
        <f>IFERROR(VLOOKUP(Tableau4[[#This Row],[No Série ]],'Config conversion'!A276:AM1224,7,FALSE),OR(VLOOKUP(Tableau4[[#This Row],[No Série ]],'Config conversion'!B276:AM1224,6,FALSE),VLOOKUP(Tableau4[[#This Row],[No Série ]],'Config conversion'!C276:AM1224,5,FALSE),VLOOKUP(Tableau4[[#This Row],[No Série ]],'Config conversion'!D276:AM1224,4,FALSE)))</f>
        <v>#N/A</v>
      </c>
      <c r="C285" t="e">
        <f>IFERROR(VLOOKUP(Tableau4[[#This Row],[No Série ]],'Config conversion'!A276:AM1224,8,FALSE),VLOOKUP(Tableau4[[#This Row],[No Série ]],'Config conversion'!B276:AM1224,7,FALSE))</f>
        <v>#N/A</v>
      </c>
    </row>
    <row r="286" spans="2:3" x14ac:dyDescent="0.25">
      <c r="B286" t="e">
        <f>IFERROR(VLOOKUP(Tableau4[[#This Row],[No Série ]],'Config conversion'!A277:AM1225,7,FALSE),OR(VLOOKUP(Tableau4[[#This Row],[No Série ]],'Config conversion'!B277:AM1225,6,FALSE),VLOOKUP(Tableau4[[#This Row],[No Série ]],'Config conversion'!C277:AM1225,5,FALSE),VLOOKUP(Tableau4[[#This Row],[No Série ]],'Config conversion'!D277:AM1225,4,FALSE)))</f>
        <v>#N/A</v>
      </c>
      <c r="C286" t="e">
        <f>IFERROR(VLOOKUP(Tableau4[[#This Row],[No Série ]],'Config conversion'!A277:AM1225,8,FALSE),VLOOKUP(Tableau4[[#This Row],[No Série ]],'Config conversion'!B277:AM1225,7,FALSE))</f>
        <v>#N/A</v>
      </c>
    </row>
    <row r="287" spans="2:3" x14ac:dyDescent="0.25">
      <c r="B287" t="e">
        <f>IFERROR(VLOOKUP(Tableau4[[#This Row],[No Série ]],'Config conversion'!A278:AM1226,7,FALSE),OR(VLOOKUP(Tableau4[[#This Row],[No Série ]],'Config conversion'!B278:AM1226,6,FALSE),VLOOKUP(Tableau4[[#This Row],[No Série ]],'Config conversion'!C278:AM1226,5,FALSE),VLOOKUP(Tableau4[[#This Row],[No Série ]],'Config conversion'!D278:AM1226,4,FALSE)))</f>
        <v>#N/A</v>
      </c>
      <c r="C287" t="e">
        <f>IFERROR(VLOOKUP(Tableau4[[#This Row],[No Série ]],'Config conversion'!A278:AM1226,8,FALSE),VLOOKUP(Tableau4[[#This Row],[No Série ]],'Config conversion'!B278:AM1226,7,FALSE))</f>
        <v>#N/A</v>
      </c>
    </row>
    <row r="288" spans="2:3" x14ac:dyDescent="0.25">
      <c r="B288" t="e">
        <f>IFERROR(VLOOKUP(Tableau4[[#This Row],[No Série ]],'Config conversion'!A279:AM1227,7,FALSE),OR(VLOOKUP(Tableau4[[#This Row],[No Série ]],'Config conversion'!B279:AM1227,6,FALSE),VLOOKUP(Tableau4[[#This Row],[No Série ]],'Config conversion'!C279:AM1227,5,FALSE),VLOOKUP(Tableau4[[#This Row],[No Série ]],'Config conversion'!D279:AM1227,4,FALSE)))</f>
        <v>#N/A</v>
      </c>
      <c r="C288" t="e">
        <f>IFERROR(VLOOKUP(Tableau4[[#This Row],[No Série ]],'Config conversion'!A279:AM1227,8,FALSE),VLOOKUP(Tableau4[[#This Row],[No Série ]],'Config conversion'!B279:AM1227,7,FALSE))</f>
        <v>#N/A</v>
      </c>
    </row>
    <row r="289" spans="2:3" x14ac:dyDescent="0.25">
      <c r="B289" t="e">
        <f>IFERROR(VLOOKUP(Tableau4[[#This Row],[No Série ]],'Config conversion'!A280:AM1228,7,FALSE),OR(VLOOKUP(Tableau4[[#This Row],[No Série ]],'Config conversion'!B280:AM1228,6,FALSE),VLOOKUP(Tableau4[[#This Row],[No Série ]],'Config conversion'!C280:AM1228,5,FALSE),VLOOKUP(Tableau4[[#This Row],[No Série ]],'Config conversion'!D280:AM1228,4,FALSE)))</f>
        <v>#N/A</v>
      </c>
      <c r="C289" t="e">
        <f>IFERROR(VLOOKUP(Tableau4[[#This Row],[No Série ]],'Config conversion'!A280:AM1228,8,FALSE),VLOOKUP(Tableau4[[#This Row],[No Série ]],'Config conversion'!B280:AM1228,7,FALSE))</f>
        <v>#N/A</v>
      </c>
    </row>
    <row r="290" spans="2:3" x14ac:dyDescent="0.25">
      <c r="B290" t="e">
        <f>IFERROR(VLOOKUP(Tableau4[[#This Row],[No Série ]],'Config conversion'!A281:AM1229,7,FALSE),OR(VLOOKUP(Tableau4[[#This Row],[No Série ]],'Config conversion'!B281:AM1229,6,FALSE),VLOOKUP(Tableau4[[#This Row],[No Série ]],'Config conversion'!C281:AM1229,5,FALSE),VLOOKUP(Tableau4[[#This Row],[No Série ]],'Config conversion'!D281:AM1229,4,FALSE)))</f>
        <v>#N/A</v>
      </c>
      <c r="C290" t="e">
        <f>IFERROR(VLOOKUP(Tableau4[[#This Row],[No Série ]],'Config conversion'!A281:AM1229,8,FALSE),VLOOKUP(Tableau4[[#This Row],[No Série ]],'Config conversion'!B281:AM1229,7,FALSE))</f>
        <v>#N/A</v>
      </c>
    </row>
    <row r="291" spans="2:3" x14ac:dyDescent="0.25">
      <c r="B291" t="e">
        <f>IFERROR(VLOOKUP(Tableau4[[#This Row],[No Série ]],'Config conversion'!A282:AM1230,7,FALSE),OR(VLOOKUP(Tableau4[[#This Row],[No Série ]],'Config conversion'!B282:AM1230,6,FALSE),VLOOKUP(Tableau4[[#This Row],[No Série ]],'Config conversion'!C282:AM1230,5,FALSE),VLOOKUP(Tableau4[[#This Row],[No Série ]],'Config conversion'!D282:AM1230,4,FALSE)))</f>
        <v>#N/A</v>
      </c>
      <c r="C291" t="e">
        <f>IFERROR(VLOOKUP(Tableau4[[#This Row],[No Série ]],'Config conversion'!A282:AM1230,8,FALSE),VLOOKUP(Tableau4[[#This Row],[No Série ]],'Config conversion'!B282:AM1230,7,FALSE))</f>
        <v>#N/A</v>
      </c>
    </row>
    <row r="292" spans="2:3" x14ac:dyDescent="0.25">
      <c r="B292" t="e">
        <f>IFERROR(VLOOKUP(Tableau4[[#This Row],[No Série ]],'Config conversion'!A283:AM1231,7,FALSE),OR(VLOOKUP(Tableau4[[#This Row],[No Série ]],'Config conversion'!B283:AM1231,6,FALSE),VLOOKUP(Tableau4[[#This Row],[No Série ]],'Config conversion'!C283:AM1231,5,FALSE),VLOOKUP(Tableau4[[#This Row],[No Série ]],'Config conversion'!D283:AM1231,4,FALSE)))</f>
        <v>#N/A</v>
      </c>
      <c r="C292" t="e">
        <f>IFERROR(VLOOKUP(Tableau4[[#This Row],[No Série ]],'Config conversion'!A283:AM1231,8,FALSE),VLOOKUP(Tableau4[[#This Row],[No Série ]],'Config conversion'!B283:AM1231,7,FALSE))</f>
        <v>#N/A</v>
      </c>
    </row>
    <row r="293" spans="2:3" x14ac:dyDescent="0.25">
      <c r="B293" t="e">
        <f>IFERROR(VLOOKUP(Tableau4[[#This Row],[No Série ]],'Config conversion'!A284:AM1232,7,FALSE),OR(VLOOKUP(Tableau4[[#This Row],[No Série ]],'Config conversion'!B284:AM1232,6,FALSE),VLOOKUP(Tableau4[[#This Row],[No Série ]],'Config conversion'!C284:AM1232,5,FALSE),VLOOKUP(Tableau4[[#This Row],[No Série ]],'Config conversion'!D284:AM1232,4,FALSE)))</f>
        <v>#N/A</v>
      </c>
      <c r="C293" t="e">
        <f>IFERROR(VLOOKUP(Tableau4[[#This Row],[No Série ]],'Config conversion'!A284:AM1232,8,FALSE),VLOOKUP(Tableau4[[#This Row],[No Série ]],'Config conversion'!B284:AM1232,7,FALSE))</f>
        <v>#N/A</v>
      </c>
    </row>
    <row r="294" spans="2:3" x14ac:dyDescent="0.25">
      <c r="B294" t="e">
        <f>IFERROR(VLOOKUP(Tableau4[[#This Row],[No Série ]],'Config conversion'!A285:AM1233,7,FALSE),OR(VLOOKUP(Tableau4[[#This Row],[No Série ]],'Config conversion'!B285:AM1233,6,FALSE),VLOOKUP(Tableau4[[#This Row],[No Série ]],'Config conversion'!C285:AM1233,5,FALSE),VLOOKUP(Tableau4[[#This Row],[No Série ]],'Config conversion'!D285:AM1233,4,FALSE)))</f>
        <v>#N/A</v>
      </c>
      <c r="C294" t="e">
        <f>IFERROR(VLOOKUP(Tableau4[[#This Row],[No Série ]],'Config conversion'!A285:AM1233,8,FALSE),VLOOKUP(Tableau4[[#This Row],[No Série ]],'Config conversion'!B285:AM1233,7,FALSE))</f>
        <v>#N/A</v>
      </c>
    </row>
    <row r="295" spans="2:3" x14ac:dyDescent="0.25">
      <c r="B295" t="e">
        <f>IFERROR(VLOOKUP(Tableau4[[#This Row],[No Série ]],'Config conversion'!A286:AM1234,7,FALSE),OR(VLOOKUP(Tableau4[[#This Row],[No Série ]],'Config conversion'!B286:AM1234,6,FALSE),VLOOKUP(Tableau4[[#This Row],[No Série ]],'Config conversion'!C286:AM1234,5,FALSE),VLOOKUP(Tableau4[[#This Row],[No Série ]],'Config conversion'!D286:AM1234,4,FALSE)))</f>
        <v>#N/A</v>
      </c>
      <c r="C295" t="e">
        <f>IFERROR(VLOOKUP(Tableau4[[#This Row],[No Série ]],'Config conversion'!A286:AM1234,8,FALSE),VLOOKUP(Tableau4[[#This Row],[No Série ]],'Config conversion'!B286:AM1234,7,FALSE))</f>
        <v>#N/A</v>
      </c>
    </row>
    <row r="296" spans="2:3" x14ac:dyDescent="0.25">
      <c r="B296" t="e">
        <f>IFERROR(VLOOKUP(Tableau4[[#This Row],[No Série ]],'Config conversion'!A287:AM1235,7,FALSE),OR(VLOOKUP(Tableau4[[#This Row],[No Série ]],'Config conversion'!B287:AM1235,6,FALSE),VLOOKUP(Tableau4[[#This Row],[No Série ]],'Config conversion'!C287:AM1235,5,FALSE),VLOOKUP(Tableau4[[#This Row],[No Série ]],'Config conversion'!D287:AM1235,4,FALSE)))</f>
        <v>#N/A</v>
      </c>
      <c r="C296" t="e">
        <f>IFERROR(VLOOKUP(Tableau4[[#This Row],[No Série ]],'Config conversion'!A287:AM1235,8,FALSE),VLOOKUP(Tableau4[[#This Row],[No Série ]],'Config conversion'!B287:AM1235,7,FALSE))</f>
        <v>#N/A</v>
      </c>
    </row>
    <row r="297" spans="2:3" x14ac:dyDescent="0.25">
      <c r="B297" t="e">
        <f>IFERROR(VLOOKUP(Tableau4[[#This Row],[No Série ]],'Config conversion'!A288:AM1236,7,FALSE),OR(VLOOKUP(Tableau4[[#This Row],[No Série ]],'Config conversion'!B288:AM1236,6,FALSE),VLOOKUP(Tableau4[[#This Row],[No Série ]],'Config conversion'!C288:AM1236,5,FALSE),VLOOKUP(Tableau4[[#This Row],[No Série ]],'Config conversion'!D288:AM1236,4,FALSE)))</f>
        <v>#N/A</v>
      </c>
      <c r="C297" t="e">
        <f>IFERROR(VLOOKUP(Tableau4[[#This Row],[No Série ]],'Config conversion'!A288:AM1236,8,FALSE),VLOOKUP(Tableau4[[#This Row],[No Série ]],'Config conversion'!B288:AM1236,7,FALSE))</f>
        <v>#N/A</v>
      </c>
    </row>
    <row r="298" spans="2:3" x14ac:dyDescent="0.25">
      <c r="B298" t="e">
        <f>IFERROR(VLOOKUP(Tableau4[[#This Row],[No Série ]],'Config conversion'!A289:AM1237,7,FALSE),OR(VLOOKUP(Tableau4[[#This Row],[No Série ]],'Config conversion'!B289:AM1237,6,FALSE),VLOOKUP(Tableau4[[#This Row],[No Série ]],'Config conversion'!C289:AM1237,5,FALSE),VLOOKUP(Tableau4[[#This Row],[No Série ]],'Config conversion'!D289:AM1237,4,FALSE)))</f>
        <v>#N/A</v>
      </c>
      <c r="C298" t="e">
        <f>IFERROR(VLOOKUP(Tableau4[[#This Row],[No Série ]],'Config conversion'!A289:AM1237,8,FALSE),VLOOKUP(Tableau4[[#This Row],[No Série ]],'Config conversion'!B289:AM1237,7,FALSE))</f>
        <v>#N/A</v>
      </c>
    </row>
    <row r="299" spans="2:3" x14ac:dyDescent="0.25">
      <c r="B299" t="e">
        <f>IFERROR(VLOOKUP(Tableau4[[#This Row],[No Série ]],'Config conversion'!A290:AM1238,7,FALSE),OR(VLOOKUP(Tableau4[[#This Row],[No Série ]],'Config conversion'!B290:AM1238,6,FALSE),VLOOKUP(Tableau4[[#This Row],[No Série ]],'Config conversion'!C290:AM1238,5,FALSE),VLOOKUP(Tableau4[[#This Row],[No Série ]],'Config conversion'!D290:AM1238,4,FALSE)))</f>
        <v>#N/A</v>
      </c>
      <c r="C299" t="e">
        <f>IFERROR(VLOOKUP(Tableau4[[#This Row],[No Série ]],'Config conversion'!A290:AM1238,8,FALSE),VLOOKUP(Tableau4[[#This Row],[No Série ]],'Config conversion'!B290:AM1238,7,FALSE))</f>
        <v>#N/A</v>
      </c>
    </row>
    <row r="300" spans="2:3" x14ac:dyDescent="0.25">
      <c r="B300" t="e">
        <f>IFERROR(VLOOKUP(Tableau4[[#This Row],[No Série ]],'Config conversion'!A291:AM1239,7,FALSE),OR(VLOOKUP(Tableau4[[#This Row],[No Série ]],'Config conversion'!B291:AM1239,6,FALSE),VLOOKUP(Tableau4[[#This Row],[No Série ]],'Config conversion'!C291:AM1239,5,FALSE),VLOOKUP(Tableau4[[#This Row],[No Série ]],'Config conversion'!D291:AM1239,4,FALSE)))</f>
        <v>#N/A</v>
      </c>
      <c r="C300" t="e">
        <f>IFERROR(VLOOKUP(Tableau4[[#This Row],[No Série ]],'Config conversion'!A291:AM1239,8,FALSE),VLOOKUP(Tableau4[[#This Row],[No Série ]],'Config conversion'!B291:AM1239,7,FALSE))</f>
        <v>#N/A</v>
      </c>
    </row>
    <row r="301" spans="2:3" x14ac:dyDescent="0.25">
      <c r="B301" t="e">
        <f>IFERROR(VLOOKUP(Tableau4[[#This Row],[No Série ]],'Config conversion'!A292:AM1240,7,FALSE),OR(VLOOKUP(Tableau4[[#This Row],[No Série ]],'Config conversion'!B292:AM1240,6,FALSE),VLOOKUP(Tableau4[[#This Row],[No Série ]],'Config conversion'!C292:AM1240,5,FALSE),VLOOKUP(Tableau4[[#This Row],[No Série ]],'Config conversion'!D292:AM1240,4,FALSE)))</f>
        <v>#N/A</v>
      </c>
      <c r="C301" t="e">
        <f>IFERROR(VLOOKUP(Tableau4[[#This Row],[No Série ]],'Config conversion'!A292:AM1240,8,FALSE),VLOOKUP(Tableau4[[#This Row],[No Série ]],'Config conversion'!B292:AM1240,7,FALSE))</f>
        <v>#N/A</v>
      </c>
    </row>
    <row r="302" spans="2:3" x14ac:dyDescent="0.25">
      <c r="B302" t="e">
        <f>IFERROR(VLOOKUP(Tableau4[[#This Row],[No Série ]],'Config conversion'!A293:AM1241,7,FALSE),OR(VLOOKUP(Tableau4[[#This Row],[No Série ]],'Config conversion'!B293:AM1241,6,FALSE),VLOOKUP(Tableau4[[#This Row],[No Série ]],'Config conversion'!C293:AM1241,5,FALSE),VLOOKUP(Tableau4[[#This Row],[No Série ]],'Config conversion'!D293:AM1241,4,FALSE)))</f>
        <v>#N/A</v>
      </c>
      <c r="C302" t="e">
        <f>IFERROR(VLOOKUP(Tableau4[[#This Row],[No Série ]],'Config conversion'!A293:AM1241,8,FALSE),VLOOKUP(Tableau4[[#This Row],[No Série ]],'Config conversion'!B293:AM1241,7,FALSE))</f>
        <v>#N/A</v>
      </c>
    </row>
    <row r="303" spans="2:3" x14ac:dyDescent="0.25">
      <c r="B303" t="e">
        <f>IFERROR(VLOOKUP(Tableau4[[#This Row],[No Série ]],'Config conversion'!A294:AM1242,7,FALSE),OR(VLOOKUP(Tableau4[[#This Row],[No Série ]],'Config conversion'!B294:AM1242,6,FALSE),VLOOKUP(Tableau4[[#This Row],[No Série ]],'Config conversion'!C294:AM1242,5,FALSE),VLOOKUP(Tableau4[[#This Row],[No Série ]],'Config conversion'!D294:AM1242,4,FALSE)))</f>
        <v>#N/A</v>
      </c>
      <c r="C303" t="e">
        <f>IFERROR(VLOOKUP(Tableau4[[#This Row],[No Série ]],'Config conversion'!A294:AM1242,8,FALSE),VLOOKUP(Tableau4[[#This Row],[No Série ]],'Config conversion'!B294:AM1242,7,FALSE))</f>
        <v>#N/A</v>
      </c>
    </row>
    <row r="304" spans="2:3" x14ac:dyDescent="0.25">
      <c r="B304" t="e">
        <f>IFERROR(VLOOKUP(Tableau4[[#This Row],[No Série ]],'Config conversion'!A295:AM1243,7,FALSE),OR(VLOOKUP(Tableau4[[#This Row],[No Série ]],'Config conversion'!B295:AM1243,6,FALSE),VLOOKUP(Tableau4[[#This Row],[No Série ]],'Config conversion'!C295:AM1243,5,FALSE),VLOOKUP(Tableau4[[#This Row],[No Série ]],'Config conversion'!D295:AM1243,4,FALSE)))</f>
        <v>#N/A</v>
      </c>
      <c r="C304" t="e">
        <f>IFERROR(VLOOKUP(Tableau4[[#This Row],[No Série ]],'Config conversion'!A295:AM1243,8,FALSE),VLOOKUP(Tableau4[[#This Row],[No Série ]],'Config conversion'!B295:AM1243,7,FALSE))</f>
        <v>#N/A</v>
      </c>
    </row>
    <row r="305" spans="2:3" x14ac:dyDescent="0.25">
      <c r="B305" t="e">
        <f>IFERROR(VLOOKUP(Tableau4[[#This Row],[No Série ]],'Config conversion'!A296:AM1244,7,FALSE),OR(VLOOKUP(Tableau4[[#This Row],[No Série ]],'Config conversion'!B296:AM1244,6,FALSE),VLOOKUP(Tableau4[[#This Row],[No Série ]],'Config conversion'!C296:AM1244,5,FALSE),VLOOKUP(Tableau4[[#This Row],[No Série ]],'Config conversion'!D296:AM1244,4,FALSE)))</f>
        <v>#N/A</v>
      </c>
      <c r="C305" t="e">
        <f>IFERROR(VLOOKUP(Tableau4[[#This Row],[No Série ]],'Config conversion'!A296:AM1244,8,FALSE),VLOOKUP(Tableau4[[#This Row],[No Série ]],'Config conversion'!B296:AM1244,7,FALSE))</f>
        <v>#N/A</v>
      </c>
    </row>
    <row r="306" spans="2:3" x14ac:dyDescent="0.25">
      <c r="B306" t="e">
        <f>IFERROR(VLOOKUP(Tableau4[[#This Row],[No Série ]],'Config conversion'!A297:AM1245,7,FALSE),OR(VLOOKUP(Tableau4[[#This Row],[No Série ]],'Config conversion'!B297:AM1245,6,FALSE),VLOOKUP(Tableau4[[#This Row],[No Série ]],'Config conversion'!C297:AM1245,5,FALSE),VLOOKUP(Tableau4[[#This Row],[No Série ]],'Config conversion'!D297:AM1245,4,FALSE)))</f>
        <v>#N/A</v>
      </c>
      <c r="C306" t="e">
        <f>IFERROR(VLOOKUP(Tableau4[[#This Row],[No Série ]],'Config conversion'!A297:AM1245,8,FALSE),VLOOKUP(Tableau4[[#This Row],[No Série ]],'Config conversion'!B297:AM1245,7,FALSE))</f>
        <v>#N/A</v>
      </c>
    </row>
    <row r="307" spans="2:3" x14ac:dyDescent="0.25">
      <c r="B307" t="e">
        <f>IFERROR(VLOOKUP(Tableau4[[#This Row],[No Série ]],'Config conversion'!A298:AM1246,7,FALSE),OR(VLOOKUP(Tableau4[[#This Row],[No Série ]],'Config conversion'!B298:AM1246,6,FALSE),VLOOKUP(Tableau4[[#This Row],[No Série ]],'Config conversion'!C298:AM1246,5,FALSE),VLOOKUP(Tableau4[[#This Row],[No Série ]],'Config conversion'!D298:AM1246,4,FALSE)))</f>
        <v>#N/A</v>
      </c>
      <c r="C307" t="e">
        <f>IFERROR(VLOOKUP(Tableau4[[#This Row],[No Série ]],'Config conversion'!A298:AM1246,8,FALSE),VLOOKUP(Tableau4[[#This Row],[No Série ]],'Config conversion'!B298:AM1246,7,FALSE))</f>
        <v>#N/A</v>
      </c>
    </row>
    <row r="308" spans="2:3" x14ac:dyDescent="0.25">
      <c r="B308" t="e">
        <f>IFERROR(VLOOKUP(Tableau4[[#This Row],[No Série ]],'Config conversion'!A299:AM1247,7,FALSE),OR(VLOOKUP(Tableau4[[#This Row],[No Série ]],'Config conversion'!B299:AM1247,6,FALSE),VLOOKUP(Tableau4[[#This Row],[No Série ]],'Config conversion'!C299:AM1247,5,FALSE),VLOOKUP(Tableau4[[#This Row],[No Série ]],'Config conversion'!D299:AM1247,4,FALSE)))</f>
        <v>#N/A</v>
      </c>
      <c r="C308" t="e">
        <f>IFERROR(VLOOKUP(Tableau4[[#This Row],[No Série ]],'Config conversion'!A299:AM1247,8,FALSE),VLOOKUP(Tableau4[[#This Row],[No Série ]],'Config conversion'!B299:AM1247,7,FALSE))</f>
        <v>#N/A</v>
      </c>
    </row>
    <row r="309" spans="2:3" x14ac:dyDescent="0.25">
      <c r="B309" t="e">
        <f>IFERROR(VLOOKUP(Tableau4[[#This Row],[No Série ]],'Config conversion'!A300:AM1248,7,FALSE),OR(VLOOKUP(Tableau4[[#This Row],[No Série ]],'Config conversion'!B300:AM1248,6,FALSE),VLOOKUP(Tableau4[[#This Row],[No Série ]],'Config conversion'!C300:AM1248,5,FALSE),VLOOKUP(Tableau4[[#This Row],[No Série ]],'Config conversion'!D300:AM1248,4,FALSE)))</f>
        <v>#N/A</v>
      </c>
      <c r="C309" t="e">
        <f>IFERROR(VLOOKUP(Tableau4[[#This Row],[No Série ]],'Config conversion'!A300:AM1248,8,FALSE),VLOOKUP(Tableau4[[#This Row],[No Série ]],'Config conversion'!B300:AM1248,7,FALSE))</f>
        <v>#N/A</v>
      </c>
    </row>
    <row r="310" spans="2:3" x14ac:dyDescent="0.25">
      <c r="B310" t="e">
        <f>IFERROR(VLOOKUP(Tableau4[[#This Row],[No Série ]],'Config conversion'!A301:AM1249,7,FALSE),OR(VLOOKUP(Tableau4[[#This Row],[No Série ]],'Config conversion'!B301:AM1249,6,FALSE),VLOOKUP(Tableau4[[#This Row],[No Série ]],'Config conversion'!C301:AM1249,5,FALSE),VLOOKUP(Tableau4[[#This Row],[No Série ]],'Config conversion'!D301:AM1249,4,FALSE)))</f>
        <v>#N/A</v>
      </c>
      <c r="C310" t="e">
        <f>IFERROR(VLOOKUP(Tableau4[[#This Row],[No Série ]],'Config conversion'!A301:AM1249,8,FALSE),VLOOKUP(Tableau4[[#This Row],[No Série ]],'Config conversion'!B301:AM1249,7,FALSE))</f>
        <v>#N/A</v>
      </c>
    </row>
    <row r="311" spans="2:3" x14ac:dyDescent="0.25">
      <c r="B311" t="e">
        <f>IFERROR(VLOOKUP(Tableau4[[#This Row],[No Série ]],'Config conversion'!A302:AM1250,7,FALSE),OR(VLOOKUP(Tableau4[[#This Row],[No Série ]],'Config conversion'!B302:AM1250,6,FALSE),VLOOKUP(Tableau4[[#This Row],[No Série ]],'Config conversion'!C302:AM1250,5,FALSE),VLOOKUP(Tableau4[[#This Row],[No Série ]],'Config conversion'!D302:AM1250,4,FALSE)))</f>
        <v>#N/A</v>
      </c>
      <c r="C311" t="e">
        <f>IFERROR(VLOOKUP(Tableau4[[#This Row],[No Série ]],'Config conversion'!A302:AM1250,8,FALSE),VLOOKUP(Tableau4[[#This Row],[No Série ]],'Config conversion'!B302:AM1250,7,FALSE))</f>
        <v>#N/A</v>
      </c>
    </row>
    <row r="312" spans="2:3" x14ac:dyDescent="0.25">
      <c r="B312" t="e">
        <f>IFERROR(VLOOKUP(Tableau4[[#This Row],[No Série ]],'Config conversion'!A303:AM1251,7,FALSE),OR(VLOOKUP(Tableau4[[#This Row],[No Série ]],'Config conversion'!B303:AM1251,6,FALSE),VLOOKUP(Tableau4[[#This Row],[No Série ]],'Config conversion'!C303:AM1251,5,FALSE),VLOOKUP(Tableau4[[#This Row],[No Série ]],'Config conversion'!D303:AM1251,4,FALSE)))</f>
        <v>#N/A</v>
      </c>
      <c r="C312" t="e">
        <f>IFERROR(VLOOKUP(Tableau4[[#This Row],[No Série ]],'Config conversion'!A303:AM1251,8,FALSE),VLOOKUP(Tableau4[[#This Row],[No Série ]],'Config conversion'!B303:AM1251,7,FALSE))</f>
        <v>#N/A</v>
      </c>
    </row>
    <row r="313" spans="2:3" x14ac:dyDescent="0.25">
      <c r="B313" t="e">
        <f>IFERROR(VLOOKUP(Tableau4[[#This Row],[No Série ]],'Config conversion'!A304:AM1252,7,FALSE),OR(VLOOKUP(Tableau4[[#This Row],[No Série ]],'Config conversion'!B304:AM1252,6,FALSE),VLOOKUP(Tableau4[[#This Row],[No Série ]],'Config conversion'!C304:AM1252,5,FALSE),VLOOKUP(Tableau4[[#This Row],[No Série ]],'Config conversion'!D304:AM1252,4,FALSE)))</f>
        <v>#N/A</v>
      </c>
      <c r="C313" t="e">
        <f>IFERROR(VLOOKUP(Tableau4[[#This Row],[No Série ]],'Config conversion'!A304:AM1252,8,FALSE),VLOOKUP(Tableau4[[#This Row],[No Série ]],'Config conversion'!B304:AM1252,7,FALSE))</f>
        <v>#N/A</v>
      </c>
    </row>
    <row r="314" spans="2:3" x14ac:dyDescent="0.25">
      <c r="B314" t="e">
        <f>IFERROR(VLOOKUP(Tableau4[[#This Row],[No Série ]],'Config conversion'!A305:AM1253,7,FALSE),OR(VLOOKUP(Tableau4[[#This Row],[No Série ]],'Config conversion'!B305:AM1253,6,FALSE),VLOOKUP(Tableau4[[#This Row],[No Série ]],'Config conversion'!C305:AM1253,5,FALSE),VLOOKUP(Tableau4[[#This Row],[No Série ]],'Config conversion'!D305:AM1253,4,FALSE)))</f>
        <v>#N/A</v>
      </c>
      <c r="C314" t="e">
        <f>IFERROR(VLOOKUP(Tableau4[[#This Row],[No Série ]],'Config conversion'!A305:AM1253,8,FALSE),VLOOKUP(Tableau4[[#This Row],[No Série ]],'Config conversion'!B305:AM1253,7,FALSE))</f>
        <v>#N/A</v>
      </c>
    </row>
    <row r="315" spans="2:3" x14ac:dyDescent="0.25">
      <c r="B315" t="e">
        <f>IFERROR(VLOOKUP(Tableau4[[#This Row],[No Série ]],'Config conversion'!A306:AM1254,7,FALSE),OR(VLOOKUP(Tableau4[[#This Row],[No Série ]],'Config conversion'!B306:AM1254,6,FALSE),VLOOKUP(Tableau4[[#This Row],[No Série ]],'Config conversion'!C306:AM1254,5,FALSE),VLOOKUP(Tableau4[[#This Row],[No Série ]],'Config conversion'!D306:AM1254,4,FALSE)))</f>
        <v>#N/A</v>
      </c>
      <c r="C315" t="e">
        <f>IFERROR(VLOOKUP(Tableau4[[#This Row],[No Série ]],'Config conversion'!A306:AM1254,8,FALSE),VLOOKUP(Tableau4[[#This Row],[No Série ]],'Config conversion'!B306:AM1254,7,FALSE))</f>
        <v>#N/A</v>
      </c>
    </row>
    <row r="316" spans="2:3" x14ac:dyDescent="0.25">
      <c r="B316" t="e">
        <f>IFERROR(VLOOKUP(Tableau4[[#This Row],[No Série ]],'Config conversion'!A307:AM1255,7,FALSE),OR(VLOOKUP(Tableau4[[#This Row],[No Série ]],'Config conversion'!B307:AM1255,6,FALSE),VLOOKUP(Tableau4[[#This Row],[No Série ]],'Config conversion'!C307:AM1255,5,FALSE),VLOOKUP(Tableau4[[#This Row],[No Série ]],'Config conversion'!D307:AM1255,4,FALSE)))</f>
        <v>#N/A</v>
      </c>
      <c r="C316" t="e">
        <f>IFERROR(VLOOKUP(Tableau4[[#This Row],[No Série ]],'Config conversion'!A307:AM1255,8,FALSE),VLOOKUP(Tableau4[[#This Row],[No Série ]],'Config conversion'!B307:AM1255,7,FALSE))</f>
        <v>#N/A</v>
      </c>
    </row>
    <row r="317" spans="2:3" x14ac:dyDescent="0.25">
      <c r="B317" t="e">
        <f>IFERROR(VLOOKUP(Tableau4[[#This Row],[No Série ]],'Config conversion'!A308:AM1256,7,FALSE),OR(VLOOKUP(Tableau4[[#This Row],[No Série ]],'Config conversion'!B308:AM1256,6,FALSE),VLOOKUP(Tableau4[[#This Row],[No Série ]],'Config conversion'!C308:AM1256,5,FALSE),VLOOKUP(Tableau4[[#This Row],[No Série ]],'Config conversion'!D308:AM1256,4,FALSE)))</f>
        <v>#N/A</v>
      </c>
      <c r="C317" t="e">
        <f>IFERROR(VLOOKUP(Tableau4[[#This Row],[No Série ]],'Config conversion'!A308:AM1256,8,FALSE),VLOOKUP(Tableau4[[#This Row],[No Série ]],'Config conversion'!B308:AM1256,7,FALSE))</f>
        <v>#N/A</v>
      </c>
    </row>
    <row r="318" spans="2:3" x14ac:dyDescent="0.25">
      <c r="B318" t="e">
        <f>IFERROR(VLOOKUP(Tableau4[[#This Row],[No Série ]],'Config conversion'!A309:AM1257,7,FALSE),OR(VLOOKUP(Tableau4[[#This Row],[No Série ]],'Config conversion'!B309:AM1257,6,FALSE),VLOOKUP(Tableau4[[#This Row],[No Série ]],'Config conversion'!C309:AM1257,5,FALSE),VLOOKUP(Tableau4[[#This Row],[No Série ]],'Config conversion'!D309:AM1257,4,FALSE)))</f>
        <v>#N/A</v>
      </c>
      <c r="C318" t="e">
        <f>IFERROR(VLOOKUP(Tableau4[[#This Row],[No Série ]],'Config conversion'!A309:AM1257,8,FALSE),VLOOKUP(Tableau4[[#This Row],[No Série ]],'Config conversion'!B309:AM1257,7,FALSE))</f>
        <v>#N/A</v>
      </c>
    </row>
    <row r="319" spans="2:3" x14ac:dyDescent="0.25">
      <c r="B319" t="e">
        <f>IFERROR(VLOOKUP(Tableau4[[#This Row],[No Série ]],'Config conversion'!A310:AM1258,7,FALSE),OR(VLOOKUP(Tableau4[[#This Row],[No Série ]],'Config conversion'!B310:AM1258,6,FALSE),VLOOKUP(Tableau4[[#This Row],[No Série ]],'Config conversion'!C310:AM1258,5,FALSE),VLOOKUP(Tableau4[[#This Row],[No Série ]],'Config conversion'!D310:AM1258,4,FALSE)))</f>
        <v>#N/A</v>
      </c>
      <c r="C319" t="e">
        <f>IFERROR(VLOOKUP(Tableau4[[#This Row],[No Série ]],'Config conversion'!A310:AM1258,8,FALSE),VLOOKUP(Tableau4[[#This Row],[No Série ]],'Config conversion'!B310:AM1258,7,FALSE))</f>
        <v>#N/A</v>
      </c>
    </row>
    <row r="320" spans="2:3" x14ac:dyDescent="0.25">
      <c r="B320" t="e">
        <f>IFERROR(VLOOKUP(Tableau4[[#This Row],[No Série ]],'Config conversion'!A311:AM1259,7,FALSE),OR(VLOOKUP(Tableau4[[#This Row],[No Série ]],'Config conversion'!B311:AM1259,6,FALSE),VLOOKUP(Tableau4[[#This Row],[No Série ]],'Config conversion'!C311:AM1259,5,FALSE),VLOOKUP(Tableau4[[#This Row],[No Série ]],'Config conversion'!D311:AM1259,4,FALSE)))</f>
        <v>#N/A</v>
      </c>
      <c r="C320" t="e">
        <f>IFERROR(VLOOKUP(Tableau4[[#This Row],[No Série ]],'Config conversion'!A311:AM1259,8,FALSE),VLOOKUP(Tableau4[[#This Row],[No Série ]],'Config conversion'!B311:AM1259,7,FALSE))</f>
        <v>#N/A</v>
      </c>
    </row>
    <row r="321" spans="2:3" x14ac:dyDescent="0.25">
      <c r="B321" t="e">
        <f>IFERROR(VLOOKUP(Tableau4[[#This Row],[No Série ]],'Config conversion'!A312:AM1260,7,FALSE),OR(VLOOKUP(Tableau4[[#This Row],[No Série ]],'Config conversion'!B312:AM1260,6,FALSE),VLOOKUP(Tableau4[[#This Row],[No Série ]],'Config conversion'!C312:AM1260,5,FALSE),VLOOKUP(Tableau4[[#This Row],[No Série ]],'Config conversion'!D312:AM1260,4,FALSE)))</f>
        <v>#N/A</v>
      </c>
      <c r="C321" t="e">
        <f>IFERROR(VLOOKUP(Tableau4[[#This Row],[No Série ]],'Config conversion'!A312:AM1260,8,FALSE),VLOOKUP(Tableau4[[#This Row],[No Série ]],'Config conversion'!B312:AM1260,7,FALSE))</f>
        <v>#N/A</v>
      </c>
    </row>
    <row r="322" spans="2:3" x14ac:dyDescent="0.25">
      <c r="B322" t="e">
        <f>IFERROR(VLOOKUP(Tableau4[[#This Row],[No Série ]],'Config conversion'!A313:AM1261,7,FALSE),OR(VLOOKUP(Tableau4[[#This Row],[No Série ]],'Config conversion'!B313:AM1261,6,FALSE),VLOOKUP(Tableau4[[#This Row],[No Série ]],'Config conversion'!C313:AM1261,5,FALSE),VLOOKUP(Tableau4[[#This Row],[No Série ]],'Config conversion'!D313:AM1261,4,FALSE)))</f>
        <v>#N/A</v>
      </c>
      <c r="C322" t="e">
        <f>IFERROR(VLOOKUP(Tableau4[[#This Row],[No Série ]],'Config conversion'!A313:AM1261,8,FALSE),VLOOKUP(Tableau4[[#This Row],[No Série ]],'Config conversion'!B313:AM1261,7,FALSE))</f>
        <v>#N/A</v>
      </c>
    </row>
    <row r="323" spans="2:3" x14ac:dyDescent="0.25">
      <c r="B323" t="e">
        <f>IFERROR(VLOOKUP(Tableau4[[#This Row],[No Série ]],'Config conversion'!A314:AM1262,7,FALSE),OR(VLOOKUP(Tableau4[[#This Row],[No Série ]],'Config conversion'!B314:AM1262,6,FALSE),VLOOKUP(Tableau4[[#This Row],[No Série ]],'Config conversion'!C314:AM1262,5,FALSE),VLOOKUP(Tableau4[[#This Row],[No Série ]],'Config conversion'!D314:AM1262,4,FALSE)))</f>
        <v>#N/A</v>
      </c>
      <c r="C323" t="e">
        <f>IFERROR(VLOOKUP(Tableau4[[#This Row],[No Série ]],'Config conversion'!A314:AM1262,8,FALSE),VLOOKUP(Tableau4[[#This Row],[No Série ]],'Config conversion'!B314:AM1262,7,FALSE))</f>
        <v>#N/A</v>
      </c>
    </row>
    <row r="324" spans="2:3" x14ac:dyDescent="0.25">
      <c r="B324" t="e">
        <f>IFERROR(VLOOKUP(Tableau4[[#This Row],[No Série ]],'Config conversion'!A315:AM1263,7,FALSE),OR(VLOOKUP(Tableau4[[#This Row],[No Série ]],'Config conversion'!B315:AM1263,6,FALSE),VLOOKUP(Tableau4[[#This Row],[No Série ]],'Config conversion'!C315:AM1263,5,FALSE),VLOOKUP(Tableau4[[#This Row],[No Série ]],'Config conversion'!D315:AM1263,4,FALSE)))</f>
        <v>#N/A</v>
      </c>
      <c r="C324" t="e">
        <f>IFERROR(VLOOKUP(Tableau4[[#This Row],[No Série ]],'Config conversion'!A315:AM1263,8,FALSE),VLOOKUP(Tableau4[[#This Row],[No Série ]],'Config conversion'!B315:AM1263,7,FALSE))</f>
        <v>#N/A</v>
      </c>
    </row>
    <row r="325" spans="2:3" x14ac:dyDescent="0.25">
      <c r="B325" t="e">
        <f>IFERROR(VLOOKUP(Tableau4[[#This Row],[No Série ]],'Config conversion'!A316:AM1264,7,FALSE),OR(VLOOKUP(Tableau4[[#This Row],[No Série ]],'Config conversion'!B316:AM1264,6,FALSE),VLOOKUP(Tableau4[[#This Row],[No Série ]],'Config conversion'!C316:AM1264,5,FALSE),VLOOKUP(Tableau4[[#This Row],[No Série ]],'Config conversion'!D316:AM1264,4,FALSE)))</f>
        <v>#N/A</v>
      </c>
      <c r="C325" t="e">
        <f>IFERROR(VLOOKUP(Tableau4[[#This Row],[No Série ]],'Config conversion'!A316:AM1264,8,FALSE),VLOOKUP(Tableau4[[#This Row],[No Série ]],'Config conversion'!B316:AM1264,7,FALSE))</f>
        <v>#N/A</v>
      </c>
    </row>
    <row r="326" spans="2:3" x14ac:dyDescent="0.25">
      <c r="B326" t="e">
        <f>IFERROR(VLOOKUP(Tableau4[[#This Row],[No Série ]],'Config conversion'!A317:AM1265,7,FALSE),OR(VLOOKUP(Tableau4[[#This Row],[No Série ]],'Config conversion'!B317:AM1265,6,FALSE),VLOOKUP(Tableau4[[#This Row],[No Série ]],'Config conversion'!C317:AM1265,5,FALSE),VLOOKUP(Tableau4[[#This Row],[No Série ]],'Config conversion'!D317:AM1265,4,FALSE)))</f>
        <v>#N/A</v>
      </c>
      <c r="C326" t="e">
        <f>IFERROR(VLOOKUP(Tableau4[[#This Row],[No Série ]],'Config conversion'!A317:AM1265,8,FALSE),VLOOKUP(Tableau4[[#This Row],[No Série ]],'Config conversion'!B317:AM1265,7,FALSE))</f>
        <v>#N/A</v>
      </c>
    </row>
    <row r="327" spans="2:3" x14ac:dyDescent="0.25">
      <c r="B327" t="e">
        <f>IFERROR(VLOOKUP(Tableau4[[#This Row],[No Série ]],'Config conversion'!A318:AM1266,7,FALSE),OR(VLOOKUP(Tableau4[[#This Row],[No Série ]],'Config conversion'!B318:AM1266,6,FALSE),VLOOKUP(Tableau4[[#This Row],[No Série ]],'Config conversion'!C318:AM1266,5,FALSE),VLOOKUP(Tableau4[[#This Row],[No Série ]],'Config conversion'!D318:AM1266,4,FALSE)))</f>
        <v>#N/A</v>
      </c>
      <c r="C327" t="e">
        <f>IFERROR(VLOOKUP(Tableau4[[#This Row],[No Série ]],'Config conversion'!A318:AM1266,8,FALSE),VLOOKUP(Tableau4[[#This Row],[No Série ]],'Config conversion'!B318:AM1266,7,FALSE))</f>
        <v>#N/A</v>
      </c>
    </row>
    <row r="328" spans="2:3" x14ac:dyDescent="0.25">
      <c r="B328" t="e">
        <f>IFERROR(VLOOKUP(Tableau4[[#This Row],[No Série ]],'Config conversion'!A319:AM1267,7,FALSE),OR(VLOOKUP(Tableau4[[#This Row],[No Série ]],'Config conversion'!B319:AM1267,6,FALSE),VLOOKUP(Tableau4[[#This Row],[No Série ]],'Config conversion'!C319:AM1267,5,FALSE),VLOOKUP(Tableau4[[#This Row],[No Série ]],'Config conversion'!D319:AM1267,4,FALSE)))</f>
        <v>#N/A</v>
      </c>
      <c r="C328" t="e">
        <f>IFERROR(VLOOKUP(Tableau4[[#This Row],[No Série ]],'Config conversion'!A319:AM1267,8,FALSE),VLOOKUP(Tableau4[[#This Row],[No Série ]],'Config conversion'!B319:AM1267,7,FALSE))</f>
        <v>#N/A</v>
      </c>
    </row>
    <row r="329" spans="2:3" x14ac:dyDescent="0.25">
      <c r="B329" t="e">
        <f>IFERROR(VLOOKUP(Tableau4[[#This Row],[No Série ]],'Config conversion'!A320:AM1268,7,FALSE),OR(VLOOKUP(Tableau4[[#This Row],[No Série ]],'Config conversion'!B320:AM1268,6,FALSE),VLOOKUP(Tableau4[[#This Row],[No Série ]],'Config conversion'!C320:AM1268,5,FALSE),VLOOKUP(Tableau4[[#This Row],[No Série ]],'Config conversion'!D320:AM1268,4,FALSE)))</f>
        <v>#N/A</v>
      </c>
      <c r="C329" t="e">
        <f>IFERROR(VLOOKUP(Tableau4[[#This Row],[No Série ]],'Config conversion'!A320:AM1268,8,FALSE),VLOOKUP(Tableau4[[#This Row],[No Série ]],'Config conversion'!B320:AM1268,7,FALSE))</f>
        <v>#N/A</v>
      </c>
    </row>
    <row r="330" spans="2:3" x14ac:dyDescent="0.25">
      <c r="B330" t="e">
        <f>IFERROR(VLOOKUP(Tableau4[[#This Row],[No Série ]],'Config conversion'!A321:AM1269,7,FALSE),OR(VLOOKUP(Tableau4[[#This Row],[No Série ]],'Config conversion'!B321:AM1269,6,FALSE),VLOOKUP(Tableau4[[#This Row],[No Série ]],'Config conversion'!C321:AM1269,5,FALSE),VLOOKUP(Tableau4[[#This Row],[No Série ]],'Config conversion'!D321:AM1269,4,FALSE)))</f>
        <v>#N/A</v>
      </c>
      <c r="C330" t="e">
        <f>IFERROR(VLOOKUP(Tableau4[[#This Row],[No Série ]],'Config conversion'!A321:AM1269,8,FALSE),VLOOKUP(Tableau4[[#This Row],[No Série ]],'Config conversion'!B321:AM1269,7,FALSE))</f>
        <v>#N/A</v>
      </c>
    </row>
    <row r="331" spans="2:3" x14ac:dyDescent="0.25">
      <c r="B331" t="e">
        <f>IFERROR(VLOOKUP(Tableau4[[#This Row],[No Série ]],'Config conversion'!A322:AM1270,7,FALSE),OR(VLOOKUP(Tableau4[[#This Row],[No Série ]],'Config conversion'!B322:AM1270,6,FALSE),VLOOKUP(Tableau4[[#This Row],[No Série ]],'Config conversion'!C322:AM1270,5,FALSE),VLOOKUP(Tableau4[[#This Row],[No Série ]],'Config conversion'!D322:AM1270,4,FALSE)))</f>
        <v>#N/A</v>
      </c>
      <c r="C331" t="e">
        <f>IFERROR(VLOOKUP(Tableau4[[#This Row],[No Série ]],'Config conversion'!A322:AM1270,8,FALSE),VLOOKUP(Tableau4[[#This Row],[No Série ]],'Config conversion'!B322:AM1270,7,FALSE))</f>
        <v>#N/A</v>
      </c>
    </row>
    <row r="332" spans="2:3" x14ac:dyDescent="0.25">
      <c r="B332" t="e">
        <f>IFERROR(VLOOKUP(Tableau4[[#This Row],[No Série ]],'Config conversion'!A323:AM1271,7,FALSE),OR(VLOOKUP(Tableau4[[#This Row],[No Série ]],'Config conversion'!B323:AM1271,6,FALSE),VLOOKUP(Tableau4[[#This Row],[No Série ]],'Config conversion'!C323:AM1271,5,FALSE),VLOOKUP(Tableau4[[#This Row],[No Série ]],'Config conversion'!D323:AM1271,4,FALSE)))</f>
        <v>#N/A</v>
      </c>
      <c r="C332" t="e">
        <f>IFERROR(VLOOKUP(Tableau4[[#This Row],[No Série ]],'Config conversion'!A323:AM1271,8,FALSE),VLOOKUP(Tableau4[[#This Row],[No Série ]],'Config conversion'!B323:AM1271,7,FALSE))</f>
        <v>#N/A</v>
      </c>
    </row>
    <row r="333" spans="2:3" x14ac:dyDescent="0.25">
      <c r="B333" t="e">
        <f>IFERROR(VLOOKUP(Tableau4[[#This Row],[No Série ]],'Config conversion'!A324:AM1272,7,FALSE),OR(VLOOKUP(Tableau4[[#This Row],[No Série ]],'Config conversion'!B324:AM1272,6,FALSE),VLOOKUP(Tableau4[[#This Row],[No Série ]],'Config conversion'!C324:AM1272,5,FALSE),VLOOKUP(Tableau4[[#This Row],[No Série ]],'Config conversion'!D324:AM1272,4,FALSE)))</f>
        <v>#N/A</v>
      </c>
      <c r="C333" t="e">
        <f>IFERROR(VLOOKUP(Tableau4[[#This Row],[No Série ]],'Config conversion'!A324:AM1272,8,FALSE),VLOOKUP(Tableau4[[#This Row],[No Série ]],'Config conversion'!B324:AM1272,7,FALSE))</f>
        <v>#N/A</v>
      </c>
    </row>
    <row r="334" spans="2:3" x14ac:dyDescent="0.25">
      <c r="B334" t="e">
        <f>IFERROR(VLOOKUP(Tableau4[[#This Row],[No Série ]],'Config conversion'!A325:AM1273,7,FALSE),OR(VLOOKUP(Tableau4[[#This Row],[No Série ]],'Config conversion'!B325:AM1273,6,FALSE),VLOOKUP(Tableau4[[#This Row],[No Série ]],'Config conversion'!C325:AM1273,5,FALSE),VLOOKUP(Tableau4[[#This Row],[No Série ]],'Config conversion'!D325:AM1273,4,FALSE)))</f>
        <v>#N/A</v>
      </c>
      <c r="C334" t="e">
        <f>IFERROR(VLOOKUP(Tableau4[[#This Row],[No Série ]],'Config conversion'!A325:AM1273,8,FALSE),VLOOKUP(Tableau4[[#This Row],[No Série ]],'Config conversion'!B325:AM1273,7,FALSE))</f>
        <v>#N/A</v>
      </c>
    </row>
    <row r="335" spans="2:3" x14ac:dyDescent="0.25">
      <c r="B335" t="e">
        <f>IFERROR(VLOOKUP(Tableau4[[#This Row],[No Série ]],'Config conversion'!A326:AM1274,7,FALSE),OR(VLOOKUP(Tableau4[[#This Row],[No Série ]],'Config conversion'!B326:AM1274,6,FALSE),VLOOKUP(Tableau4[[#This Row],[No Série ]],'Config conversion'!C326:AM1274,5,FALSE),VLOOKUP(Tableau4[[#This Row],[No Série ]],'Config conversion'!D326:AM1274,4,FALSE)))</f>
        <v>#N/A</v>
      </c>
      <c r="C335" t="e">
        <f>IFERROR(VLOOKUP(Tableau4[[#This Row],[No Série ]],'Config conversion'!A326:AM1274,8,FALSE),VLOOKUP(Tableau4[[#This Row],[No Série ]],'Config conversion'!B326:AM1274,7,FALSE))</f>
        <v>#N/A</v>
      </c>
    </row>
    <row r="336" spans="2:3" x14ac:dyDescent="0.25">
      <c r="B336" t="e">
        <f>IFERROR(VLOOKUP(Tableau4[[#This Row],[No Série ]],'Config conversion'!A327:AM1275,7,FALSE),OR(VLOOKUP(Tableau4[[#This Row],[No Série ]],'Config conversion'!B327:AM1275,6,FALSE),VLOOKUP(Tableau4[[#This Row],[No Série ]],'Config conversion'!C327:AM1275,5,FALSE),VLOOKUP(Tableau4[[#This Row],[No Série ]],'Config conversion'!D327:AM1275,4,FALSE)))</f>
        <v>#N/A</v>
      </c>
      <c r="C336" t="e">
        <f>IFERROR(VLOOKUP(Tableau4[[#This Row],[No Série ]],'Config conversion'!A327:AM1275,8,FALSE),VLOOKUP(Tableau4[[#This Row],[No Série ]],'Config conversion'!B327:AM1275,7,FALSE))</f>
        <v>#N/A</v>
      </c>
    </row>
    <row r="337" spans="2:3" x14ac:dyDescent="0.25">
      <c r="B337" t="e">
        <f>IFERROR(VLOOKUP(Tableau4[[#This Row],[No Série ]],'Config conversion'!A328:AM1276,7,FALSE),OR(VLOOKUP(Tableau4[[#This Row],[No Série ]],'Config conversion'!B328:AM1276,6,FALSE),VLOOKUP(Tableau4[[#This Row],[No Série ]],'Config conversion'!C328:AM1276,5,FALSE),VLOOKUP(Tableau4[[#This Row],[No Série ]],'Config conversion'!D328:AM1276,4,FALSE)))</f>
        <v>#N/A</v>
      </c>
      <c r="C337" t="e">
        <f>IFERROR(VLOOKUP(Tableau4[[#This Row],[No Série ]],'Config conversion'!A328:AM1276,8,FALSE),VLOOKUP(Tableau4[[#This Row],[No Série ]],'Config conversion'!B328:AM1276,7,FALSE))</f>
        <v>#N/A</v>
      </c>
    </row>
    <row r="338" spans="2:3" x14ac:dyDescent="0.25">
      <c r="B338" t="e">
        <f>IFERROR(VLOOKUP(Tableau4[[#This Row],[No Série ]],'Config conversion'!A329:AM1277,7,FALSE),OR(VLOOKUP(Tableau4[[#This Row],[No Série ]],'Config conversion'!B329:AM1277,6,FALSE),VLOOKUP(Tableau4[[#This Row],[No Série ]],'Config conversion'!C329:AM1277,5,FALSE),VLOOKUP(Tableau4[[#This Row],[No Série ]],'Config conversion'!D329:AM1277,4,FALSE)))</f>
        <v>#N/A</v>
      </c>
      <c r="C338" t="e">
        <f>IFERROR(VLOOKUP(Tableau4[[#This Row],[No Série ]],'Config conversion'!A329:AM1277,8,FALSE),VLOOKUP(Tableau4[[#This Row],[No Série ]],'Config conversion'!B329:AM1277,7,FALSE))</f>
        <v>#N/A</v>
      </c>
    </row>
    <row r="339" spans="2:3" x14ac:dyDescent="0.25">
      <c r="B339" t="e">
        <f>IFERROR(VLOOKUP(Tableau4[[#This Row],[No Série ]],'Config conversion'!A330:AM1278,7,FALSE),OR(VLOOKUP(Tableau4[[#This Row],[No Série ]],'Config conversion'!B330:AM1278,6,FALSE),VLOOKUP(Tableau4[[#This Row],[No Série ]],'Config conversion'!C330:AM1278,5,FALSE),VLOOKUP(Tableau4[[#This Row],[No Série ]],'Config conversion'!D330:AM1278,4,FALSE)))</f>
        <v>#N/A</v>
      </c>
      <c r="C339" t="e">
        <f>IFERROR(VLOOKUP(Tableau4[[#This Row],[No Série ]],'Config conversion'!A330:AM1278,8,FALSE),VLOOKUP(Tableau4[[#This Row],[No Série ]],'Config conversion'!B330:AM1278,7,FALSE))</f>
        <v>#N/A</v>
      </c>
    </row>
    <row r="340" spans="2:3" x14ac:dyDescent="0.25">
      <c r="B340" t="e">
        <f>IFERROR(VLOOKUP(Tableau4[[#This Row],[No Série ]],'Config conversion'!A331:AM1279,7,FALSE),OR(VLOOKUP(Tableau4[[#This Row],[No Série ]],'Config conversion'!B331:AM1279,6,FALSE),VLOOKUP(Tableau4[[#This Row],[No Série ]],'Config conversion'!C331:AM1279,5,FALSE),VLOOKUP(Tableau4[[#This Row],[No Série ]],'Config conversion'!D331:AM1279,4,FALSE)))</f>
        <v>#N/A</v>
      </c>
      <c r="C340" t="e">
        <f>IFERROR(VLOOKUP(Tableau4[[#This Row],[No Série ]],'Config conversion'!A331:AM1279,8,FALSE),VLOOKUP(Tableau4[[#This Row],[No Série ]],'Config conversion'!B331:AM1279,7,FALSE))</f>
        <v>#N/A</v>
      </c>
    </row>
    <row r="341" spans="2:3" x14ac:dyDescent="0.25">
      <c r="B341" t="e">
        <f>IFERROR(VLOOKUP(Tableau4[[#This Row],[No Série ]],'Config conversion'!A332:AM1280,7,FALSE),OR(VLOOKUP(Tableau4[[#This Row],[No Série ]],'Config conversion'!B332:AM1280,6,FALSE),VLOOKUP(Tableau4[[#This Row],[No Série ]],'Config conversion'!C332:AM1280,5,FALSE),VLOOKUP(Tableau4[[#This Row],[No Série ]],'Config conversion'!D332:AM1280,4,FALSE)))</f>
        <v>#N/A</v>
      </c>
      <c r="C341" t="e">
        <f>IFERROR(VLOOKUP(Tableau4[[#This Row],[No Série ]],'Config conversion'!A332:AM1280,8,FALSE),VLOOKUP(Tableau4[[#This Row],[No Série ]],'Config conversion'!B332:AM1280,7,FALSE))</f>
        <v>#N/A</v>
      </c>
    </row>
    <row r="342" spans="2:3" x14ac:dyDescent="0.25">
      <c r="B342" t="e">
        <f>IFERROR(VLOOKUP(Tableau4[[#This Row],[No Série ]],'Config conversion'!A333:AM1281,7,FALSE),OR(VLOOKUP(Tableau4[[#This Row],[No Série ]],'Config conversion'!B333:AM1281,6,FALSE),VLOOKUP(Tableau4[[#This Row],[No Série ]],'Config conversion'!C333:AM1281,5,FALSE),VLOOKUP(Tableau4[[#This Row],[No Série ]],'Config conversion'!D333:AM1281,4,FALSE)))</f>
        <v>#N/A</v>
      </c>
      <c r="C342" t="e">
        <f>IFERROR(VLOOKUP(Tableau4[[#This Row],[No Série ]],'Config conversion'!A333:AM1281,8,FALSE),VLOOKUP(Tableau4[[#This Row],[No Série ]],'Config conversion'!B333:AM1281,7,FALSE))</f>
        <v>#N/A</v>
      </c>
    </row>
    <row r="343" spans="2:3" x14ac:dyDescent="0.25">
      <c r="B343" t="e">
        <f>IFERROR(VLOOKUP(Tableau4[[#This Row],[No Série ]],'Config conversion'!A334:AM1282,7,FALSE),OR(VLOOKUP(Tableau4[[#This Row],[No Série ]],'Config conversion'!B334:AM1282,6,FALSE),VLOOKUP(Tableau4[[#This Row],[No Série ]],'Config conversion'!C334:AM1282,5,FALSE),VLOOKUP(Tableau4[[#This Row],[No Série ]],'Config conversion'!D334:AM1282,4,FALSE)))</f>
        <v>#N/A</v>
      </c>
      <c r="C343" t="e">
        <f>IFERROR(VLOOKUP(Tableau4[[#This Row],[No Série ]],'Config conversion'!A334:AM1282,8,FALSE),VLOOKUP(Tableau4[[#This Row],[No Série ]],'Config conversion'!B334:AM1282,7,FALSE))</f>
        <v>#N/A</v>
      </c>
    </row>
    <row r="344" spans="2:3" x14ac:dyDescent="0.25">
      <c r="B344" t="e">
        <f>IFERROR(VLOOKUP(Tableau4[[#This Row],[No Série ]],'Config conversion'!A335:AM1283,7,FALSE),OR(VLOOKUP(Tableau4[[#This Row],[No Série ]],'Config conversion'!B335:AM1283,6,FALSE),VLOOKUP(Tableau4[[#This Row],[No Série ]],'Config conversion'!C335:AM1283,5,FALSE),VLOOKUP(Tableau4[[#This Row],[No Série ]],'Config conversion'!D335:AM1283,4,FALSE)))</f>
        <v>#N/A</v>
      </c>
      <c r="C344" t="e">
        <f>IFERROR(VLOOKUP(Tableau4[[#This Row],[No Série ]],'Config conversion'!A335:AM1283,8,FALSE),VLOOKUP(Tableau4[[#This Row],[No Série ]],'Config conversion'!B335:AM1283,7,FALSE))</f>
        <v>#N/A</v>
      </c>
    </row>
    <row r="345" spans="2:3" x14ac:dyDescent="0.25">
      <c r="B345" t="e">
        <f>IFERROR(VLOOKUP(Tableau4[[#This Row],[No Série ]],'Config conversion'!A336:AM1284,7,FALSE),OR(VLOOKUP(Tableau4[[#This Row],[No Série ]],'Config conversion'!B336:AM1284,6,FALSE),VLOOKUP(Tableau4[[#This Row],[No Série ]],'Config conversion'!C336:AM1284,5,FALSE),VLOOKUP(Tableau4[[#This Row],[No Série ]],'Config conversion'!D336:AM1284,4,FALSE)))</f>
        <v>#N/A</v>
      </c>
      <c r="C345" t="e">
        <f>IFERROR(VLOOKUP(Tableau4[[#This Row],[No Série ]],'Config conversion'!A336:AM1284,8,FALSE),VLOOKUP(Tableau4[[#This Row],[No Série ]],'Config conversion'!B336:AM1284,7,FALSE))</f>
        <v>#N/A</v>
      </c>
    </row>
    <row r="346" spans="2:3" x14ac:dyDescent="0.25">
      <c r="B346" t="e">
        <f>IFERROR(VLOOKUP(Tableau4[[#This Row],[No Série ]],'Config conversion'!A337:AM1285,7,FALSE),OR(VLOOKUP(Tableau4[[#This Row],[No Série ]],'Config conversion'!B337:AM1285,6,FALSE),VLOOKUP(Tableau4[[#This Row],[No Série ]],'Config conversion'!C337:AM1285,5,FALSE),VLOOKUP(Tableau4[[#This Row],[No Série ]],'Config conversion'!D337:AM1285,4,FALSE)))</f>
        <v>#N/A</v>
      </c>
      <c r="C346" t="e">
        <f>IFERROR(VLOOKUP(Tableau4[[#This Row],[No Série ]],'Config conversion'!A337:AM1285,8,FALSE),VLOOKUP(Tableau4[[#This Row],[No Série ]],'Config conversion'!B337:AM1285,7,FALSE))</f>
        <v>#N/A</v>
      </c>
    </row>
    <row r="347" spans="2:3" x14ac:dyDescent="0.25">
      <c r="B347" t="e">
        <f>IFERROR(VLOOKUP(Tableau4[[#This Row],[No Série ]],'Config conversion'!A338:AM1286,7,FALSE),OR(VLOOKUP(Tableau4[[#This Row],[No Série ]],'Config conversion'!B338:AM1286,6,FALSE),VLOOKUP(Tableau4[[#This Row],[No Série ]],'Config conversion'!C338:AM1286,5,FALSE),VLOOKUP(Tableau4[[#This Row],[No Série ]],'Config conversion'!D338:AM1286,4,FALSE)))</f>
        <v>#N/A</v>
      </c>
      <c r="C347" t="e">
        <f>IFERROR(VLOOKUP(Tableau4[[#This Row],[No Série ]],'Config conversion'!A338:AM1286,8,FALSE),VLOOKUP(Tableau4[[#This Row],[No Série ]],'Config conversion'!B338:AM1286,7,FALSE))</f>
        <v>#N/A</v>
      </c>
    </row>
    <row r="348" spans="2:3" x14ac:dyDescent="0.25">
      <c r="B348" t="e">
        <f>IFERROR(VLOOKUP(Tableau4[[#This Row],[No Série ]],'Config conversion'!A339:AM1287,7,FALSE),OR(VLOOKUP(Tableau4[[#This Row],[No Série ]],'Config conversion'!B339:AM1287,6,FALSE),VLOOKUP(Tableau4[[#This Row],[No Série ]],'Config conversion'!C339:AM1287,5,FALSE),VLOOKUP(Tableau4[[#This Row],[No Série ]],'Config conversion'!D339:AM1287,4,FALSE)))</f>
        <v>#N/A</v>
      </c>
      <c r="C348" t="e">
        <f>IFERROR(VLOOKUP(Tableau4[[#This Row],[No Série ]],'Config conversion'!A339:AM1287,8,FALSE),VLOOKUP(Tableau4[[#This Row],[No Série ]],'Config conversion'!B339:AM1287,7,FALSE))</f>
        <v>#N/A</v>
      </c>
    </row>
    <row r="349" spans="2:3" x14ac:dyDescent="0.25">
      <c r="B349" t="e">
        <f>IFERROR(VLOOKUP(Tableau4[[#This Row],[No Série ]],'Config conversion'!A340:AM1288,7,FALSE),OR(VLOOKUP(Tableau4[[#This Row],[No Série ]],'Config conversion'!B340:AM1288,6,FALSE),VLOOKUP(Tableau4[[#This Row],[No Série ]],'Config conversion'!C340:AM1288,5,FALSE),VLOOKUP(Tableau4[[#This Row],[No Série ]],'Config conversion'!D340:AM1288,4,FALSE)))</f>
        <v>#N/A</v>
      </c>
      <c r="C349" t="e">
        <f>IFERROR(VLOOKUP(Tableau4[[#This Row],[No Série ]],'Config conversion'!A340:AM1288,8,FALSE),VLOOKUP(Tableau4[[#This Row],[No Série ]],'Config conversion'!B340:AM1288,7,FALSE))</f>
        <v>#N/A</v>
      </c>
    </row>
    <row r="350" spans="2:3" x14ac:dyDescent="0.25">
      <c r="B350" t="e">
        <f>IFERROR(VLOOKUP(Tableau4[[#This Row],[No Série ]],'Config conversion'!A341:AM1289,7,FALSE),OR(VLOOKUP(Tableau4[[#This Row],[No Série ]],'Config conversion'!B341:AM1289,6,FALSE),VLOOKUP(Tableau4[[#This Row],[No Série ]],'Config conversion'!C341:AM1289,5,FALSE),VLOOKUP(Tableau4[[#This Row],[No Série ]],'Config conversion'!D341:AM1289,4,FALSE)))</f>
        <v>#N/A</v>
      </c>
      <c r="C350" t="e">
        <f>IFERROR(VLOOKUP(Tableau4[[#This Row],[No Série ]],'Config conversion'!A341:AM1289,8,FALSE),VLOOKUP(Tableau4[[#This Row],[No Série ]],'Config conversion'!B341:AM1289,7,FALSE))</f>
        <v>#N/A</v>
      </c>
    </row>
    <row r="351" spans="2:3" x14ac:dyDescent="0.25">
      <c r="B351" t="e">
        <f>IFERROR(VLOOKUP(Tableau4[[#This Row],[No Série ]],'Config conversion'!A342:AM1290,7,FALSE),OR(VLOOKUP(Tableau4[[#This Row],[No Série ]],'Config conversion'!B342:AM1290,6,FALSE),VLOOKUP(Tableau4[[#This Row],[No Série ]],'Config conversion'!C342:AM1290,5,FALSE),VLOOKUP(Tableau4[[#This Row],[No Série ]],'Config conversion'!D342:AM1290,4,FALSE)))</f>
        <v>#N/A</v>
      </c>
      <c r="C351" t="e">
        <f>IFERROR(VLOOKUP(Tableau4[[#This Row],[No Série ]],'Config conversion'!A342:AM1290,8,FALSE),VLOOKUP(Tableau4[[#This Row],[No Série ]],'Config conversion'!B342:AM1290,7,FALSE))</f>
        <v>#N/A</v>
      </c>
    </row>
    <row r="352" spans="2:3" x14ac:dyDescent="0.25">
      <c r="B352" t="e">
        <f>IFERROR(VLOOKUP(Tableau4[[#This Row],[No Série ]],'Config conversion'!A343:AM1291,7,FALSE),OR(VLOOKUP(Tableau4[[#This Row],[No Série ]],'Config conversion'!B343:AM1291,6,FALSE),VLOOKUP(Tableau4[[#This Row],[No Série ]],'Config conversion'!C343:AM1291,5,FALSE),VLOOKUP(Tableau4[[#This Row],[No Série ]],'Config conversion'!D343:AM1291,4,FALSE)))</f>
        <v>#N/A</v>
      </c>
      <c r="C352" t="e">
        <f>IFERROR(VLOOKUP(Tableau4[[#This Row],[No Série ]],'Config conversion'!A343:AM1291,8,FALSE),VLOOKUP(Tableau4[[#This Row],[No Série ]],'Config conversion'!B343:AM1291,7,FALSE))</f>
        <v>#N/A</v>
      </c>
    </row>
    <row r="353" spans="2:3" x14ac:dyDescent="0.25">
      <c r="B353" t="e">
        <f>IFERROR(VLOOKUP(Tableau4[[#This Row],[No Série ]],'Config conversion'!A344:AM1292,7,FALSE),OR(VLOOKUP(Tableau4[[#This Row],[No Série ]],'Config conversion'!B344:AM1292,6,FALSE),VLOOKUP(Tableau4[[#This Row],[No Série ]],'Config conversion'!C344:AM1292,5,FALSE),VLOOKUP(Tableau4[[#This Row],[No Série ]],'Config conversion'!D344:AM1292,4,FALSE)))</f>
        <v>#N/A</v>
      </c>
      <c r="C353" t="e">
        <f>IFERROR(VLOOKUP(Tableau4[[#This Row],[No Série ]],'Config conversion'!A344:AM1292,8,FALSE),VLOOKUP(Tableau4[[#This Row],[No Série ]],'Config conversion'!B344:AM1292,7,FALSE))</f>
        <v>#N/A</v>
      </c>
    </row>
    <row r="354" spans="2:3" x14ac:dyDescent="0.25">
      <c r="B354" t="e">
        <f>IFERROR(VLOOKUP(Tableau4[[#This Row],[No Série ]],'Config conversion'!A345:AM1293,7,FALSE),OR(VLOOKUP(Tableau4[[#This Row],[No Série ]],'Config conversion'!B345:AM1293,6,FALSE),VLOOKUP(Tableau4[[#This Row],[No Série ]],'Config conversion'!C345:AM1293,5,FALSE),VLOOKUP(Tableau4[[#This Row],[No Série ]],'Config conversion'!D345:AM1293,4,FALSE)))</f>
        <v>#N/A</v>
      </c>
      <c r="C354" t="e">
        <f>IFERROR(VLOOKUP(Tableau4[[#This Row],[No Série ]],'Config conversion'!A345:AM1293,8,FALSE),VLOOKUP(Tableau4[[#This Row],[No Série ]],'Config conversion'!B345:AM1293,7,FALSE))</f>
        <v>#N/A</v>
      </c>
    </row>
    <row r="355" spans="2:3" x14ac:dyDescent="0.25">
      <c r="B355" t="e">
        <f>IFERROR(VLOOKUP(Tableau4[[#This Row],[No Série ]],'Config conversion'!A346:AM1294,7,FALSE),OR(VLOOKUP(Tableau4[[#This Row],[No Série ]],'Config conversion'!B346:AM1294,6,FALSE),VLOOKUP(Tableau4[[#This Row],[No Série ]],'Config conversion'!C346:AM1294,5,FALSE),VLOOKUP(Tableau4[[#This Row],[No Série ]],'Config conversion'!D346:AM1294,4,FALSE)))</f>
        <v>#N/A</v>
      </c>
      <c r="C355" t="e">
        <f>IFERROR(VLOOKUP(Tableau4[[#This Row],[No Série ]],'Config conversion'!A346:AM1294,8,FALSE),VLOOKUP(Tableau4[[#This Row],[No Série ]],'Config conversion'!B346:AM1294,7,FALSE))</f>
        <v>#N/A</v>
      </c>
    </row>
    <row r="356" spans="2:3" x14ac:dyDescent="0.25">
      <c r="B356" t="e">
        <f>IFERROR(VLOOKUP(Tableau4[[#This Row],[No Série ]],'Config conversion'!A347:AM1295,7,FALSE),OR(VLOOKUP(Tableau4[[#This Row],[No Série ]],'Config conversion'!B347:AM1295,6,FALSE),VLOOKUP(Tableau4[[#This Row],[No Série ]],'Config conversion'!C347:AM1295,5,FALSE),VLOOKUP(Tableau4[[#This Row],[No Série ]],'Config conversion'!D347:AM1295,4,FALSE)))</f>
        <v>#N/A</v>
      </c>
      <c r="C356" t="e">
        <f>IFERROR(VLOOKUP(Tableau4[[#This Row],[No Série ]],'Config conversion'!A347:AM1295,8,FALSE),VLOOKUP(Tableau4[[#This Row],[No Série ]],'Config conversion'!B347:AM1295,7,FALSE))</f>
        <v>#N/A</v>
      </c>
    </row>
    <row r="357" spans="2:3" x14ac:dyDescent="0.25">
      <c r="B357" t="e">
        <f>IFERROR(VLOOKUP(Tableau4[[#This Row],[No Série ]],'Config conversion'!A348:AM1296,7,FALSE),OR(VLOOKUP(Tableau4[[#This Row],[No Série ]],'Config conversion'!B348:AM1296,6,FALSE),VLOOKUP(Tableau4[[#This Row],[No Série ]],'Config conversion'!C348:AM1296,5,FALSE),VLOOKUP(Tableau4[[#This Row],[No Série ]],'Config conversion'!D348:AM1296,4,FALSE)))</f>
        <v>#N/A</v>
      </c>
      <c r="C357" t="e">
        <f>IFERROR(VLOOKUP(Tableau4[[#This Row],[No Série ]],'Config conversion'!A348:AM1296,8,FALSE),VLOOKUP(Tableau4[[#This Row],[No Série ]],'Config conversion'!B348:AM1296,7,FALSE))</f>
        <v>#N/A</v>
      </c>
    </row>
    <row r="358" spans="2:3" x14ac:dyDescent="0.25">
      <c r="B358" t="e">
        <f>IFERROR(VLOOKUP(Tableau4[[#This Row],[No Série ]],'Config conversion'!A349:AM1297,7,FALSE),OR(VLOOKUP(Tableau4[[#This Row],[No Série ]],'Config conversion'!B349:AM1297,6,FALSE),VLOOKUP(Tableau4[[#This Row],[No Série ]],'Config conversion'!C349:AM1297,5,FALSE),VLOOKUP(Tableau4[[#This Row],[No Série ]],'Config conversion'!D349:AM1297,4,FALSE)))</f>
        <v>#N/A</v>
      </c>
      <c r="C358" t="e">
        <f>IFERROR(VLOOKUP(Tableau4[[#This Row],[No Série ]],'Config conversion'!A349:AM1297,8,FALSE),VLOOKUP(Tableau4[[#This Row],[No Série ]],'Config conversion'!B349:AM1297,7,FALSE))</f>
        <v>#N/A</v>
      </c>
    </row>
    <row r="359" spans="2:3" x14ac:dyDescent="0.25">
      <c r="B359" t="e">
        <f>IFERROR(VLOOKUP(Tableau4[[#This Row],[No Série ]],'Config conversion'!A350:AM1298,7,FALSE),OR(VLOOKUP(Tableau4[[#This Row],[No Série ]],'Config conversion'!B350:AM1298,6,FALSE),VLOOKUP(Tableau4[[#This Row],[No Série ]],'Config conversion'!C350:AM1298,5,FALSE),VLOOKUP(Tableau4[[#This Row],[No Série ]],'Config conversion'!D350:AM1298,4,FALSE)))</f>
        <v>#N/A</v>
      </c>
      <c r="C359" t="e">
        <f>IFERROR(VLOOKUP(Tableau4[[#This Row],[No Série ]],'Config conversion'!A350:AM1298,8,FALSE),VLOOKUP(Tableau4[[#This Row],[No Série ]],'Config conversion'!B350:AM1298,7,FALSE))</f>
        <v>#N/A</v>
      </c>
    </row>
    <row r="360" spans="2:3" x14ac:dyDescent="0.25">
      <c r="B360" t="e">
        <f>IFERROR(VLOOKUP(Tableau4[[#This Row],[No Série ]],'Config conversion'!A351:AM1299,7,FALSE),OR(VLOOKUP(Tableau4[[#This Row],[No Série ]],'Config conversion'!B351:AM1299,6,FALSE),VLOOKUP(Tableau4[[#This Row],[No Série ]],'Config conversion'!C351:AM1299,5,FALSE),VLOOKUP(Tableau4[[#This Row],[No Série ]],'Config conversion'!D351:AM1299,4,FALSE)))</f>
        <v>#N/A</v>
      </c>
      <c r="C360" t="e">
        <f>IFERROR(VLOOKUP(Tableau4[[#This Row],[No Série ]],'Config conversion'!A351:AM1299,8,FALSE),VLOOKUP(Tableau4[[#This Row],[No Série ]],'Config conversion'!B351:AM1299,7,FALSE))</f>
        <v>#N/A</v>
      </c>
    </row>
    <row r="361" spans="2:3" x14ac:dyDescent="0.25">
      <c r="B361" t="e">
        <f>IFERROR(VLOOKUP(Tableau4[[#This Row],[No Série ]],'Config conversion'!A352:AM1300,7,FALSE),OR(VLOOKUP(Tableau4[[#This Row],[No Série ]],'Config conversion'!B352:AM1300,6,FALSE),VLOOKUP(Tableau4[[#This Row],[No Série ]],'Config conversion'!C352:AM1300,5,FALSE),VLOOKUP(Tableau4[[#This Row],[No Série ]],'Config conversion'!D352:AM1300,4,FALSE)))</f>
        <v>#N/A</v>
      </c>
      <c r="C361" t="e">
        <f>IFERROR(VLOOKUP(Tableau4[[#This Row],[No Série ]],'Config conversion'!A352:AM1300,8,FALSE),VLOOKUP(Tableau4[[#This Row],[No Série ]],'Config conversion'!B352:AM1300,7,FALSE))</f>
        <v>#N/A</v>
      </c>
    </row>
    <row r="362" spans="2:3" x14ac:dyDescent="0.25">
      <c r="B362" t="e">
        <f>IFERROR(VLOOKUP(Tableau4[[#This Row],[No Série ]],'Config conversion'!A353:AM1301,7,FALSE),OR(VLOOKUP(Tableau4[[#This Row],[No Série ]],'Config conversion'!B353:AM1301,6,FALSE),VLOOKUP(Tableau4[[#This Row],[No Série ]],'Config conversion'!C353:AM1301,5,FALSE),VLOOKUP(Tableau4[[#This Row],[No Série ]],'Config conversion'!D353:AM1301,4,FALSE)))</f>
        <v>#N/A</v>
      </c>
      <c r="C362" t="e">
        <f>IFERROR(VLOOKUP(Tableau4[[#This Row],[No Série ]],'Config conversion'!A353:AM1301,8,FALSE),VLOOKUP(Tableau4[[#This Row],[No Série ]],'Config conversion'!B353:AM1301,7,FALSE))</f>
        <v>#N/A</v>
      </c>
    </row>
    <row r="363" spans="2:3" x14ac:dyDescent="0.25">
      <c r="B363" t="e">
        <f>IFERROR(VLOOKUP(Tableau4[[#This Row],[No Série ]],'Config conversion'!A354:AM1302,7,FALSE),OR(VLOOKUP(Tableau4[[#This Row],[No Série ]],'Config conversion'!B354:AM1302,6,FALSE),VLOOKUP(Tableau4[[#This Row],[No Série ]],'Config conversion'!C354:AM1302,5,FALSE),VLOOKUP(Tableau4[[#This Row],[No Série ]],'Config conversion'!D354:AM1302,4,FALSE)))</f>
        <v>#N/A</v>
      </c>
      <c r="C363" t="e">
        <f>IFERROR(VLOOKUP(Tableau4[[#This Row],[No Série ]],'Config conversion'!A354:AM1302,8,FALSE),VLOOKUP(Tableau4[[#This Row],[No Série ]],'Config conversion'!B354:AM1302,7,FALSE))</f>
        <v>#N/A</v>
      </c>
    </row>
    <row r="364" spans="2:3" x14ac:dyDescent="0.25">
      <c r="B364" t="e">
        <f>IFERROR(VLOOKUP(Tableau4[[#This Row],[No Série ]],'Config conversion'!A355:AM1303,7,FALSE),OR(VLOOKUP(Tableau4[[#This Row],[No Série ]],'Config conversion'!B355:AM1303,6,FALSE),VLOOKUP(Tableau4[[#This Row],[No Série ]],'Config conversion'!C355:AM1303,5,FALSE),VLOOKUP(Tableau4[[#This Row],[No Série ]],'Config conversion'!D355:AM1303,4,FALSE)))</f>
        <v>#N/A</v>
      </c>
      <c r="C364" t="e">
        <f>IFERROR(VLOOKUP(Tableau4[[#This Row],[No Série ]],'Config conversion'!A355:AM1303,8,FALSE),VLOOKUP(Tableau4[[#This Row],[No Série ]],'Config conversion'!B355:AM1303,7,FALSE))</f>
        <v>#N/A</v>
      </c>
    </row>
    <row r="365" spans="2:3" x14ac:dyDescent="0.25">
      <c r="B365" t="e">
        <f>IFERROR(VLOOKUP(Tableau4[[#This Row],[No Série ]],'Config conversion'!A356:AM1304,7,FALSE),OR(VLOOKUP(Tableau4[[#This Row],[No Série ]],'Config conversion'!B356:AM1304,6,FALSE),VLOOKUP(Tableau4[[#This Row],[No Série ]],'Config conversion'!C356:AM1304,5,FALSE),VLOOKUP(Tableau4[[#This Row],[No Série ]],'Config conversion'!D356:AM1304,4,FALSE)))</f>
        <v>#N/A</v>
      </c>
      <c r="C365" t="e">
        <f>IFERROR(VLOOKUP(Tableau4[[#This Row],[No Série ]],'Config conversion'!A356:AM1304,8,FALSE),VLOOKUP(Tableau4[[#This Row],[No Série ]],'Config conversion'!B356:AM1304,7,FALSE))</f>
        <v>#N/A</v>
      </c>
    </row>
    <row r="366" spans="2:3" x14ac:dyDescent="0.25">
      <c r="B366" t="e">
        <f>IFERROR(VLOOKUP(Tableau4[[#This Row],[No Série ]],'Config conversion'!A357:AM1305,7,FALSE),OR(VLOOKUP(Tableau4[[#This Row],[No Série ]],'Config conversion'!B357:AM1305,6,FALSE),VLOOKUP(Tableau4[[#This Row],[No Série ]],'Config conversion'!C357:AM1305,5,FALSE),VLOOKUP(Tableau4[[#This Row],[No Série ]],'Config conversion'!D357:AM1305,4,FALSE)))</f>
        <v>#N/A</v>
      </c>
      <c r="C366" t="e">
        <f>IFERROR(VLOOKUP(Tableau4[[#This Row],[No Série ]],'Config conversion'!A357:AM1305,8,FALSE),VLOOKUP(Tableau4[[#This Row],[No Série ]],'Config conversion'!B357:AM1305,7,FALSE))</f>
        <v>#N/A</v>
      </c>
    </row>
    <row r="367" spans="2:3" x14ac:dyDescent="0.25">
      <c r="B367" t="e">
        <f>IFERROR(VLOOKUP(Tableau4[[#This Row],[No Série ]],'Config conversion'!A358:AM1306,7,FALSE),OR(VLOOKUP(Tableau4[[#This Row],[No Série ]],'Config conversion'!B358:AM1306,6,FALSE),VLOOKUP(Tableau4[[#This Row],[No Série ]],'Config conversion'!C358:AM1306,5,FALSE),VLOOKUP(Tableau4[[#This Row],[No Série ]],'Config conversion'!D358:AM1306,4,FALSE)))</f>
        <v>#N/A</v>
      </c>
      <c r="C367" t="e">
        <f>IFERROR(VLOOKUP(Tableau4[[#This Row],[No Série ]],'Config conversion'!A358:AM1306,8,FALSE),VLOOKUP(Tableau4[[#This Row],[No Série ]],'Config conversion'!B358:AM1306,7,FALSE))</f>
        <v>#N/A</v>
      </c>
    </row>
    <row r="368" spans="2:3" x14ac:dyDescent="0.25">
      <c r="B368" t="e">
        <f>IFERROR(VLOOKUP(Tableau4[[#This Row],[No Série ]],'Config conversion'!A359:AM1307,7,FALSE),OR(VLOOKUP(Tableau4[[#This Row],[No Série ]],'Config conversion'!B359:AM1307,6,FALSE),VLOOKUP(Tableau4[[#This Row],[No Série ]],'Config conversion'!C359:AM1307,5,FALSE),VLOOKUP(Tableau4[[#This Row],[No Série ]],'Config conversion'!D359:AM1307,4,FALSE)))</f>
        <v>#N/A</v>
      </c>
      <c r="C368" t="e">
        <f>IFERROR(VLOOKUP(Tableau4[[#This Row],[No Série ]],'Config conversion'!A359:AM1307,8,FALSE),VLOOKUP(Tableau4[[#This Row],[No Série ]],'Config conversion'!B359:AM1307,7,FALSE))</f>
        <v>#N/A</v>
      </c>
    </row>
    <row r="369" spans="2:3" x14ac:dyDescent="0.25">
      <c r="B369" t="e">
        <f>IFERROR(VLOOKUP(Tableau4[[#This Row],[No Série ]],'Config conversion'!A360:AM1308,7,FALSE),OR(VLOOKUP(Tableau4[[#This Row],[No Série ]],'Config conversion'!B360:AM1308,6,FALSE),VLOOKUP(Tableau4[[#This Row],[No Série ]],'Config conversion'!C360:AM1308,5,FALSE),VLOOKUP(Tableau4[[#This Row],[No Série ]],'Config conversion'!D360:AM1308,4,FALSE)))</f>
        <v>#N/A</v>
      </c>
      <c r="C369" t="e">
        <f>IFERROR(VLOOKUP(Tableau4[[#This Row],[No Série ]],'Config conversion'!A360:AM1308,8,FALSE),VLOOKUP(Tableau4[[#This Row],[No Série ]],'Config conversion'!B360:AM1308,7,FALSE))</f>
        <v>#N/A</v>
      </c>
    </row>
    <row r="370" spans="2:3" x14ac:dyDescent="0.25">
      <c r="B370" t="e">
        <f>IFERROR(VLOOKUP(Tableau4[[#This Row],[No Série ]],'Config conversion'!A361:AM1309,7,FALSE),OR(VLOOKUP(Tableau4[[#This Row],[No Série ]],'Config conversion'!B361:AM1309,6,FALSE),VLOOKUP(Tableau4[[#This Row],[No Série ]],'Config conversion'!C361:AM1309,5,FALSE),VLOOKUP(Tableau4[[#This Row],[No Série ]],'Config conversion'!D361:AM1309,4,FALSE)))</f>
        <v>#N/A</v>
      </c>
      <c r="C370" t="e">
        <f>IFERROR(VLOOKUP(Tableau4[[#This Row],[No Série ]],'Config conversion'!A361:AM1309,8,FALSE),VLOOKUP(Tableau4[[#This Row],[No Série ]],'Config conversion'!B361:AM1309,7,FALSE))</f>
        <v>#N/A</v>
      </c>
    </row>
    <row r="371" spans="2:3" x14ac:dyDescent="0.25">
      <c r="B371" t="e">
        <f>IFERROR(VLOOKUP(Tableau4[[#This Row],[No Série ]],'Config conversion'!A362:AM1310,7,FALSE),OR(VLOOKUP(Tableau4[[#This Row],[No Série ]],'Config conversion'!B362:AM1310,6,FALSE),VLOOKUP(Tableau4[[#This Row],[No Série ]],'Config conversion'!C362:AM1310,5,FALSE),VLOOKUP(Tableau4[[#This Row],[No Série ]],'Config conversion'!D362:AM1310,4,FALSE)))</f>
        <v>#N/A</v>
      </c>
      <c r="C371" t="e">
        <f>IFERROR(VLOOKUP(Tableau4[[#This Row],[No Série ]],'Config conversion'!A362:AM1310,8,FALSE),VLOOKUP(Tableau4[[#This Row],[No Série ]],'Config conversion'!B362:AM1310,7,FALSE))</f>
        <v>#N/A</v>
      </c>
    </row>
    <row r="372" spans="2:3" x14ac:dyDescent="0.25">
      <c r="B372" t="e">
        <f>IFERROR(VLOOKUP(Tableau4[[#This Row],[No Série ]],'Config conversion'!A363:AM1311,7,FALSE),OR(VLOOKUP(Tableau4[[#This Row],[No Série ]],'Config conversion'!B363:AM1311,6,FALSE),VLOOKUP(Tableau4[[#This Row],[No Série ]],'Config conversion'!C363:AM1311,5,FALSE),VLOOKUP(Tableau4[[#This Row],[No Série ]],'Config conversion'!D363:AM1311,4,FALSE)))</f>
        <v>#N/A</v>
      </c>
      <c r="C372" t="e">
        <f>IFERROR(VLOOKUP(Tableau4[[#This Row],[No Série ]],'Config conversion'!A363:AM1311,8,FALSE),VLOOKUP(Tableau4[[#This Row],[No Série ]],'Config conversion'!B363:AM1311,7,FALSE))</f>
        <v>#N/A</v>
      </c>
    </row>
    <row r="373" spans="2:3" x14ac:dyDescent="0.25">
      <c r="B373" t="e">
        <f>IFERROR(VLOOKUP(Tableau4[[#This Row],[No Série ]],'Config conversion'!A364:AM1312,7,FALSE),OR(VLOOKUP(Tableau4[[#This Row],[No Série ]],'Config conversion'!B364:AM1312,6,FALSE),VLOOKUP(Tableau4[[#This Row],[No Série ]],'Config conversion'!C364:AM1312,5,FALSE),VLOOKUP(Tableau4[[#This Row],[No Série ]],'Config conversion'!D364:AM1312,4,FALSE)))</f>
        <v>#N/A</v>
      </c>
      <c r="C373" t="e">
        <f>IFERROR(VLOOKUP(Tableau4[[#This Row],[No Série ]],'Config conversion'!A364:AM1312,8,FALSE),VLOOKUP(Tableau4[[#This Row],[No Série ]],'Config conversion'!B364:AM1312,7,FALSE))</f>
        <v>#N/A</v>
      </c>
    </row>
    <row r="374" spans="2:3" x14ac:dyDescent="0.25">
      <c r="B374" t="e">
        <f>IFERROR(VLOOKUP(Tableau4[[#This Row],[No Série ]],'Config conversion'!A365:AM1313,7,FALSE),OR(VLOOKUP(Tableau4[[#This Row],[No Série ]],'Config conversion'!B365:AM1313,6,FALSE),VLOOKUP(Tableau4[[#This Row],[No Série ]],'Config conversion'!C365:AM1313,5,FALSE),VLOOKUP(Tableau4[[#This Row],[No Série ]],'Config conversion'!D365:AM1313,4,FALSE)))</f>
        <v>#N/A</v>
      </c>
      <c r="C374" t="e">
        <f>IFERROR(VLOOKUP(Tableau4[[#This Row],[No Série ]],'Config conversion'!A365:AM1313,8,FALSE),VLOOKUP(Tableau4[[#This Row],[No Série ]],'Config conversion'!B365:AM1313,7,FALSE))</f>
        <v>#N/A</v>
      </c>
    </row>
    <row r="375" spans="2:3" x14ac:dyDescent="0.25">
      <c r="B375" t="e">
        <f>IFERROR(VLOOKUP(Tableau4[[#This Row],[No Série ]],'Config conversion'!A366:AM1314,7,FALSE),OR(VLOOKUP(Tableau4[[#This Row],[No Série ]],'Config conversion'!B366:AM1314,6,FALSE),VLOOKUP(Tableau4[[#This Row],[No Série ]],'Config conversion'!C366:AM1314,5,FALSE),VLOOKUP(Tableau4[[#This Row],[No Série ]],'Config conversion'!D366:AM1314,4,FALSE)))</f>
        <v>#N/A</v>
      </c>
      <c r="C375" t="e">
        <f>IFERROR(VLOOKUP(Tableau4[[#This Row],[No Série ]],'Config conversion'!A366:AM1314,8,FALSE),VLOOKUP(Tableau4[[#This Row],[No Série ]],'Config conversion'!B366:AM1314,7,FALSE))</f>
        <v>#N/A</v>
      </c>
    </row>
    <row r="376" spans="2:3" x14ac:dyDescent="0.25">
      <c r="B376" t="e">
        <f>IFERROR(VLOOKUP(Tableau4[[#This Row],[No Série ]],'Config conversion'!A367:AM1315,7,FALSE),OR(VLOOKUP(Tableau4[[#This Row],[No Série ]],'Config conversion'!B367:AM1315,6,FALSE),VLOOKUP(Tableau4[[#This Row],[No Série ]],'Config conversion'!C367:AM1315,5,FALSE),VLOOKUP(Tableau4[[#This Row],[No Série ]],'Config conversion'!D367:AM1315,4,FALSE)))</f>
        <v>#N/A</v>
      </c>
      <c r="C376" t="e">
        <f>IFERROR(VLOOKUP(Tableau4[[#This Row],[No Série ]],'Config conversion'!A367:AM1315,8,FALSE),VLOOKUP(Tableau4[[#This Row],[No Série ]],'Config conversion'!B367:AM1315,7,FALSE))</f>
        <v>#N/A</v>
      </c>
    </row>
    <row r="377" spans="2:3" x14ac:dyDescent="0.25">
      <c r="B377" t="e">
        <f>IFERROR(VLOOKUP(Tableau4[[#This Row],[No Série ]],'Config conversion'!A368:AM1316,7,FALSE),OR(VLOOKUP(Tableau4[[#This Row],[No Série ]],'Config conversion'!B368:AM1316,6,FALSE),VLOOKUP(Tableau4[[#This Row],[No Série ]],'Config conversion'!C368:AM1316,5,FALSE),VLOOKUP(Tableau4[[#This Row],[No Série ]],'Config conversion'!D368:AM1316,4,FALSE)))</f>
        <v>#N/A</v>
      </c>
      <c r="C377" t="e">
        <f>IFERROR(VLOOKUP(Tableau4[[#This Row],[No Série ]],'Config conversion'!A368:AM1316,8,FALSE),VLOOKUP(Tableau4[[#This Row],[No Série ]],'Config conversion'!B368:AM1316,7,FALSE))</f>
        <v>#N/A</v>
      </c>
    </row>
    <row r="378" spans="2:3" x14ac:dyDescent="0.25">
      <c r="B378" t="e">
        <f>IFERROR(VLOOKUP(Tableau4[[#This Row],[No Série ]],'Config conversion'!A369:AM1317,7,FALSE),OR(VLOOKUP(Tableau4[[#This Row],[No Série ]],'Config conversion'!B369:AM1317,6,FALSE),VLOOKUP(Tableau4[[#This Row],[No Série ]],'Config conversion'!C369:AM1317,5,FALSE),VLOOKUP(Tableau4[[#This Row],[No Série ]],'Config conversion'!D369:AM1317,4,FALSE)))</f>
        <v>#N/A</v>
      </c>
      <c r="C378" t="e">
        <f>IFERROR(VLOOKUP(Tableau4[[#This Row],[No Série ]],'Config conversion'!A369:AM1317,8,FALSE),VLOOKUP(Tableau4[[#This Row],[No Série ]],'Config conversion'!B369:AM1317,7,FALSE))</f>
        <v>#N/A</v>
      </c>
    </row>
    <row r="379" spans="2:3" x14ac:dyDescent="0.25">
      <c r="B379" t="e">
        <f>IFERROR(VLOOKUP(Tableau4[[#This Row],[No Série ]],'Config conversion'!A370:AM1318,7,FALSE),OR(VLOOKUP(Tableau4[[#This Row],[No Série ]],'Config conversion'!B370:AM1318,6,FALSE),VLOOKUP(Tableau4[[#This Row],[No Série ]],'Config conversion'!C370:AM1318,5,FALSE),VLOOKUP(Tableau4[[#This Row],[No Série ]],'Config conversion'!D370:AM1318,4,FALSE)))</f>
        <v>#N/A</v>
      </c>
      <c r="C379" t="e">
        <f>IFERROR(VLOOKUP(Tableau4[[#This Row],[No Série ]],'Config conversion'!A370:AM1318,8,FALSE),VLOOKUP(Tableau4[[#This Row],[No Série ]],'Config conversion'!B370:AM1318,7,FALSE))</f>
        <v>#N/A</v>
      </c>
    </row>
    <row r="380" spans="2:3" x14ac:dyDescent="0.25">
      <c r="B380" t="e">
        <f>IFERROR(VLOOKUP(Tableau4[[#This Row],[No Série ]],'Config conversion'!A371:AM1319,7,FALSE),OR(VLOOKUP(Tableau4[[#This Row],[No Série ]],'Config conversion'!B371:AM1319,6,FALSE),VLOOKUP(Tableau4[[#This Row],[No Série ]],'Config conversion'!C371:AM1319,5,FALSE),VLOOKUP(Tableau4[[#This Row],[No Série ]],'Config conversion'!D371:AM1319,4,FALSE)))</f>
        <v>#N/A</v>
      </c>
      <c r="C380" t="e">
        <f>IFERROR(VLOOKUP(Tableau4[[#This Row],[No Série ]],'Config conversion'!A371:AM1319,8,FALSE),VLOOKUP(Tableau4[[#This Row],[No Série ]],'Config conversion'!B371:AM1319,7,FALSE))</f>
        <v>#N/A</v>
      </c>
    </row>
    <row r="381" spans="2:3" x14ac:dyDescent="0.25">
      <c r="B381" t="e">
        <f>IFERROR(VLOOKUP(Tableau4[[#This Row],[No Série ]],'Config conversion'!A372:AM1320,7,FALSE),OR(VLOOKUP(Tableau4[[#This Row],[No Série ]],'Config conversion'!B372:AM1320,6,FALSE),VLOOKUP(Tableau4[[#This Row],[No Série ]],'Config conversion'!C372:AM1320,5,FALSE),VLOOKUP(Tableau4[[#This Row],[No Série ]],'Config conversion'!D372:AM1320,4,FALSE)))</f>
        <v>#N/A</v>
      </c>
      <c r="C381" t="e">
        <f>IFERROR(VLOOKUP(Tableau4[[#This Row],[No Série ]],'Config conversion'!A372:AM1320,8,FALSE),VLOOKUP(Tableau4[[#This Row],[No Série ]],'Config conversion'!B372:AM1320,7,FALSE))</f>
        <v>#N/A</v>
      </c>
    </row>
    <row r="382" spans="2:3" x14ac:dyDescent="0.25">
      <c r="B382" t="e">
        <f>IFERROR(VLOOKUP(Tableau4[[#This Row],[No Série ]],'Config conversion'!A373:AM1321,7,FALSE),OR(VLOOKUP(Tableau4[[#This Row],[No Série ]],'Config conversion'!B373:AM1321,6,FALSE),VLOOKUP(Tableau4[[#This Row],[No Série ]],'Config conversion'!C373:AM1321,5,FALSE),VLOOKUP(Tableau4[[#This Row],[No Série ]],'Config conversion'!D373:AM1321,4,FALSE)))</f>
        <v>#N/A</v>
      </c>
      <c r="C382" t="e">
        <f>IFERROR(VLOOKUP(Tableau4[[#This Row],[No Série ]],'Config conversion'!A373:AM1321,8,FALSE),VLOOKUP(Tableau4[[#This Row],[No Série ]],'Config conversion'!B373:AM1321,7,FALSE))</f>
        <v>#N/A</v>
      </c>
    </row>
    <row r="383" spans="2:3" x14ac:dyDescent="0.25">
      <c r="B383" t="e">
        <f>IFERROR(VLOOKUP(Tableau4[[#This Row],[No Série ]],'Config conversion'!A374:AM1322,7,FALSE),OR(VLOOKUP(Tableau4[[#This Row],[No Série ]],'Config conversion'!B374:AM1322,6,FALSE),VLOOKUP(Tableau4[[#This Row],[No Série ]],'Config conversion'!C374:AM1322,5,FALSE),VLOOKUP(Tableau4[[#This Row],[No Série ]],'Config conversion'!D374:AM1322,4,FALSE)))</f>
        <v>#N/A</v>
      </c>
      <c r="C383" t="e">
        <f>IFERROR(VLOOKUP(Tableau4[[#This Row],[No Série ]],'Config conversion'!A374:AM1322,8,FALSE),VLOOKUP(Tableau4[[#This Row],[No Série ]],'Config conversion'!B374:AM1322,7,FALSE))</f>
        <v>#N/A</v>
      </c>
    </row>
    <row r="384" spans="2:3" x14ac:dyDescent="0.25">
      <c r="B384" t="e">
        <f>IFERROR(VLOOKUP(Tableau4[[#This Row],[No Série ]],'Config conversion'!A375:AM1323,7,FALSE),OR(VLOOKUP(Tableau4[[#This Row],[No Série ]],'Config conversion'!B375:AM1323,6,FALSE),VLOOKUP(Tableau4[[#This Row],[No Série ]],'Config conversion'!C375:AM1323,5,FALSE),VLOOKUP(Tableau4[[#This Row],[No Série ]],'Config conversion'!D375:AM1323,4,FALSE)))</f>
        <v>#N/A</v>
      </c>
      <c r="C384" t="e">
        <f>IFERROR(VLOOKUP(Tableau4[[#This Row],[No Série ]],'Config conversion'!A375:AM1323,8,FALSE),VLOOKUP(Tableau4[[#This Row],[No Série ]],'Config conversion'!B375:AM1323,7,FALSE))</f>
        <v>#N/A</v>
      </c>
    </row>
    <row r="385" spans="2:3" x14ac:dyDescent="0.25">
      <c r="B385" t="e">
        <f>IFERROR(VLOOKUP(Tableau4[[#This Row],[No Série ]],'Config conversion'!A376:AM1324,7,FALSE),OR(VLOOKUP(Tableau4[[#This Row],[No Série ]],'Config conversion'!B376:AM1324,6,FALSE),VLOOKUP(Tableau4[[#This Row],[No Série ]],'Config conversion'!C376:AM1324,5,FALSE),VLOOKUP(Tableau4[[#This Row],[No Série ]],'Config conversion'!D376:AM1324,4,FALSE)))</f>
        <v>#N/A</v>
      </c>
      <c r="C385" t="e">
        <f>IFERROR(VLOOKUP(Tableau4[[#This Row],[No Série ]],'Config conversion'!A376:AM1324,8,FALSE),VLOOKUP(Tableau4[[#This Row],[No Série ]],'Config conversion'!B376:AM1324,7,FALSE))</f>
        <v>#N/A</v>
      </c>
    </row>
    <row r="386" spans="2:3" x14ac:dyDescent="0.25">
      <c r="B386" t="e">
        <f>IFERROR(VLOOKUP(Tableau4[[#This Row],[No Série ]],'Config conversion'!A377:AM1325,7,FALSE),OR(VLOOKUP(Tableau4[[#This Row],[No Série ]],'Config conversion'!B377:AM1325,6,FALSE),VLOOKUP(Tableau4[[#This Row],[No Série ]],'Config conversion'!C377:AM1325,5,FALSE),VLOOKUP(Tableau4[[#This Row],[No Série ]],'Config conversion'!D377:AM1325,4,FALSE)))</f>
        <v>#N/A</v>
      </c>
      <c r="C386" t="e">
        <f>IFERROR(VLOOKUP(Tableau4[[#This Row],[No Série ]],'Config conversion'!A377:AM1325,8,FALSE),VLOOKUP(Tableau4[[#This Row],[No Série ]],'Config conversion'!B377:AM1325,7,FALSE))</f>
        <v>#N/A</v>
      </c>
    </row>
    <row r="387" spans="2:3" x14ac:dyDescent="0.25">
      <c r="B387" t="e">
        <f>IFERROR(VLOOKUP(Tableau4[[#This Row],[No Série ]],'Config conversion'!A378:AM1326,7,FALSE),OR(VLOOKUP(Tableau4[[#This Row],[No Série ]],'Config conversion'!B378:AM1326,6,FALSE),VLOOKUP(Tableau4[[#This Row],[No Série ]],'Config conversion'!C378:AM1326,5,FALSE),VLOOKUP(Tableau4[[#This Row],[No Série ]],'Config conversion'!D378:AM1326,4,FALSE)))</f>
        <v>#N/A</v>
      </c>
      <c r="C387" t="e">
        <f>IFERROR(VLOOKUP(Tableau4[[#This Row],[No Série ]],'Config conversion'!A378:AM1326,8,FALSE),VLOOKUP(Tableau4[[#This Row],[No Série ]],'Config conversion'!B378:AM1326,7,FALSE))</f>
        <v>#N/A</v>
      </c>
    </row>
    <row r="388" spans="2:3" x14ac:dyDescent="0.25">
      <c r="B388" t="e">
        <f>IFERROR(VLOOKUP(Tableau4[[#This Row],[No Série ]],'Config conversion'!A379:AM1327,7,FALSE),OR(VLOOKUP(Tableau4[[#This Row],[No Série ]],'Config conversion'!B379:AM1327,6,FALSE),VLOOKUP(Tableau4[[#This Row],[No Série ]],'Config conversion'!C379:AM1327,5,FALSE),VLOOKUP(Tableau4[[#This Row],[No Série ]],'Config conversion'!D379:AM1327,4,FALSE)))</f>
        <v>#N/A</v>
      </c>
      <c r="C388" t="e">
        <f>IFERROR(VLOOKUP(Tableau4[[#This Row],[No Série ]],'Config conversion'!A379:AM1327,8,FALSE),VLOOKUP(Tableau4[[#This Row],[No Série ]],'Config conversion'!B379:AM1327,7,FALSE))</f>
        <v>#N/A</v>
      </c>
    </row>
    <row r="389" spans="2:3" x14ac:dyDescent="0.25">
      <c r="B389" t="e">
        <f>IFERROR(VLOOKUP(Tableau4[[#This Row],[No Série ]],'Config conversion'!A380:AM1328,7,FALSE),OR(VLOOKUP(Tableau4[[#This Row],[No Série ]],'Config conversion'!B380:AM1328,6,FALSE),VLOOKUP(Tableau4[[#This Row],[No Série ]],'Config conversion'!C380:AM1328,5,FALSE),VLOOKUP(Tableau4[[#This Row],[No Série ]],'Config conversion'!D380:AM1328,4,FALSE)))</f>
        <v>#N/A</v>
      </c>
      <c r="C389" t="e">
        <f>IFERROR(VLOOKUP(Tableau4[[#This Row],[No Série ]],'Config conversion'!A380:AM1328,8,FALSE),VLOOKUP(Tableau4[[#This Row],[No Série ]],'Config conversion'!B380:AM1328,7,FALSE))</f>
        <v>#N/A</v>
      </c>
    </row>
    <row r="390" spans="2:3" x14ac:dyDescent="0.25">
      <c r="B390" t="e">
        <f>IFERROR(VLOOKUP(Tableau4[[#This Row],[No Série ]],'Config conversion'!A381:AM1329,7,FALSE),OR(VLOOKUP(Tableau4[[#This Row],[No Série ]],'Config conversion'!B381:AM1329,6,FALSE),VLOOKUP(Tableau4[[#This Row],[No Série ]],'Config conversion'!C381:AM1329,5,FALSE),VLOOKUP(Tableau4[[#This Row],[No Série ]],'Config conversion'!D381:AM1329,4,FALSE)))</f>
        <v>#N/A</v>
      </c>
      <c r="C390" t="e">
        <f>IFERROR(VLOOKUP(Tableau4[[#This Row],[No Série ]],'Config conversion'!A381:AM1329,8,FALSE),VLOOKUP(Tableau4[[#This Row],[No Série ]],'Config conversion'!B381:AM1329,7,FALSE))</f>
        <v>#N/A</v>
      </c>
    </row>
    <row r="391" spans="2:3" x14ac:dyDescent="0.25">
      <c r="B391" t="e">
        <f>IFERROR(VLOOKUP(Tableau4[[#This Row],[No Série ]],'Config conversion'!A382:AM1330,7,FALSE),OR(VLOOKUP(Tableau4[[#This Row],[No Série ]],'Config conversion'!B382:AM1330,6,FALSE),VLOOKUP(Tableau4[[#This Row],[No Série ]],'Config conversion'!C382:AM1330,5,FALSE),VLOOKUP(Tableau4[[#This Row],[No Série ]],'Config conversion'!D382:AM1330,4,FALSE)))</f>
        <v>#N/A</v>
      </c>
      <c r="C391" t="e">
        <f>IFERROR(VLOOKUP(Tableau4[[#This Row],[No Série ]],'Config conversion'!A382:AM1330,8,FALSE),VLOOKUP(Tableau4[[#This Row],[No Série ]],'Config conversion'!B382:AM1330,7,FALSE))</f>
        <v>#N/A</v>
      </c>
    </row>
    <row r="392" spans="2:3" x14ac:dyDescent="0.25">
      <c r="B392" t="e">
        <f>IFERROR(VLOOKUP(Tableau4[[#This Row],[No Série ]],'Config conversion'!A383:AM1331,7,FALSE),OR(VLOOKUP(Tableau4[[#This Row],[No Série ]],'Config conversion'!B383:AM1331,6,FALSE),VLOOKUP(Tableau4[[#This Row],[No Série ]],'Config conversion'!C383:AM1331,5,FALSE),VLOOKUP(Tableau4[[#This Row],[No Série ]],'Config conversion'!D383:AM1331,4,FALSE)))</f>
        <v>#N/A</v>
      </c>
      <c r="C392" t="e">
        <f>IFERROR(VLOOKUP(Tableau4[[#This Row],[No Série ]],'Config conversion'!A383:AM1331,8,FALSE),VLOOKUP(Tableau4[[#This Row],[No Série ]],'Config conversion'!B383:AM1331,7,FALSE))</f>
        <v>#N/A</v>
      </c>
    </row>
    <row r="393" spans="2:3" x14ac:dyDescent="0.25">
      <c r="B393" t="e">
        <f>IFERROR(VLOOKUP(Tableau4[[#This Row],[No Série ]],'Config conversion'!A384:AM1332,7,FALSE),OR(VLOOKUP(Tableau4[[#This Row],[No Série ]],'Config conversion'!B384:AM1332,6,FALSE),VLOOKUP(Tableau4[[#This Row],[No Série ]],'Config conversion'!C384:AM1332,5,FALSE),VLOOKUP(Tableau4[[#This Row],[No Série ]],'Config conversion'!D384:AM1332,4,FALSE)))</f>
        <v>#N/A</v>
      </c>
      <c r="C393" t="e">
        <f>IFERROR(VLOOKUP(Tableau4[[#This Row],[No Série ]],'Config conversion'!A384:AM1332,8,FALSE),VLOOKUP(Tableau4[[#This Row],[No Série ]],'Config conversion'!B384:AM1332,7,FALSE))</f>
        <v>#N/A</v>
      </c>
    </row>
    <row r="394" spans="2:3" x14ac:dyDescent="0.25">
      <c r="B394" t="e">
        <f>IFERROR(VLOOKUP(Tableau4[[#This Row],[No Série ]],'Config conversion'!A385:AM1333,7,FALSE),OR(VLOOKUP(Tableau4[[#This Row],[No Série ]],'Config conversion'!B385:AM1333,6,FALSE),VLOOKUP(Tableau4[[#This Row],[No Série ]],'Config conversion'!C385:AM1333,5,FALSE),VLOOKUP(Tableau4[[#This Row],[No Série ]],'Config conversion'!D385:AM1333,4,FALSE)))</f>
        <v>#N/A</v>
      </c>
      <c r="C394" t="e">
        <f>IFERROR(VLOOKUP(Tableau4[[#This Row],[No Série ]],'Config conversion'!A385:AM1333,8,FALSE),VLOOKUP(Tableau4[[#This Row],[No Série ]],'Config conversion'!B385:AM1333,7,FALSE))</f>
        <v>#N/A</v>
      </c>
    </row>
    <row r="395" spans="2:3" x14ac:dyDescent="0.25">
      <c r="B395" t="e">
        <f>IFERROR(VLOOKUP(Tableau4[[#This Row],[No Série ]],'Config conversion'!A386:AM1334,7,FALSE),OR(VLOOKUP(Tableau4[[#This Row],[No Série ]],'Config conversion'!B386:AM1334,6,FALSE),VLOOKUP(Tableau4[[#This Row],[No Série ]],'Config conversion'!C386:AM1334,5,FALSE),VLOOKUP(Tableau4[[#This Row],[No Série ]],'Config conversion'!D386:AM1334,4,FALSE)))</f>
        <v>#N/A</v>
      </c>
      <c r="C395" t="e">
        <f>IFERROR(VLOOKUP(Tableau4[[#This Row],[No Série ]],'Config conversion'!A386:AM1334,8,FALSE),VLOOKUP(Tableau4[[#This Row],[No Série ]],'Config conversion'!B386:AM1334,7,FALSE))</f>
        <v>#N/A</v>
      </c>
    </row>
    <row r="396" spans="2:3" x14ac:dyDescent="0.25">
      <c r="B396" t="e">
        <f>IFERROR(VLOOKUP(Tableau4[[#This Row],[No Série ]],'Config conversion'!A387:AM1335,7,FALSE),OR(VLOOKUP(Tableau4[[#This Row],[No Série ]],'Config conversion'!B387:AM1335,6,FALSE),VLOOKUP(Tableau4[[#This Row],[No Série ]],'Config conversion'!C387:AM1335,5,FALSE),VLOOKUP(Tableau4[[#This Row],[No Série ]],'Config conversion'!D387:AM1335,4,FALSE)))</f>
        <v>#N/A</v>
      </c>
      <c r="C396" t="e">
        <f>IFERROR(VLOOKUP(Tableau4[[#This Row],[No Série ]],'Config conversion'!A387:AM1335,8,FALSE),VLOOKUP(Tableau4[[#This Row],[No Série ]],'Config conversion'!B387:AM1335,7,FALSE))</f>
        <v>#N/A</v>
      </c>
    </row>
    <row r="397" spans="2:3" x14ac:dyDescent="0.25">
      <c r="B397" t="e">
        <f>IFERROR(VLOOKUP(Tableau4[[#This Row],[No Série ]],'Config conversion'!A388:AM1336,7,FALSE),OR(VLOOKUP(Tableau4[[#This Row],[No Série ]],'Config conversion'!B388:AM1336,6,FALSE),VLOOKUP(Tableau4[[#This Row],[No Série ]],'Config conversion'!C388:AM1336,5,FALSE),VLOOKUP(Tableau4[[#This Row],[No Série ]],'Config conversion'!D388:AM1336,4,FALSE)))</f>
        <v>#N/A</v>
      </c>
      <c r="C397" t="e">
        <f>IFERROR(VLOOKUP(Tableau4[[#This Row],[No Série ]],'Config conversion'!A388:AM1336,8,FALSE),VLOOKUP(Tableau4[[#This Row],[No Série ]],'Config conversion'!B388:AM1336,7,FALSE))</f>
        <v>#N/A</v>
      </c>
    </row>
    <row r="398" spans="2:3" x14ac:dyDescent="0.25">
      <c r="B398" t="e">
        <f>IFERROR(VLOOKUP(Tableau4[[#This Row],[No Série ]],'Config conversion'!A389:AM1337,7,FALSE),OR(VLOOKUP(Tableau4[[#This Row],[No Série ]],'Config conversion'!B389:AM1337,6,FALSE),VLOOKUP(Tableau4[[#This Row],[No Série ]],'Config conversion'!C389:AM1337,5,FALSE),VLOOKUP(Tableau4[[#This Row],[No Série ]],'Config conversion'!D389:AM1337,4,FALSE)))</f>
        <v>#N/A</v>
      </c>
      <c r="C398" t="e">
        <f>IFERROR(VLOOKUP(Tableau4[[#This Row],[No Série ]],'Config conversion'!A389:AM1337,8,FALSE),VLOOKUP(Tableau4[[#This Row],[No Série ]],'Config conversion'!B389:AM1337,7,FALSE))</f>
        <v>#N/A</v>
      </c>
    </row>
    <row r="399" spans="2:3" x14ac:dyDescent="0.25">
      <c r="B399" t="e">
        <f>IFERROR(VLOOKUP(Tableau4[[#This Row],[No Série ]],'Config conversion'!A390:AM1338,7,FALSE),OR(VLOOKUP(Tableau4[[#This Row],[No Série ]],'Config conversion'!B390:AM1338,6,FALSE),VLOOKUP(Tableau4[[#This Row],[No Série ]],'Config conversion'!C390:AM1338,5,FALSE),VLOOKUP(Tableau4[[#This Row],[No Série ]],'Config conversion'!D390:AM1338,4,FALSE)))</f>
        <v>#N/A</v>
      </c>
      <c r="C399" t="e">
        <f>IFERROR(VLOOKUP(Tableau4[[#This Row],[No Série ]],'Config conversion'!A390:AM1338,8,FALSE),VLOOKUP(Tableau4[[#This Row],[No Série ]],'Config conversion'!B390:AM1338,7,FALSE))</f>
        <v>#N/A</v>
      </c>
    </row>
    <row r="400" spans="2:3" x14ac:dyDescent="0.25">
      <c r="B400" t="e">
        <f>IFERROR(VLOOKUP(Tableau4[[#This Row],[No Série ]],'Config conversion'!A391:AM1339,7,FALSE),OR(VLOOKUP(Tableau4[[#This Row],[No Série ]],'Config conversion'!B391:AM1339,6,FALSE),VLOOKUP(Tableau4[[#This Row],[No Série ]],'Config conversion'!C391:AM1339,5,FALSE),VLOOKUP(Tableau4[[#This Row],[No Série ]],'Config conversion'!D391:AM1339,4,FALSE)))</f>
        <v>#N/A</v>
      </c>
      <c r="C400" t="e">
        <f>IFERROR(VLOOKUP(Tableau4[[#This Row],[No Série ]],'Config conversion'!A391:AM1339,8,FALSE),VLOOKUP(Tableau4[[#This Row],[No Série ]],'Config conversion'!B391:AM1339,7,FALSE))</f>
        <v>#N/A</v>
      </c>
    </row>
    <row r="401" spans="2:3" x14ac:dyDescent="0.25">
      <c r="B401" t="e">
        <f>IFERROR(VLOOKUP(Tableau4[[#This Row],[No Série ]],'Config conversion'!A392:AM1340,7,FALSE),OR(VLOOKUP(Tableau4[[#This Row],[No Série ]],'Config conversion'!B392:AM1340,6,FALSE),VLOOKUP(Tableau4[[#This Row],[No Série ]],'Config conversion'!C392:AM1340,5,FALSE),VLOOKUP(Tableau4[[#This Row],[No Série ]],'Config conversion'!D392:AM1340,4,FALSE)))</f>
        <v>#N/A</v>
      </c>
      <c r="C401" t="e">
        <f>IFERROR(VLOOKUP(Tableau4[[#This Row],[No Série ]],'Config conversion'!A392:AM1340,8,FALSE),VLOOKUP(Tableau4[[#This Row],[No Série ]],'Config conversion'!B392:AM1340,7,FALSE))</f>
        <v>#N/A</v>
      </c>
    </row>
    <row r="402" spans="2:3" x14ac:dyDescent="0.25">
      <c r="B402" t="e">
        <f>IFERROR(VLOOKUP(Tableau4[[#This Row],[No Série ]],'Config conversion'!A393:AM1341,7,FALSE),OR(VLOOKUP(Tableau4[[#This Row],[No Série ]],'Config conversion'!B393:AM1341,6,FALSE),VLOOKUP(Tableau4[[#This Row],[No Série ]],'Config conversion'!C393:AM1341,5,FALSE),VLOOKUP(Tableau4[[#This Row],[No Série ]],'Config conversion'!D393:AM1341,4,FALSE)))</f>
        <v>#N/A</v>
      </c>
      <c r="C402" t="e">
        <f>IFERROR(VLOOKUP(Tableau4[[#This Row],[No Série ]],'Config conversion'!A393:AM1341,8,FALSE),VLOOKUP(Tableau4[[#This Row],[No Série ]],'Config conversion'!B393:AM1341,7,FALSE))</f>
        <v>#N/A</v>
      </c>
    </row>
    <row r="403" spans="2:3" x14ac:dyDescent="0.25">
      <c r="B403" t="e">
        <f>IFERROR(VLOOKUP(Tableau4[[#This Row],[No Série ]],'Config conversion'!A394:AM1342,7,FALSE),OR(VLOOKUP(Tableau4[[#This Row],[No Série ]],'Config conversion'!B394:AM1342,6,FALSE),VLOOKUP(Tableau4[[#This Row],[No Série ]],'Config conversion'!C394:AM1342,5,FALSE),VLOOKUP(Tableau4[[#This Row],[No Série ]],'Config conversion'!D394:AM1342,4,FALSE)))</f>
        <v>#N/A</v>
      </c>
      <c r="C403" t="e">
        <f>IFERROR(VLOOKUP(Tableau4[[#This Row],[No Série ]],'Config conversion'!A394:AM1342,8,FALSE),VLOOKUP(Tableau4[[#This Row],[No Série ]],'Config conversion'!B394:AM1342,7,FALSE))</f>
        <v>#N/A</v>
      </c>
    </row>
    <row r="404" spans="2:3" x14ac:dyDescent="0.25">
      <c r="B404" t="e">
        <f>IFERROR(VLOOKUP(Tableau4[[#This Row],[No Série ]],'Config conversion'!A395:AM1343,7,FALSE),OR(VLOOKUP(Tableau4[[#This Row],[No Série ]],'Config conversion'!B395:AM1343,6,FALSE),VLOOKUP(Tableau4[[#This Row],[No Série ]],'Config conversion'!C395:AM1343,5,FALSE),VLOOKUP(Tableau4[[#This Row],[No Série ]],'Config conversion'!D395:AM1343,4,FALSE)))</f>
        <v>#N/A</v>
      </c>
      <c r="C404" t="e">
        <f>IFERROR(VLOOKUP(Tableau4[[#This Row],[No Série ]],'Config conversion'!A395:AM1343,8,FALSE),VLOOKUP(Tableau4[[#This Row],[No Série ]],'Config conversion'!B395:AM1343,7,FALSE))</f>
        <v>#N/A</v>
      </c>
    </row>
    <row r="405" spans="2:3" x14ac:dyDescent="0.25">
      <c r="B405" t="e">
        <f>IFERROR(VLOOKUP(Tableau4[[#This Row],[No Série ]],'Config conversion'!A396:AM1344,7,FALSE),OR(VLOOKUP(Tableau4[[#This Row],[No Série ]],'Config conversion'!B396:AM1344,6,FALSE),VLOOKUP(Tableau4[[#This Row],[No Série ]],'Config conversion'!C396:AM1344,5,FALSE),VLOOKUP(Tableau4[[#This Row],[No Série ]],'Config conversion'!D396:AM1344,4,FALSE)))</f>
        <v>#N/A</v>
      </c>
      <c r="C405" t="e">
        <f>IFERROR(VLOOKUP(Tableau4[[#This Row],[No Série ]],'Config conversion'!A396:AM1344,8,FALSE),VLOOKUP(Tableau4[[#This Row],[No Série ]],'Config conversion'!B396:AM1344,7,FALSE))</f>
        <v>#N/A</v>
      </c>
    </row>
    <row r="406" spans="2:3" x14ac:dyDescent="0.25">
      <c r="B406" t="e">
        <f>IFERROR(VLOOKUP(Tableau4[[#This Row],[No Série ]],'Config conversion'!A397:AM1345,7,FALSE),OR(VLOOKUP(Tableau4[[#This Row],[No Série ]],'Config conversion'!B397:AM1345,6,FALSE),VLOOKUP(Tableau4[[#This Row],[No Série ]],'Config conversion'!C397:AM1345,5,FALSE),VLOOKUP(Tableau4[[#This Row],[No Série ]],'Config conversion'!D397:AM1345,4,FALSE)))</f>
        <v>#N/A</v>
      </c>
      <c r="C406" t="e">
        <f>IFERROR(VLOOKUP(Tableau4[[#This Row],[No Série ]],'Config conversion'!A397:AM1345,8,FALSE),VLOOKUP(Tableau4[[#This Row],[No Série ]],'Config conversion'!B397:AM1345,7,FALSE))</f>
        <v>#N/A</v>
      </c>
    </row>
    <row r="407" spans="2:3" x14ac:dyDescent="0.25">
      <c r="B407" t="e">
        <f>IFERROR(VLOOKUP(Tableau4[[#This Row],[No Série ]],'Config conversion'!A398:AM1346,7,FALSE),OR(VLOOKUP(Tableau4[[#This Row],[No Série ]],'Config conversion'!B398:AM1346,6,FALSE),VLOOKUP(Tableau4[[#This Row],[No Série ]],'Config conversion'!C398:AM1346,5,FALSE),VLOOKUP(Tableau4[[#This Row],[No Série ]],'Config conversion'!D398:AM1346,4,FALSE)))</f>
        <v>#N/A</v>
      </c>
      <c r="C407" t="e">
        <f>IFERROR(VLOOKUP(Tableau4[[#This Row],[No Série ]],'Config conversion'!A398:AM1346,8,FALSE),VLOOKUP(Tableau4[[#This Row],[No Série ]],'Config conversion'!B398:AM1346,7,FALSE))</f>
        <v>#N/A</v>
      </c>
    </row>
    <row r="408" spans="2:3" x14ac:dyDescent="0.25">
      <c r="B408" t="e">
        <f>IFERROR(VLOOKUP(Tableau4[[#This Row],[No Série ]],'Config conversion'!A399:AM1347,7,FALSE),OR(VLOOKUP(Tableau4[[#This Row],[No Série ]],'Config conversion'!B399:AM1347,6,FALSE),VLOOKUP(Tableau4[[#This Row],[No Série ]],'Config conversion'!C399:AM1347,5,FALSE),VLOOKUP(Tableau4[[#This Row],[No Série ]],'Config conversion'!D399:AM1347,4,FALSE)))</f>
        <v>#N/A</v>
      </c>
      <c r="C408" t="e">
        <f>IFERROR(VLOOKUP(Tableau4[[#This Row],[No Série ]],'Config conversion'!A399:AM1347,8,FALSE),VLOOKUP(Tableau4[[#This Row],[No Série ]],'Config conversion'!B399:AM1347,7,FALSE))</f>
        <v>#N/A</v>
      </c>
    </row>
    <row r="409" spans="2:3" x14ac:dyDescent="0.25">
      <c r="B409" t="e">
        <f>IFERROR(VLOOKUP(Tableau4[[#This Row],[No Série ]],'Config conversion'!A400:AM1348,7,FALSE),OR(VLOOKUP(Tableau4[[#This Row],[No Série ]],'Config conversion'!B400:AM1348,6,FALSE),VLOOKUP(Tableau4[[#This Row],[No Série ]],'Config conversion'!C400:AM1348,5,FALSE),VLOOKUP(Tableau4[[#This Row],[No Série ]],'Config conversion'!D400:AM1348,4,FALSE)))</f>
        <v>#N/A</v>
      </c>
      <c r="C409" t="e">
        <f>IFERROR(VLOOKUP(Tableau4[[#This Row],[No Série ]],'Config conversion'!A400:AM1348,8,FALSE),VLOOKUP(Tableau4[[#This Row],[No Série ]],'Config conversion'!B400:AM1348,7,FALSE))</f>
        <v>#N/A</v>
      </c>
    </row>
    <row r="410" spans="2:3" x14ac:dyDescent="0.25">
      <c r="B410" t="e">
        <f>IFERROR(VLOOKUP(Tableau4[[#This Row],[No Série ]],'Config conversion'!A401:AM1349,7,FALSE),OR(VLOOKUP(Tableau4[[#This Row],[No Série ]],'Config conversion'!B401:AM1349,6,FALSE),VLOOKUP(Tableau4[[#This Row],[No Série ]],'Config conversion'!C401:AM1349,5,FALSE),VLOOKUP(Tableau4[[#This Row],[No Série ]],'Config conversion'!D401:AM1349,4,FALSE)))</f>
        <v>#N/A</v>
      </c>
      <c r="C410" t="e">
        <f>IFERROR(VLOOKUP(Tableau4[[#This Row],[No Série ]],'Config conversion'!A401:AM1349,8,FALSE),VLOOKUP(Tableau4[[#This Row],[No Série ]],'Config conversion'!B401:AM1349,7,FALSE))</f>
        <v>#N/A</v>
      </c>
    </row>
    <row r="411" spans="2:3" x14ac:dyDescent="0.25">
      <c r="B411" t="e">
        <f>IFERROR(VLOOKUP(Tableau4[[#This Row],[No Série ]],'Config conversion'!A402:AM1350,7,FALSE),OR(VLOOKUP(Tableau4[[#This Row],[No Série ]],'Config conversion'!B402:AM1350,6,FALSE),VLOOKUP(Tableau4[[#This Row],[No Série ]],'Config conversion'!C402:AM1350,5,FALSE),VLOOKUP(Tableau4[[#This Row],[No Série ]],'Config conversion'!D402:AM1350,4,FALSE)))</f>
        <v>#N/A</v>
      </c>
      <c r="C411" t="e">
        <f>IFERROR(VLOOKUP(Tableau4[[#This Row],[No Série ]],'Config conversion'!A402:AM1350,8,FALSE),VLOOKUP(Tableau4[[#This Row],[No Série ]],'Config conversion'!B402:AM1350,7,FALSE))</f>
        <v>#N/A</v>
      </c>
    </row>
    <row r="412" spans="2:3" x14ac:dyDescent="0.25">
      <c r="B412" t="e">
        <f>IFERROR(VLOOKUP(Tableau4[[#This Row],[No Série ]],'Config conversion'!A403:AM1351,7,FALSE),OR(VLOOKUP(Tableau4[[#This Row],[No Série ]],'Config conversion'!B403:AM1351,6,FALSE),VLOOKUP(Tableau4[[#This Row],[No Série ]],'Config conversion'!C403:AM1351,5,FALSE),VLOOKUP(Tableau4[[#This Row],[No Série ]],'Config conversion'!D403:AM1351,4,FALSE)))</f>
        <v>#N/A</v>
      </c>
      <c r="C412" t="e">
        <f>IFERROR(VLOOKUP(Tableau4[[#This Row],[No Série ]],'Config conversion'!A403:AM1351,8,FALSE),VLOOKUP(Tableau4[[#This Row],[No Série ]],'Config conversion'!B403:AM1351,7,FALSE))</f>
        <v>#N/A</v>
      </c>
    </row>
    <row r="413" spans="2:3" x14ac:dyDescent="0.25">
      <c r="B413" t="e">
        <f>IFERROR(VLOOKUP(Tableau4[[#This Row],[No Série ]],'Config conversion'!A404:AM1352,7,FALSE),OR(VLOOKUP(Tableau4[[#This Row],[No Série ]],'Config conversion'!B404:AM1352,6,FALSE),VLOOKUP(Tableau4[[#This Row],[No Série ]],'Config conversion'!C404:AM1352,5,FALSE),VLOOKUP(Tableau4[[#This Row],[No Série ]],'Config conversion'!D404:AM1352,4,FALSE)))</f>
        <v>#N/A</v>
      </c>
      <c r="C413" t="e">
        <f>IFERROR(VLOOKUP(Tableau4[[#This Row],[No Série ]],'Config conversion'!A404:AM1352,8,FALSE),VLOOKUP(Tableau4[[#This Row],[No Série ]],'Config conversion'!B404:AM1352,7,FALSE))</f>
        <v>#N/A</v>
      </c>
    </row>
    <row r="414" spans="2:3" x14ac:dyDescent="0.25">
      <c r="B414" t="e">
        <f>IFERROR(VLOOKUP(Tableau4[[#This Row],[No Série ]],'Config conversion'!A405:AM1353,7,FALSE),OR(VLOOKUP(Tableau4[[#This Row],[No Série ]],'Config conversion'!B405:AM1353,6,FALSE),VLOOKUP(Tableau4[[#This Row],[No Série ]],'Config conversion'!C405:AM1353,5,FALSE),VLOOKUP(Tableau4[[#This Row],[No Série ]],'Config conversion'!D405:AM1353,4,FALSE)))</f>
        <v>#N/A</v>
      </c>
      <c r="C414" t="e">
        <f>IFERROR(VLOOKUP(Tableau4[[#This Row],[No Série ]],'Config conversion'!A405:AM1353,8,FALSE),VLOOKUP(Tableau4[[#This Row],[No Série ]],'Config conversion'!B405:AM1353,7,FALSE))</f>
        <v>#N/A</v>
      </c>
    </row>
    <row r="415" spans="2:3" x14ac:dyDescent="0.25">
      <c r="B415" t="e">
        <f>IFERROR(VLOOKUP(Tableau4[[#This Row],[No Série ]],'Config conversion'!A406:AM1354,7,FALSE),OR(VLOOKUP(Tableau4[[#This Row],[No Série ]],'Config conversion'!B406:AM1354,6,FALSE),VLOOKUP(Tableau4[[#This Row],[No Série ]],'Config conversion'!C406:AM1354,5,FALSE),VLOOKUP(Tableau4[[#This Row],[No Série ]],'Config conversion'!D406:AM1354,4,FALSE)))</f>
        <v>#N/A</v>
      </c>
      <c r="C415" t="e">
        <f>IFERROR(VLOOKUP(Tableau4[[#This Row],[No Série ]],'Config conversion'!A406:AM1354,8,FALSE),VLOOKUP(Tableau4[[#This Row],[No Série ]],'Config conversion'!B406:AM1354,7,FALSE))</f>
        <v>#N/A</v>
      </c>
    </row>
    <row r="416" spans="2:3" x14ac:dyDescent="0.25">
      <c r="B416" t="e">
        <f>IFERROR(VLOOKUP(Tableau4[[#This Row],[No Série ]],'Config conversion'!A407:AM1355,7,FALSE),OR(VLOOKUP(Tableau4[[#This Row],[No Série ]],'Config conversion'!B407:AM1355,6,FALSE),VLOOKUP(Tableau4[[#This Row],[No Série ]],'Config conversion'!C407:AM1355,5,FALSE),VLOOKUP(Tableau4[[#This Row],[No Série ]],'Config conversion'!D407:AM1355,4,FALSE)))</f>
        <v>#N/A</v>
      </c>
      <c r="C416" t="e">
        <f>IFERROR(VLOOKUP(Tableau4[[#This Row],[No Série ]],'Config conversion'!A407:AM1355,8,FALSE),VLOOKUP(Tableau4[[#This Row],[No Série ]],'Config conversion'!B407:AM1355,7,FALSE))</f>
        <v>#N/A</v>
      </c>
    </row>
    <row r="417" spans="2:3" x14ac:dyDescent="0.25">
      <c r="B417" t="e">
        <f>IFERROR(VLOOKUP(Tableau4[[#This Row],[No Série ]],'Config conversion'!A408:AM1356,7,FALSE),OR(VLOOKUP(Tableau4[[#This Row],[No Série ]],'Config conversion'!B408:AM1356,6,FALSE),VLOOKUP(Tableau4[[#This Row],[No Série ]],'Config conversion'!C408:AM1356,5,FALSE),VLOOKUP(Tableau4[[#This Row],[No Série ]],'Config conversion'!D408:AM1356,4,FALSE)))</f>
        <v>#N/A</v>
      </c>
      <c r="C417" t="e">
        <f>IFERROR(VLOOKUP(Tableau4[[#This Row],[No Série ]],'Config conversion'!A408:AM1356,8,FALSE),VLOOKUP(Tableau4[[#This Row],[No Série ]],'Config conversion'!B408:AM1356,7,FALSE))</f>
        <v>#N/A</v>
      </c>
    </row>
    <row r="418" spans="2:3" x14ac:dyDescent="0.25">
      <c r="B418" t="e">
        <f>IFERROR(VLOOKUP(Tableau4[[#This Row],[No Série ]],'Config conversion'!A409:AM1357,7,FALSE),OR(VLOOKUP(Tableau4[[#This Row],[No Série ]],'Config conversion'!B409:AM1357,6,FALSE),VLOOKUP(Tableau4[[#This Row],[No Série ]],'Config conversion'!C409:AM1357,5,FALSE),VLOOKUP(Tableau4[[#This Row],[No Série ]],'Config conversion'!D409:AM1357,4,FALSE)))</f>
        <v>#N/A</v>
      </c>
      <c r="C418" t="e">
        <f>IFERROR(VLOOKUP(Tableau4[[#This Row],[No Série ]],'Config conversion'!A409:AM1357,8,FALSE),VLOOKUP(Tableau4[[#This Row],[No Série ]],'Config conversion'!B409:AM1357,7,FALSE))</f>
        <v>#N/A</v>
      </c>
    </row>
    <row r="419" spans="2:3" x14ac:dyDescent="0.25">
      <c r="B419" t="e">
        <f>IFERROR(VLOOKUP(Tableau4[[#This Row],[No Série ]],'Config conversion'!A410:AM1358,7,FALSE),OR(VLOOKUP(Tableau4[[#This Row],[No Série ]],'Config conversion'!B410:AM1358,6,FALSE),VLOOKUP(Tableau4[[#This Row],[No Série ]],'Config conversion'!C410:AM1358,5,FALSE),VLOOKUP(Tableau4[[#This Row],[No Série ]],'Config conversion'!D410:AM1358,4,FALSE)))</f>
        <v>#N/A</v>
      </c>
      <c r="C419" t="e">
        <f>IFERROR(VLOOKUP(Tableau4[[#This Row],[No Série ]],'Config conversion'!A410:AM1358,8,FALSE),VLOOKUP(Tableau4[[#This Row],[No Série ]],'Config conversion'!B410:AM1358,7,FALSE))</f>
        <v>#N/A</v>
      </c>
    </row>
    <row r="420" spans="2:3" x14ac:dyDescent="0.25">
      <c r="B420" t="e">
        <f>IFERROR(VLOOKUP(Tableau4[[#This Row],[No Série ]],'Config conversion'!A411:AM1359,7,FALSE),OR(VLOOKUP(Tableau4[[#This Row],[No Série ]],'Config conversion'!B411:AM1359,6,FALSE),VLOOKUP(Tableau4[[#This Row],[No Série ]],'Config conversion'!C411:AM1359,5,FALSE),VLOOKUP(Tableau4[[#This Row],[No Série ]],'Config conversion'!D411:AM1359,4,FALSE)))</f>
        <v>#N/A</v>
      </c>
      <c r="C420" t="e">
        <f>IFERROR(VLOOKUP(Tableau4[[#This Row],[No Série ]],'Config conversion'!A411:AM1359,8,FALSE),VLOOKUP(Tableau4[[#This Row],[No Série ]],'Config conversion'!B411:AM1359,7,FALSE))</f>
        <v>#N/A</v>
      </c>
    </row>
    <row r="421" spans="2:3" x14ac:dyDescent="0.25">
      <c r="B421" t="e">
        <f>IFERROR(VLOOKUP(Tableau4[[#This Row],[No Série ]],'Config conversion'!A412:AM1360,7,FALSE),OR(VLOOKUP(Tableau4[[#This Row],[No Série ]],'Config conversion'!B412:AM1360,6,FALSE),VLOOKUP(Tableau4[[#This Row],[No Série ]],'Config conversion'!C412:AM1360,5,FALSE),VLOOKUP(Tableau4[[#This Row],[No Série ]],'Config conversion'!D412:AM1360,4,FALSE)))</f>
        <v>#N/A</v>
      </c>
      <c r="C421" t="e">
        <f>IFERROR(VLOOKUP(Tableau4[[#This Row],[No Série ]],'Config conversion'!A412:AM1360,8,FALSE),VLOOKUP(Tableau4[[#This Row],[No Série ]],'Config conversion'!B412:AM1360,7,FALSE))</f>
        <v>#N/A</v>
      </c>
    </row>
    <row r="422" spans="2:3" x14ac:dyDescent="0.25">
      <c r="B422" t="e">
        <f>IFERROR(VLOOKUP(Tableau4[[#This Row],[No Série ]],'Config conversion'!A413:AM1361,7,FALSE),OR(VLOOKUP(Tableau4[[#This Row],[No Série ]],'Config conversion'!B413:AM1361,6,FALSE),VLOOKUP(Tableau4[[#This Row],[No Série ]],'Config conversion'!C413:AM1361,5,FALSE),VLOOKUP(Tableau4[[#This Row],[No Série ]],'Config conversion'!D413:AM1361,4,FALSE)))</f>
        <v>#N/A</v>
      </c>
      <c r="C422" t="e">
        <f>IFERROR(VLOOKUP(Tableau4[[#This Row],[No Série ]],'Config conversion'!A413:AM1361,8,FALSE),VLOOKUP(Tableau4[[#This Row],[No Série ]],'Config conversion'!B413:AM1361,7,FALSE))</f>
        <v>#N/A</v>
      </c>
    </row>
    <row r="423" spans="2:3" x14ac:dyDescent="0.25">
      <c r="B423" t="e">
        <f>IFERROR(VLOOKUP(Tableau4[[#This Row],[No Série ]],'Config conversion'!A414:AM1362,7,FALSE),OR(VLOOKUP(Tableau4[[#This Row],[No Série ]],'Config conversion'!B414:AM1362,6,FALSE),VLOOKUP(Tableau4[[#This Row],[No Série ]],'Config conversion'!C414:AM1362,5,FALSE),VLOOKUP(Tableau4[[#This Row],[No Série ]],'Config conversion'!D414:AM1362,4,FALSE)))</f>
        <v>#N/A</v>
      </c>
      <c r="C423" t="e">
        <f>IFERROR(VLOOKUP(Tableau4[[#This Row],[No Série ]],'Config conversion'!A414:AM1362,8,FALSE),VLOOKUP(Tableau4[[#This Row],[No Série ]],'Config conversion'!B414:AM1362,7,FALSE))</f>
        <v>#N/A</v>
      </c>
    </row>
    <row r="424" spans="2:3" x14ac:dyDescent="0.25">
      <c r="B424" t="e">
        <f>IFERROR(VLOOKUP(Tableau4[[#This Row],[No Série ]],'Config conversion'!A415:AM1363,7,FALSE),OR(VLOOKUP(Tableau4[[#This Row],[No Série ]],'Config conversion'!B415:AM1363,6,FALSE),VLOOKUP(Tableau4[[#This Row],[No Série ]],'Config conversion'!C415:AM1363,5,FALSE),VLOOKUP(Tableau4[[#This Row],[No Série ]],'Config conversion'!D415:AM1363,4,FALSE)))</f>
        <v>#N/A</v>
      </c>
      <c r="C424" t="e">
        <f>IFERROR(VLOOKUP(Tableau4[[#This Row],[No Série ]],'Config conversion'!A415:AM1363,8,FALSE),VLOOKUP(Tableau4[[#This Row],[No Série ]],'Config conversion'!B415:AM1363,7,FALSE))</f>
        <v>#N/A</v>
      </c>
    </row>
    <row r="425" spans="2:3" x14ac:dyDescent="0.25">
      <c r="B425" t="e">
        <f>IFERROR(VLOOKUP(Tableau4[[#This Row],[No Série ]],'Config conversion'!A416:AM1364,7,FALSE),OR(VLOOKUP(Tableau4[[#This Row],[No Série ]],'Config conversion'!B416:AM1364,6,FALSE),VLOOKUP(Tableau4[[#This Row],[No Série ]],'Config conversion'!C416:AM1364,5,FALSE),VLOOKUP(Tableau4[[#This Row],[No Série ]],'Config conversion'!D416:AM1364,4,FALSE)))</f>
        <v>#N/A</v>
      </c>
      <c r="C425" t="e">
        <f>IFERROR(VLOOKUP(Tableau4[[#This Row],[No Série ]],'Config conversion'!A416:AM1364,8,FALSE),VLOOKUP(Tableau4[[#This Row],[No Série ]],'Config conversion'!B416:AM1364,7,FALSE))</f>
        <v>#N/A</v>
      </c>
    </row>
    <row r="426" spans="2:3" x14ac:dyDescent="0.25">
      <c r="B426" t="e">
        <f>IFERROR(VLOOKUP(Tableau4[[#This Row],[No Série ]],'Config conversion'!A417:AM1365,7,FALSE),OR(VLOOKUP(Tableau4[[#This Row],[No Série ]],'Config conversion'!B417:AM1365,6,FALSE),VLOOKUP(Tableau4[[#This Row],[No Série ]],'Config conversion'!C417:AM1365,5,FALSE),VLOOKUP(Tableau4[[#This Row],[No Série ]],'Config conversion'!D417:AM1365,4,FALSE)))</f>
        <v>#N/A</v>
      </c>
      <c r="C426" t="e">
        <f>IFERROR(VLOOKUP(Tableau4[[#This Row],[No Série ]],'Config conversion'!A417:AM1365,8,FALSE),VLOOKUP(Tableau4[[#This Row],[No Série ]],'Config conversion'!B417:AM1365,7,FALSE))</f>
        <v>#N/A</v>
      </c>
    </row>
    <row r="427" spans="2:3" x14ac:dyDescent="0.25">
      <c r="B427" t="e">
        <f>IFERROR(VLOOKUP(Tableau4[[#This Row],[No Série ]],'Config conversion'!A418:AM1366,7,FALSE),OR(VLOOKUP(Tableau4[[#This Row],[No Série ]],'Config conversion'!B418:AM1366,6,FALSE),VLOOKUP(Tableau4[[#This Row],[No Série ]],'Config conversion'!C418:AM1366,5,FALSE),VLOOKUP(Tableau4[[#This Row],[No Série ]],'Config conversion'!D418:AM1366,4,FALSE)))</f>
        <v>#N/A</v>
      </c>
      <c r="C427" t="e">
        <f>IFERROR(VLOOKUP(Tableau4[[#This Row],[No Série ]],'Config conversion'!A418:AM1366,8,FALSE),VLOOKUP(Tableau4[[#This Row],[No Série ]],'Config conversion'!B418:AM1366,7,FALSE))</f>
        <v>#N/A</v>
      </c>
    </row>
    <row r="428" spans="2:3" x14ac:dyDescent="0.25">
      <c r="B428" t="e">
        <f>IFERROR(VLOOKUP(Tableau4[[#This Row],[No Série ]],'Config conversion'!A419:AM1367,7,FALSE),OR(VLOOKUP(Tableau4[[#This Row],[No Série ]],'Config conversion'!B419:AM1367,6,FALSE),VLOOKUP(Tableau4[[#This Row],[No Série ]],'Config conversion'!C419:AM1367,5,FALSE),VLOOKUP(Tableau4[[#This Row],[No Série ]],'Config conversion'!D419:AM1367,4,FALSE)))</f>
        <v>#N/A</v>
      </c>
      <c r="C428" t="e">
        <f>IFERROR(VLOOKUP(Tableau4[[#This Row],[No Série ]],'Config conversion'!A419:AM1367,8,FALSE),VLOOKUP(Tableau4[[#This Row],[No Série ]],'Config conversion'!B419:AM1367,7,FALSE))</f>
        <v>#N/A</v>
      </c>
    </row>
    <row r="429" spans="2:3" x14ac:dyDescent="0.25">
      <c r="B429" t="e">
        <f>IFERROR(VLOOKUP(Tableau4[[#This Row],[No Série ]],'Config conversion'!A420:AM1368,7,FALSE),OR(VLOOKUP(Tableau4[[#This Row],[No Série ]],'Config conversion'!B420:AM1368,6,FALSE),VLOOKUP(Tableau4[[#This Row],[No Série ]],'Config conversion'!C420:AM1368,5,FALSE),VLOOKUP(Tableau4[[#This Row],[No Série ]],'Config conversion'!D420:AM1368,4,FALSE)))</f>
        <v>#N/A</v>
      </c>
      <c r="C429" t="e">
        <f>IFERROR(VLOOKUP(Tableau4[[#This Row],[No Série ]],'Config conversion'!A420:AM1368,8,FALSE),VLOOKUP(Tableau4[[#This Row],[No Série ]],'Config conversion'!B420:AM1368,7,FALSE))</f>
        <v>#N/A</v>
      </c>
    </row>
    <row r="430" spans="2:3" x14ac:dyDescent="0.25">
      <c r="B430" t="e">
        <f>IFERROR(VLOOKUP(Tableau4[[#This Row],[No Série ]],'Config conversion'!A421:AM1369,7,FALSE),OR(VLOOKUP(Tableau4[[#This Row],[No Série ]],'Config conversion'!B421:AM1369,6,FALSE),VLOOKUP(Tableau4[[#This Row],[No Série ]],'Config conversion'!C421:AM1369,5,FALSE),VLOOKUP(Tableau4[[#This Row],[No Série ]],'Config conversion'!D421:AM1369,4,FALSE)))</f>
        <v>#N/A</v>
      </c>
      <c r="C430" t="e">
        <f>IFERROR(VLOOKUP(Tableau4[[#This Row],[No Série ]],'Config conversion'!A421:AM1369,8,FALSE),VLOOKUP(Tableau4[[#This Row],[No Série ]],'Config conversion'!B421:AM1369,7,FALSE))</f>
        <v>#N/A</v>
      </c>
    </row>
    <row r="431" spans="2:3" x14ac:dyDescent="0.25">
      <c r="B431" t="e">
        <f>IFERROR(VLOOKUP(Tableau4[[#This Row],[No Série ]],'Config conversion'!A422:AM1370,7,FALSE),OR(VLOOKUP(Tableau4[[#This Row],[No Série ]],'Config conversion'!B422:AM1370,6,FALSE),VLOOKUP(Tableau4[[#This Row],[No Série ]],'Config conversion'!C422:AM1370,5,FALSE),VLOOKUP(Tableau4[[#This Row],[No Série ]],'Config conversion'!D422:AM1370,4,FALSE)))</f>
        <v>#N/A</v>
      </c>
      <c r="C431" t="e">
        <f>IFERROR(VLOOKUP(Tableau4[[#This Row],[No Série ]],'Config conversion'!A422:AM1370,8,FALSE),VLOOKUP(Tableau4[[#This Row],[No Série ]],'Config conversion'!B422:AM1370,7,FALSE))</f>
        <v>#N/A</v>
      </c>
    </row>
    <row r="432" spans="2:3" x14ac:dyDescent="0.25">
      <c r="B432" t="e">
        <f>IFERROR(VLOOKUP(Tableau4[[#This Row],[No Série ]],'Config conversion'!A423:AM1371,7,FALSE),OR(VLOOKUP(Tableau4[[#This Row],[No Série ]],'Config conversion'!B423:AM1371,6,FALSE),VLOOKUP(Tableau4[[#This Row],[No Série ]],'Config conversion'!C423:AM1371,5,FALSE),VLOOKUP(Tableau4[[#This Row],[No Série ]],'Config conversion'!D423:AM1371,4,FALSE)))</f>
        <v>#N/A</v>
      </c>
      <c r="C432" t="e">
        <f>IFERROR(VLOOKUP(Tableau4[[#This Row],[No Série ]],'Config conversion'!A423:AM1371,8,FALSE),VLOOKUP(Tableau4[[#This Row],[No Série ]],'Config conversion'!B423:AM1371,7,FALSE))</f>
        <v>#N/A</v>
      </c>
    </row>
    <row r="433" spans="2:3" x14ac:dyDescent="0.25">
      <c r="B433" t="e">
        <f>IFERROR(VLOOKUP(Tableau4[[#This Row],[No Série ]],'Config conversion'!A424:AM1372,7,FALSE),OR(VLOOKUP(Tableau4[[#This Row],[No Série ]],'Config conversion'!B424:AM1372,6,FALSE),VLOOKUP(Tableau4[[#This Row],[No Série ]],'Config conversion'!C424:AM1372,5,FALSE),VLOOKUP(Tableau4[[#This Row],[No Série ]],'Config conversion'!D424:AM1372,4,FALSE)))</f>
        <v>#N/A</v>
      </c>
      <c r="C433" t="e">
        <f>IFERROR(VLOOKUP(Tableau4[[#This Row],[No Série ]],'Config conversion'!A424:AM1372,8,FALSE),VLOOKUP(Tableau4[[#This Row],[No Série ]],'Config conversion'!B424:AM1372,7,FALSE))</f>
        <v>#N/A</v>
      </c>
    </row>
    <row r="434" spans="2:3" x14ac:dyDescent="0.25">
      <c r="B434" t="e">
        <f>IFERROR(VLOOKUP(Tableau4[[#This Row],[No Série ]],'Config conversion'!A425:AM1373,7,FALSE),OR(VLOOKUP(Tableau4[[#This Row],[No Série ]],'Config conversion'!B425:AM1373,6,FALSE),VLOOKUP(Tableau4[[#This Row],[No Série ]],'Config conversion'!C425:AM1373,5,FALSE),VLOOKUP(Tableau4[[#This Row],[No Série ]],'Config conversion'!D425:AM1373,4,FALSE)))</f>
        <v>#N/A</v>
      </c>
      <c r="C434" t="e">
        <f>IFERROR(VLOOKUP(Tableau4[[#This Row],[No Série ]],'Config conversion'!A425:AM1373,8,FALSE),VLOOKUP(Tableau4[[#This Row],[No Série ]],'Config conversion'!B425:AM1373,7,FALSE))</f>
        <v>#N/A</v>
      </c>
    </row>
    <row r="435" spans="2:3" x14ac:dyDescent="0.25">
      <c r="B435" t="e">
        <f>IFERROR(VLOOKUP(Tableau4[[#This Row],[No Série ]],'Config conversion'!A426:AM1374,7,FALSE),OR(VLOOKUP(Tableau4[[#This Row],[No Série ]],'Config conversion'!B426:AM1374,6,FALSE),VLOOKUP(Tableau4[[#This Row],[No Série ]],'Config conversion'!C426:AM1374,5,FALSE),VLOOKUP(Tableau4[[#This Row],[No Série ]],'Config conversion'!D426:AM1374,4,FALSE)))</f>
        <v>#N/A</v>
      </c>
      <c r="C435" t="e">
        <f>IFERROR(VLOOKUP(Tableau4[[#This Row],[No Série ]],'Config conversion'!A426:AM1374,8,FALSE),VLOOKUP(Tableau4[[#This Row],[No Série ]],'Config conversion'!B426:AM1374,7,FALSE))</f>
        <v>#N/A</v>
      </c>
    </row>
    <row r="436" spans="2:3" x14ac:dyDescent="0.25">
      <c r="B436" t="e">
        <f>IFERROR(VLOOKUP(Tableau4[[#This Row],[No Série ]],'Config conversion'!A427:AM1375,7,FALSE),OR(VLOOKUP(Tableau4[[#This Row],[No Série ]],'Config conversion'!B427:AM1375,6,FALSE),VLOOKUP(Tableau4[[#This Row],[No Série ]],'Config conversion'!C427:AM1375,5,FALSE),VLOOKUP(Tableau4[[#This Row],[No Série ]],'Config conversion'!D427:AM1375,4,FALSE)))</f>
        <v>#N/A</v>
      </c>
      <c r="C436" t="e">
        <f>IFERROR(VLOOKUP(Tableau4[[#This Row],[No Série ]],'Config conversion'!A427:AM1375,8,FALSE),VLOOKUP(Tableau4[[#This Row],[No Série ]],'Config conversion'!B427:AM1375,7,FALSE))</f>
        <v>#N/A</v>
      </c>
    </row>
    <row r="437" spans="2:3" x14ac:dyDescent="0.25">
      <c r="B437" t="e">
        <f>IFERROR(VLOOKUP(Tableau4[[#This Row],[No Série ]],'Config conversion'!A428:AM1376,7,FALSE),OR(VLOOKUP(Tableau4[[#This Row],[No Série ]],'Config conversion'!B428:AM1376,6,FALSE),VLOOKUP(Tableau4[[#This Row],[No Série ]],'Config conversion'!C428:AM1376,5,FALSE),VLOOKUP(Tableau4[[#This Row],[No Série ]],'Config conversion'!D428:AM1376,4,FALSE)))</f>
        <v>#N/A</v>
      </c>
      <c r="C437" t="e">
        <f>IFERROR(VLOOKUP(Tableau4[[#This Row],[No Série ]],'Config conversion'!A428:AM1376,8,FALSE),VLOOKUP(Tableau4[[#This Row],[No Série ]],'Config conversion'!B428:AM1376,7,FALSE))</f>
        <v>#N/A</v>
      </c>
    </row>
    <row r="438" spans="2:3" x14ac:dyDescent="0.25">
      <c r="B438" t="e">
        <f>IFERROR(VLOOKUP(Tableau4[[#This Row],[No Série ]],'Config conversion'!A429:AM1377,7,FALSE),OR(VLOOKUP(Tableau4[[#This Row],[No Série ]],'Config conversion'!B429:AM1377,6,FALSE),VLOOKUP(Tableau4[[#This Row],[No Série ]],'Config conversion'!C429:AM1377,5,FALSE),VLOOKUP(Tableau4[[#This Row],[No Série ]],'Config conversion'!D429:AM1377,4,FALSE)))</f>
        <v>#N/A</v>
      </c>
      <c r="C438" t="e">
        <f>IFERROR(VLOOKUP(Tableau4[[#This Row],[No Série ]],'Config conversion'!A429:AM1377,8,FALSE),VLOOKUP(Tableau4[[#This Row],[No Série ]],'Config conversion'!B429:AM1377,7,FALSE))</f>
        <v>#N/A</v>
      </c>
    </row>
    <row r="439" spans="2:3" x14ac:dyDescent="0.25">
      <c r="B439" t="e">
        <f>IFERROR(VLOOKUP(Tableau4[[#This Row],[No Série ]],'Config conversion'!A430:AM1378,7,FALSE),OR(VLOOKUP(Tableau4[[#This Row],[No Série ]],'Config conversion'!B430:AM1378,6,FALSE),VLOOKUP(Tableau4[[#This Row],[No Série ]],'Config conversion'!C430:AM1378,5,FALSE),VLOOKUP(Tableau4[[#This Row],[No Série ]],'Config conversion'!D430:AM1378,4,FALSE)))</f>
        <v>#N/A</v>
      </c>
      <c r="C439" t="e">
        <f>IFERROR(VLOOKUP(Tableau4[[#This Row],[No Série ]],'Config conversion'!A430:AM1378,8,FALSE),VLOOKUP(Tableau4[[#This Row],[No Série ]],'Config conversion'!B430:AM1378,7,FALSE))</f>
        <v>#N/A</v>
      </c>
    </row>
    <row r="440" spans="2:3" x14ac:dyDescent="0.25">
      <c r="B440" t="e">
        <f>IFERROR(VLOOKUP(Tableau4[[#This Row],[No Série ]],'Config conversion'!A431:AM1379,7,FALSE),OR(VLOOKUP(Tableau4[[#This Row],[No Série ]],'Config conversion'!B431:AM1379,6,FALSE),VLOOKUP(Tableau4[[#This Row],[No Série ]],'Config conversion'!C431:AM1379,5,FALSE),VLOOKUP(Tableau4[[#This Row],[No Série ]],'Config conversion'!D431:AM1379,4,FALSE)))</f>
        <v>#N/A</v>
      </c>
      <c r="C440" t="e">
        <f>IFERROR(VLOOKUP(Tableau4[[#This Row],[No Série ]],'Config conversion'!A431:AM1379,8,FALSE),VLOOKUP(Tableau4[[#This Row],[No Série ]],'Config conversion'!B431:AM1379,7,FALSE))</f>
        <v>#N/A</v>
      </c>
    </row>
    <row r="441" spans="2:3" x14ac:dyDescent="0.25">
      <c r="B441" t="e">
        <f>IFERROR(VLOOKUP(Tableau4[[#This Row],[No Série ]],'Config conversion'!A432:AM1380,7,FALSE),OR(VLOOKUP(Tableau4[[#This Row],[No Série ]],'Config conversion'!B432:AM1380,6,FALSE),VLOOKUP(Tableau4[[#This Row],[No Série ]],'Config conversion'!C432:AM1380,5,FALSE),VLOOKUP(Tableau4[[#This Row],[No Série ]],'Config conversion'!D432:AM1380,4,FALSE)))</f>
        <v>#N/A</v>
      </c>
      <c r="C441" t="e">
        <f>IFERROR(VLOOKUP(Tableau4[[#This Row],[No Série ]],'Config conversion'!A432:AM1380,8,FALSE),VLOOKUP(Tableau4[[#This Row],[No Série ]],'Config conversion'!B432:AM1380,7,FALSE))</f>
        <v>#N/A</v>
      </c>
    </row>
    <row r="442" spans="2:3" x14ac:dyDescent="0.25">
      <c r="B442" t="e">
        <f>IFERROR(VLOOKUP(Tableau4[[#This Row],[No Série ]],'Config conversion'!A433:AM1381,7,FALSE),OR(VLOOKUP(Tableau4[[#This Row],[No Série ]],'Config conversion'!B433:AM1381,6,FALSE),VLOOKUP(Tableau4[[#This Row],[No Série ]],'Config conversion'!C433:AM1381,5,FALSE),VLOOKUP(Tableau4[[#This Row],[No Série ]],'Config conversion'!D433:AM1381,4,FALSE)))</f>
        <v>#N/A</v>
      </c>
      <c r="C442" t="e">
        <f>IFERROR(VLOOKUP(Tableau4[[#This Row],[No Série ]],'Config conversion'!A433:AM1381,8,FALSE),VLOOKUP(Tableau4[[#This Row],[No Série ]],'Config conversion'!B433:AM1381,7,FALSE))</f>
        <v>#N/A</v>
      </c>
    </row>
    <row r="443" spans="2:3" x14ac:dyDescent="0.25">
      <c r="B443" t="e">
        <f>IFERROR(VLOOKUP(Tableau4[[#This Row],[No Série ]],'Config conversion'!A434:AM1382,7,FALSE),OR(VLOOKUP(Tableau4[[#This Row],[No Série ]],'Config conversion'!B434:AM1382,6,FALSE),VLOOKUP(Tableau4[[#This Row],[No Série ]],'Config conversion'!C434:AM1382,5,FALSE),VLOOKUP(Tableau4[[#This Row],[No Série ]],'Config conversion'!D434:AM1382,4,FALSE)))</f>
        <v>#N/A</v>
      </c>
      <c r="C443" t="e">
        <f>IFERROR(VLOOKUP(Tableau4[[#This Row],[No Série ]],'Config conversion'!A434:AM1382,8,FALSE),VLOOKUP(Tableau4[[#This Row],[No Série ]],'Config conversion'!B434:AM1382,7,FALSE))</f>
        <v>#N/A</v>
      </c>
    </row>
    <row r="444" spans="2:3" x14ac:dyDescent="0.25">
      <c r="B444" t="e">
        <f>IFERROR(VLOOKUP(Tableau4[[#This Row],[No Série ]],'Config conversion'!A435:AM1383,7,FALSE),OR(VLOOKUP(Tableau4[[#This Row],[No Série ]],'Config conversion'!B435:AM1383,6,FALSE),VLOOKUP(Tableau4[[#This Row],[No Série ]],'Config conversion'!C435:AM1383,5,FALSE),VLOOKUP(Tableau4[[#This Row],[No Série ]],'Config conversion'!D435:AM1383,4,FALSE)))</f>
        <v>#N/A</v>
      </c>
      <c r="C444" t="e">
        <f>IFERROR(VLOOKUP(Tableau4[[#This Row],[No Série ]],'Config conversion'!A435:AM1383,8,FALSE),VLOOKUP(Tableau4[[#This Row],[No Série ]],'Config conversion'!B435:AM1383,7,FALSE))</f>
        <v>#N/A</v>
      </c>
    </row>
    <row r="445" spans="2:3" x14ac:dyDescent="0.25">
      <c r="B445" t="e">
        <f>IFERROR(VLOOKUP(Tableau4[[#This Row],[No Série ]],'Config conversion'!A436:AM1384,7,FALSE),OR(VLOOKUP(Tableau4[[#This Row],[No Série ]],'Config conversion'!B436:AM1384,6,FALSE),VLOOKUP(Tableau4[[#This Row],[No Série ]],'Config conversion'!C436:AM1384,5,FALSE),VLOOKUP(Tableau4[[#This Row],[No Série ]],'Config conversion'!D436:AM1384,4,FALSE)))</f>
        <v>#N/A</v>
      </c>
      <c r="C445" t="e">
        <f>IFERROR(VLOOKUP(Tableau4[[#This Row],[No Série ]],'Config conversion'!A436:AM1384,8,FALSE),VLOOKUP(Tableau4[[#This Row],[No Série ]],'Config conversion'!B436:AM1384,7,FALSE))</f>
        <v>#N/A</v>
      </c>
    </row>
    <row r="446" spans="2:3" x14ac:dyDescent="0.25">
      <c r="B446" t="e">
        <f>IFERROR(VLOOKUP(Tableau4[[#This Row],[No Série ]],'Config conversion'!A437:AM1385,7,FALSE),OR(VLOOKUP(Tableau4[[#This Row],[No Série ]],'Config conversion'!B437:AM1385,6,FALSE),VLOOKUP(Tableau4[[#This Row],[No Série ]],'Config conversion'!C437:AM1385,5,FALSE),VLOOKUP(Tableau4[[#This Row],[No Série ]],'Config conversion'!D437:AM1385,4,FALSE)))</f>
        <v>#N/A</v>
      </c>
      <c r="C446" t="e">
        <f>IFERROR(VLOOKUP(Tableau4[[#This Row],[No Série ]],'Config conversion'!A437:AM1385,8,FALSE),VLOOKUP(Tableau4[[#This Row],[No Série ]],'Config conversion'!B437:AM1385,7,FALSE))</f>
        <v>#N/A</v>
      </c>
    </row>
    <row r="447" spans="2:3" x14ac:dyDescent="0.25">
      <c r="B447" t="e">
        <f>IFERROR(VLOOKUP(Tableau4[[#This Row],[No Série ]],'Config conversion'!A438:AM1386,7,FALSE),OR(VLOOKUP(Tableau4[[#This Row],[No Série ]],'Config conversion'!B438:AM1386,6,FALSE),VLOOKUP(Tableau4[[#This Row],[No Série ]],'Config conversion'!C438:AM1386,5,FALSE),VLOOKUP(Tableau4[[#This Row],[No Série ]],'Config conversion'!D438:AM1386,4,FALSE)))</f>
        <v>#N/A</v>
      </c>
      <c r="C447" t="e">
        <f>IFERROR(VLOOKUP(Tableau4[[#This Row],[No Série ]],'Config conversion'!A438:AM1386,8,FALSE),VLOOKUP(Tableau4[[#This Row],[No Série ]],'Config conversion'!B438:AM1386,7,FALSE))</f>
        <v>#N/A</v>
      </c>
    </row>
    <row r="448" spans="2:3" x14ac:dyDescent="0.25">
      <c r="B448" t="e">
        <f>IFERROR(VLOOKUP(Tableau4[[#This Row],[No Série ]],'Config conversion'!A439:AM1387,7,FALSE),OR(VLOOKUP(Tableau4[[#This Row],[No Série ]],'Config conversion'!B439:AM1387,6,FALSE),VLOOKUP(Tableau4[[#This Row],[No Série ]],'Config conversion'!C439:AM1387,5,FALSE),VLOOKUP(Tableau4[[#This Row],[No Série ]],'Config conversion'!D439:AM1387,4,FALSE)))</f>
        <v>#N/A</v>
      </c>
      <c r="C448" t="e">
        <f>IFERROR(VLOOKUP(Tableau4[[#This Row],[No Série ]],'Config conversion'!A439:AM1387,8,FALSE),VLOOKUP(Tableau4[[#This Row],[No Série ]],'Config conversion'!B439:AM1387,7,FALSE))</f>
        <v>#N/A</v>
      </c>
    </row>
    <row r="449" spans="2:3" x14ac:dyDescent="0.25">
      <c r="B449" t="e">
        <f>IFERROR(VLOOKUP(Tableau4[[#This Row],[No Série ]],'Config conversion'!A440:AM1388,7,FALSE),OR(VLOOKUP(Tableau4[[#This Row],[No Série ]],'Config conversion'!B440:AM1388,6,FALSE),VLOOKUP(Tableau4[[#This Row],[No Série ]],'Config conversion'!C440:AM1388,5,FALSE),VLOOKUP(Tableau4[[#This Row],[No Série ]],'Config conversion'!D440:AM1388,4,FALSE)))</f>
        <v>#N/A</v>
      </c>
      <c r="C449" t="e">
        <f>IFERROR(VLOOKUP(Tableau4[[#This Row],[No Série ]],'Config conversion'!A440:AM1388,8,FALSE),VLOOKUP(Tableau4[[#This Row],[No Série ]],'Config conversion'!B440:AM1388,7,FALSE))</f>
        <v>#N/A</v>
      </c>
    </row>
    <row r="450" spans="2:3" x14ac:dyDescent="0.25">
      <c r="B450" t="e">
        <f>IFERROR(VLOOKUP(Tableau4[[#This Row],[No Série ]],'Config conversion'!A441:AM1389,7,FALSE),OR(VLOOKUP(Tableau4[[#This Row],[No Série ]],'Config conversion'!B441:AM1389,6,FALSE),VLOOKUP(Tableau4[[#This Row],[No Série ]],'Config conversion'!C441:AM1389,5,FALSE),VLOOKUP(Tableau4[[#This Row],[No Série ]],'Config conversion'!D441:AM1389,4,FALSE)))</f>
        <v>#N/A</v>
      </c>
      <c r="C450" t="e">
        <f>IFERROR(VLOOKUP(Tableau4[[#This Row],[No Série ]],'Config conversion'!A441:AM1389,8,FALSE),VLOOKUP(Tableau4[[#This Row],[No Série ]],'Config conversion'!B441:AM1389,7,FALSE))</f>
        <v>#N/A</v>
      </c>
    </row>
    <row r="451" spans="2:3" x14ac:dyDescent="0.25">
      <c r="B451" t="e">
        <f>IFERROR(VLOOKUP(Tableau4[[#This Row],[No Série ]],'Config conversion'!A442:AM1390,7,FALSE),OR(VLOOKUP(Tableau4[[#This Row],[No Série ]],'Config conversion'!B442:AM1390,6,FALSE),VLOOKUP(Tableau4[[#This Row],[No Série ]],'Config conversion'!C442:AM1390,5,FALSE),VLOOKUP(Tableau4[[#This Row],[No Série ]],'Config conversion'!D442:AM1390,4,FALSE)))</f>
        <v>#N/A</v>
      </c>
      <c r="C451" t="e">
        <f>IFERROR(VLOOKUP(Tableau4[[#This Row],[No Série ]],'Config conversion'!A442:AM1390,8,FALSE),VLOOKUP(Tableau4[[#This Row],[No Série ]],'Config conversion'!B442:AM1390,7,FALSE))</f>
        <v>#N/A</v>
      </c>
    </row>
    <row r="452" spans="2:3" x14ac:dyDescent="0.25">
      <c r="B452" t="e">
        <f>IFERROR(VLOOKUP(Tableau4[[#This Row],[No Série ]],'Config conversion'!A443:AM1391,7,FALSE),OR(VLOOKUP(Tableau4[[#This Row],[No Série ]],'Config conversion'!B443:AM1391,6,FALSE),VLOOKUP(Tableau4[[#This Row],[No Série ]],'Config conversion'!C443:AM1391,5,FALSE),VLOOKUP(Tableau4[[#This Row],[No Série ]],'Config conversion'!D443:AM1391,4,FALSE)))</f>
        <v>#N/A</v>
      </c>
      <c r="C452" t="e">
        <f>IFERROR(VLOOKUP(Tableau4[[#This Row],[No Série ]],'Config conversion'!A443:AM1391,8,FALSE),VLOOKUP(Tableau4[[#This Row],[No Série ]],'Config conversion'!B443:AM1391,7,FALSE))</f>
        <v>#N/A</v>
      </c>
    </row>
    <row r="453" spans="2:3" x14ac:dyDescent="0.25">
      <c r="B453" t="e">
        <f>IFERROR(VLOOKUP(Tableau4[[#This Row],[No Série ]],'Config conversion'!A444:AM1392,7,FALSE),OR(VLOOKUP(Tableau4[[#This Row],[No Série ]],'Config conversion'!B444:AM1392,6,FALSE),VLOOKUP(Tableau4[[#This Row],[No Série ]],'Config conversion'!C444:AM1392,5,FALSE),VLOOKUP(Tableau4[[#This Row],[No Série ]],'Config conversion'!D444:AM1392,4,FALSE)))</f>
        <v>#N/A</v>
      </c>
      <c r="C453" t="e">
        <f>IFERROR(VLOOKUP(Tableau4[[#This Row],[No Série ]],'Config conversion'!A444:AM1392,8,FALSE),VLOOKUP(Tableau4[[#This Row],[No Série ]],'Config conversion'!B444:AM1392,7,FALSE))</f>
        <v>#N/A</v>
      </c>
    </row>
    <row r="454" spans="2:3" x14ac:dyDescent="0.25">
      <c r="B454" t="e">
        <f>IFERROR(VLOOKUP(Tableau4[[#This Row],[No Série ]],'Config conversion'!A445:AM1393,7,FALSE),OR(VLOOKUP(Tableau4[[#This Row],[No Série ]],'Config conversion'!B445:AM1393,6,FALSE),VLOOKUP(Tableau4[[#This Row],[No Série ]],'Config conversion'!C445:AM1393,5,FALSE),VLOOKUP(Tableau4[[#This Row],[No Série ]],'Config conversion'!D445:AM1393,4,FALSE)))</f>
        <v>#N/A</v>
      </c>
      <c r="C454" t="e">
        <f>IFERROR(VLOOKUP(Tableau4[[#This Row],[No Série ]],'Config conversion'!A445:AM1393,8,FALSE),VLOOKUP(Tableau4[[#This Row],[No Série ]],'Config conversion'!B445:AM1393,7,FALSE))</f>
        <v>#N/A</v>
      </c>
    </row>
    <row r="455" spans="2:3" x14ac:dyDescent="0.25">
      <c r="B455" t="e">
        <f>IFERROR(VLOOKUP(Tableau4[[#This Row],[No Série ]],'Config conversion'!A446:AM1394,7,FALSE),OR(VLOOKUP(Tableau4[[#This Row],[No Série ]],'Config conversion'!B446:AM1394,6,FALSE),VLOOKUP(Tableau4[[#This Row],[No Série ]],'Config conversion'!C446:AM1394,5,FALSE),VLOOKUP(Tableau4[[#This Row],[No Série ]],'Config conversion'!D446:AM1394,4,FALSE)))</f>
        <v>#N/A</v>
      </c>
      <c r="C455" t="e">
        <f>IFERROR(VLOOKUP(Tableau4[[#This Row],[No Série ]],'Config conversion'!A446:AM1394,8,FALSE),VLOOKUP(Tableau4[[#This Row],[No Série ]],'Config conversion'!B446:AM1394,7,FALSE))</f>
        <v>#N/A</v>
      </c>
    </row>
    <row r="456" spans="2:3" x14ac:dyDescent="0.25">
      <c r="B456" t="e">
        <f>IFERROR(VLOOKUP(Tableau4[[#This Row],[No Série ]],'Config conversion'!A447:AM1395,7,FALSE),OR(VLOOKUP(Tableau4[[#This Row],[No Série ]],'Config conversion'!B447:AM1395,6,FALSE),VLOOKUP(Tableau4[[#This Row],[No Série ]],'Config conversion'!C447:AM1395,5,FALSE),VLOOKUP(Tableau4[[#This Row],[No Série ]],'Config conversion'!D447:AM1395,4,FALSE)))</f>
        <v>#N/A</v>
      </c>
      <c r="C456" t="e">
        <f>IFERROR(VLOOKUP(Tableau4[[#This Row],[No Série ]],'Config conversion'!A447:AM1395,8,FALSE),VLOOKUP(Tableau4[[#This Row],[No Série ]],'Config conversion'!B447:AM1395,7,FALSE))</f>
        <v>#N/A</v>
      </c>
    </row>
    <row r="457" spans="2:3" x14ac:dyDescent="0.25">
      <c r="B457" t="e">
        <f>IFERROR(VLOOKUP(Tableau4[[#This Row],[No Série ]],'Config conversion'!A448:AM1396,7,FALSE),OR(VLOOKUP(Tableau4[[#This Row],[No Série ]],'Config conversion'!B448:AM1396,6,FALSE),VLOOKUP(Tableau4[[#This Row],[No Série ]],'Config conversion'!C448:AM1396,5,FALSE),VLOOKUP(Tableau4[[#This Row],[No Série ]],'Config conversion'!D448:AM1396,4,FALSE)))</f>
        <v>#N/A</v>
      </c>
      <c r="C457" t="e">
        <f>IFERROR(VLOOKUP(Tableau4[[#This Row],[No Série ]],'Config conversion'!A448:AM1396,8,FALSE),VLOOKUP(Tableau4[[#This Row],[No Série ]],'Config conversion'!B448:AM1396,7,FALSE))</f>
        <v>#N/A</v>
      </c>
    </row>
    <row r="458" spans="2:3" x14ac:dyDescent="0.25">
      <c r="B458" t="e">
        <f>IFERROR(VLOOKUP(Tableau4[[#This Row],[No Série ]],'Config conversion'!A449:AM1397,7,FALSE),OR(VLOOKUP(Tableau4[[#This Row],[No Série ]],'Config conversion'!B449:AM1397,6,FALSE),VLOOKUP(Tableau4[[#This Row],[No Série ]],'Config conversion'!C449:AM1397,5,FALSE),VLOOKUP(Tableau4[[#This Row],[No Série ]],'Config conversion'!D449:AM1397,4,FALSE)))</f>
        <v>#N/A</v>
      </c>
      <c r="C458" t="e">
        <f>IFERROR(VLOOKUP(Tableau4[[#This Row],[No Série ]],'Config conversion'!A449:AM1397,8,FALSE),VLOOKUP(Tableau4[[#This Row],[No Série ]],'Config conversion'!B449:AM1397,7,FALSE))</f>
        <v>#N/A</v>
      </c>
    </row>
    <row r="459" spans="2:3" x14ac:dyDescent="0.25">
      <c r="B459" t="e">
        <f>IFERROR(VLOOKUP(Tableau4[[#This Row],[No Série ]],'Config conversion'!A450:AM1398,7,FALSE),OR(VLOOKUP(Tableau4[[#This Row],[No Série ]],'Config conversion'!B450:AM1398,6,FALSE),VLOOKUP(Tableau4[[#This Row],[No Série ]],'Config conversion'!C450:AM1398,5,FALSE),VLOOKUP(Tableau4[[#This Row],[No Série ]],'Config conversion'!D450:AM1398,4,FALSE)))</f>
        <v>#N/A</v>
      </c>
      <c r="C459" t="e">
        <f>IFERROR(VLOOKUP(Tableau4[[#This Row],[No Série ]],'Config conversion'!A450:AM1398,8,FALSE),VLOOKUP(Tableau4[[#This Row],[No Série ]],'Config conversion'!B450:AM1398,7,FALSE))</f>
        <v>#N/A</v>
      </c>
    </row>
    <row r="460" spans="2:3" x14ac:dyDescent="0.25">
      <c r="B460" t="e">
        <f>IFERROR(VLOOKUP(Tableau4[[#This Row],[No Série ]],'Config conversion'!A451:AM1399,7,FALSE),OR(VLOOKUP(Tableau4[[#This Row],[No Série ]],'Config conversion'!B451:AM1399,6,FALSE),VLOOKUP(Tableau4[[#This Row],[No Série ]],'Config conversion'!C451:AM1399,5,FALSE),VLOOKUP(Tableau4[[#This Row],[No Série ]],'Config conversion'!D451:AM1399,4,FALSE)))</f>
        <v>#N/A</v>
      </c>
      <c r="C460" t="e">
        <f>IFERROR(VLOOKUP(Tableau4[[#This Row],[No Série ]],'Config conversion'!A451:AM1399,8,FALSE),VLOOKUP(Tableau4[[#This Row],[No Série ]],'Config conversion'!B451:AM1399,7,FALSE))</f>
        <v>#N/A</v>
      </c>
    </row>
    <row r="461" spans="2:3" x14ac:dyDescent="0.25">
      <c r="B461" t="e">
        <f>IFERROR(VLOOKUP(Tableau4[[#This Row],[No Série ]],'Config conversion'!A452:AM1400,7,FALSE),OR(VLOOKUP(Tableau4[[#This Row],[No Série ]],'Config conversion'!B452:AM1400,6,FALSE),VLOOKUP(Tableau4[[#This Row],[No Série ]],'Config conversion'!C452:AM1400,5,FALSE),VLOOKUP(Tableau4[[#This Row],[No Série ]],'Config conversion'!D452:AM1400,4,FALSE)))</f>
        <v>#N/A</v>
      </c>
      <c r="C461" t="e">
        <f>IFERROR(VLOOKUP(Tableau4[[#This Row],[No Série ]],'Config conversion'!A452:AM1400,8,FALSE),VLOOKUP(Tableau4[[#This Row],[No Série ]],'Config conversion'!B452:AM1400,7,FALSE))</f>
        <v>#N/A</v>
      </c>
    </row>
    <row r="462" spans="2:3" x14ac:dyDescent="0.25">
      <c r="B462" t="e">
        <f>IFERROR(VLOOKUP(Tableau4[[#This Row],[No Série ]],'Config conversion'!A453:AM1401,7,FALSE),OR(VLOOKUP(Tableau4[[#This Row],[No Série ]],'Config conversion'!B453:AM1401,6,FALSE),VLOOKUP(Tableau4[[#This Row],[No Série ]],'Config conversion'!C453:AM1401,5,FALSE),VLOOKUP(Tableau4[[#This Row],[No Série ]],'Config conversion'!D453:AM1401,4,FALSE)))</f>
        <v>#N/A</v>
      </c>
      <c r="C462" t="e">
        <f>IFERROR(VLOOKUP(Tableau4[[#This Row],[No Série ]],'Config conversion'!A453:AM1401,8,FALSE),VLOOKUP(Tableau4[[#This Row],[No Série ]],'Config conversion'!B453:AM1401,7,FALSE))</f>
        <v>#N/A</v>
      </c>
    </row>
    <row r="463" spans="2:3" x14ac:dyDescent="0.25">
      <c r="B463" t="e">
        <f>IFERROR(VLOOKUP(Tableau4[[#This Row],[No Série ]],'Config conversion'!A454:AM1402,7,FALSE),OR(VLOOKUP(Tableau4[[#This Row],[No Série ]],'Config conversion'!B454:AM1402,6,FALSE),VLOOKUP(Tableau4[[#This Row],[No Série ]],'Config conversion'!C454:AM1402,5,FALSE),VLOOKUP(Tableau4[[#This Row],[No Série ]],'Config conversion'!D454:AM1402,4,FALSE)))</f>
        <v>#N/A</v>
      </c>
      <c r="C463" t="e">
        <f>IFERROR(VLOOKUP(Tableau4[[#This Row],[No Série ]],'Config conversion'!A454:AM1402,8,FALSE),VLOOKUP(Tableau4[[#This Row],[No Série ]],'Config conversion'!B454:AM1402,7,FALSE))</f>
        <v>#N/A</v>
      </c>
    </row>
    <row r="464" spans="2:3" x14ac:dyDescent="0.25">
      <c r="B464" t="e">
        <f>IFERROR(VLOOKUP(Tableau4[[#This Row],[No Série ]],'Config conversion'!A455:AM1403,7,FALSE),OR(VLOOKUP(Tableau4[[#This Row],[No Série ]],'Config conversion'!B455:AM1403,6,FALSE),VLOOKUP(Tableau4[[#This Row],[No Série ]],'Config conversion'!C455:AM1403,5,FALSE),VLOOKUP(Tableau4[[#This Row],[No Série ]],'Config conversion'!D455:AM1403,4,FALSE)))</f>
        <v>#N/A</v>
      </c>
      <c r="C464" t="e">
        <f>IFERROR(VLOOKUP(Tableau4[[#This Row],[No Série ]],'Config conversion'!A455:AM1403,8,FALSE),VLOOKUP(Tableau4[[#This Row],[No Série ]],'Config conversion'!B455:AM1403,7,FALSE))</f>
        <v>#N/A</v>
      </c>
    </row>
    <row r="465" spans="2:3" x14ac:dyDescent="0.25">
      <c r="B465" t="e">
        <f>IFERROR(VLOOKUP(Tableau4[[#This Row],[No Série ]],'Config conversion'!A456:AM1404,7,FALSE),OR(VLOOKUP(Tableau4[[#This Row],[No Série ]],'Config conversion'!B456:AM1404,6,FALSE),VLOOKUP(Tableau4[[#This Row],[No Série ]],'Config conversion'!C456:AM1404,5,FALSE),VLOOKUP(Tableau4[[#This Row],[No Série ]],'Config conversion'!D456:AM1404,4,FALSE)))</f>
        <v>#N/A</v>
      </c>
      <c r="C465" t="e">
        <f>IFERROR(VLOOKUP(Tableau4[[#This Row],[No Série ]],'Config conversion'!A456:AM1404,8,FALSE),VLOOKUP(Tableau4[[#This Row],[No Série ]],'Config conversion'!B456:AM1404,7,FALSE))</f>
        <v>#N/A</v>
      </c>
    </row>
    <row r="466" spans="2:3" x14ac:dyDescent="0.25">
      <c r="B466" t="e">
        <f>IFERROR(VLOOKUP(Tableau4[[#This Row],[No Série ]],'Config conversion'!A457:AM1405,7,FALSE),OR(VLOOKUP(Tableau4[[#This Row],[No Série ]],'Config conversion'!B457:AM1405,6,FALSE),VLOOKUP(Tableau4[[#This Row],[No Série ]],'Config conversion'!C457:AM1405,5,FALSE),VLOOKUP(Tableau4[[#This Row],[No Série ]],'Config conversion'!D457:AM1405,4,FALSE)))</f>
        <v>#N/A</v>
      </c>
      <c r="C466" t="e">
        <f>IFERROR(VLOOKUP(Tableau4[[#This Row],[No Série ]],'Config conversion'!A457:AM1405,8,FALSE),VLOOKUP(Tableau4[[#This Row],[No Série ]],'Config conversion'!B457:AM1405,7,FALSE))</f>
        <v>#N/A</v>
      </c>
    </row>
    <row r="467" spans="2:3" x14ac:dyDescent="0.25">
      <c r="B467" t="e">
        <f>IFERROR(VLOOKUP(Tableau4[[#This Row],[No Série ]],'Config conversion'!A458:AM1406,7,FALSE),OR(VLOOKUP(Tableau4[[#This Row],[No Série ]],'Config conversion'!B458:AM1406,6,FALSE),VLOOKUP(Tableau4[[#This Row],[No Série ]],'Config conversion'!C458:AM1406,5,FALSE),VLOOKUP(Tableau4[[#This Row],[No Série ]],'Config conversion'!D458:AM1406,4,FALSE)))</f>
        <v>#N/A</v>
      </c>
      <c r="C467" t="e">
        <f>IFERROR(VLOOKUP(Tableau4[[#This Row],[No Série ]],'Config conversion'!A458:AM1406,8,FALSE),VLOOKUP(Tableau4[[#This Row],[No Série ]],'Config conversion'!B458:AM1406,7,FALSE))</f>
        <v>#N/A</v>
      </c>
    </row>
    <row r="468" spans="2:3" x14ac:dyDescent="0.25">
      <c r="B468" t="e">
        <f>IFERROR(VLOOKUP(Tableau4[[#This Row],[No Série ]],'Config conversion'!A459:AM1407,7,FALSE),OR(VLOOKUP(Tableau4[[#This Row],[No Série ]],'Config conversion'!B459:AM1407,6,FALSE),VLOOKUP(Tableau4[[#This Row],[No Série ]],'Config conversion'!C459:AM1407,5,FALSE),VLOOKUP(Tableau4[[#This Row],[No Série ]],'Config conversion'!D459:AM1407,4,FALSE)))</f>
        <v>#N/A</v>
      </c>
      <c r="C468" t="e">
        <f>IFERROR(VLOOKUP(Tableau4[[#This Row],[No Série ]],'Config conversion'!A459:AM1407,8,FALSE),VLOOKUP(Tableau4[[#This Row],[No Série ]],'Config conversion'!B459:AM1407,7,FALSE))</f>
        <v>#N/A</v>
      </c>
    </row>
    <row r="469" spans="2:3" x14ac:dyDescent="0.25">
      <c r="B469" t="e">
        <f>IFERROR(VLOOKUP(Tableau4[[#This Row],[No Série ]],'Config conversion'!A460:AM1408,7,FALSE),OR(VLOOKUP(Tableau4[[#This Row],[No Série ]],'Config conversion'!B460:AM1408,6,FALSE),VLOOKUP(Tableau4[[#This Row],[No Série ]],'Config conversion'!C460:AM1408,5,FALSE),VLOOKUP(Tableau4[[#This Row],[No Série ]],'Config conversion'!D460:AM1408,4,FALSE)))</f>
        <v>#N/A</v>
      </c>
      <c r="C469" t="e">
        <f>IFERROR(VLOOKUP(Tableau4[[#This Row],[No Série ]],'Config conversion'!A460:AM1408,8,FALSE),VLOOKUP(Tableau4[[#This Row],[No Série ]],'Config conversion'!B460:AM1408,7,FALSE))</f>
        <v>#N/A</v>
      </c>
    </row>
    <row r="470" spans="2:3" x14ac:dyDescent="0.25">
      <c r="B470" t="e">
        <f>IFERROR(VLOOKUP(Tableau4[[#This Row],[No Série ]],'Config conversion'!A461:AM1409,7,FALSE),OR(VLOOKUP(Tableau4[[#This Row],[No Série ]],'Config conversion'!B461:AM1409,6,FALSE),VLOOKUP(Tableau4[[#This Row],[No Série ]],'Config conversion'!C461:AM1409,5,FALSE),VLOOKUP(Tableau4[[#This Row],[No Série ]],'Config conversion'!D461:AM1409,4,FALSE)))</f>
        <v>#N/A</v>
      </c>
      <c r="C470" t="e">
        <f>IFERROR(VLOOKUP(Tableau4[[#This Row],[No Série ]],'Config conversion'!A461:AM1409,8,FALSE),VLOOKUP(Tableau4[[#This Row],[No Série ]],'Config conversion'!B461:AM1409,7,FALSE))</f>
        <v>#N/A</v>
      </c>
    </row>
    <row r="471" spans="2:3" x14ac:dyDescent="0.25">
      <c r="B471" t="e">
        <f>IFERROR(VLOOKUP(Tableau4[[#This Row],[No Série ]],'Config conversion'!A462:AM1410,7,FALSE),OR(VLOOKUP(Tableau4[[#This Row],[No Série ]],'Config conversion'!B462:AM1410,6,FALSE),VLOOKUP(Tableau4[[#This Row],[No Série ]],'Config conversion'!C462:AM1410,5,FALSE),VLOOKUP(Tableau4[[#This Row],[No Série ]],'Config conversion'!D462:AM1410,4,FALSE)))</f>
        <v>#N/A</v>
      </c>
      <c r="C471" t="e">
        <f>IFERROR(VLOOKUP(Tableau4[[#This Row],[No Série ]],'Config conversion'!A462:AM1410,8,FALSE),VLOOKUP(Tableau4[[#This Row],[No Série ]],'Config conversion'!B462:AM1410,7,FALSE))</f>
        <v>#N/A</v>
      </c>
    </row>
    <row r="472" spans="2:3" x14ac:dyDescent="0.25">
      <c r="B472" t="e">
        <f>IFERROR(VLOOKUP(Tableau4[[#This Row],[No Série ]],'Config conversion'!A463:AM1411,7,FALSE),OR(VLOOKUP(Tableau4[[#This Row],[No Série ]],'Config conversion'!B463:AM1411,6,FALSE),VLOOKUP(Tableau4[[#This Row],[No Série ]],'Config conversion'!C463:AM1411,5,FALSE),VLOOKUP(Tableau4[[#This Row],[No Série ]],'Config conversion'!D463:AM1411,4,FALSE)))</f>
        <v>#N/A</v>
      </c>
      <c r="C472" t="e">
        <f>IFERROR(VLOOKUP(Tableau4[[#This Row],[No Série ]],'Config conversion'!A463:AM1411,8,FALSE),VLOOKUP(Tableau4[[#This Row],[No Série ]],'Config conversion'!B463:AM1411,7,FALSE))</f>
        <v>#N/A</v>
      </c>
    </row>
    <row r="473" spans="2:3" x14ac:dyDescent="0.25">
      <c r="B473" t="e">
        <f>IFERROR(VLOOKUP(Tableau4[[#This Row],[No Série ]],'Config conversion'!A464:AM1412,7,FALSE),OR(VLOOKUP(Tableau4[[#This Row],[No Série ]],'Config conversion'!B464:AM1412,6,FALSE),VLOOKUP(Tableau4[[#This Row],[No Série ]],'Config conversion'!C464:AM1412,5,FALSE),VLOOKUP(Tableau4[[#This Row],[No Série ]],'Config conversion'!D464:AM1412,4,FALSE)))</f>
        <v>#N/A</v>
      </c>
      <c r="C473" t="e">
        <f>IFERROR(VLOOKUP(Tableau4[[#This Row],[No Série ]],'Config conversion'!A464:AM1412,8,FALSE),VLOOKUP(Tableau4[[#This Row],[No Série ]],'Config conversion'!B464:AM1412,7,FALSE))</f>
        <v>#N/A</v>
      </c>
    </row>
    <row r="474" spans="2:3" x14ac:dyDescent="0.25">
      <c r="B474" t="e">
        <f>IFERROR(VLOOKUP(Tableau4[[#This Row],[No Série ]],'Config conversion'!A465:AM1413,7,FALSE),OR(VLOOKUP(Tableau4[[#This Row],[No Série ]],'Config conversion'!B465:AM1413,6,FALSE),VLOOKUP(Tableau4[[#This Row],[No Série ]],'Config conversion'!C465:AM1413,5,FALSE),VLOOKUP(Tableau4[[#This Row],[No Série ]],'Config conversion'!D465:AM1413,4,FALSE)))</f>
        <v>#N/A</v>
      </c>
      <c r="C474" t="e">
        <f>IFERROR(VLOOKUP(Tableau4[[#This Row],[No Série ]],'Config conversion'!A465:AM1413,8,FALSE),VLOOKUP(Tableau4[[#This Row],[No Série ]],'Config conversion'!B465:AM1413,7,FALSE))</f>
        <v>#N/A</v>
      </c>
    </row>
    <row r="475" spans="2:3" x14ac:dyDescent="0.25">
      <c r="B475" t="e">
        <f>IFERROR(VLOOKUP(Tableau4[[#This Row],[No Série ]],'Config conversion'!A466:AM1414,7,FALSE),OR(VLOOKUP(Tableau4[[#This Row],[No Série ]],'Config conversion'!B466:AM1414,6,FALSE),VLOOKUP(Tableau4[[#This Row],[No Série ]],'Config conversion'!C466:AM1414,5,FALSE),VLOOKUP(Tableau4[[#This Row],[No Série ]],'Config conversion'!D466:AM1414,4,FALSE)))</f>
        <v>#N/A</v>
      </c>
      <c r="C475" t="e">
        <f>IFERROR(VLOOKUP(Tableau4[[#This Row],[No Série ]],'Config conversion'!A466:AM1414,8,FALSE),VLOOKUP(Tableau4[[#This Row],[No Série ]],'Config conversion'!B466:AM1414,7,FALSE))</f>
        <v>#N/A</v>
      </c>
    </row>
    <row r="476" spans="2:3" x14ac:dyDescent="0.25">
      <c r="B476" t="e">
        <f>IFERROR(VLOOKUP(Tableau4[[#This Row],[No Série ]],'Config conversion'!A467:AM1415,7,FALSE),OR(VLOOKUP(Tableau4[[#This Row],[No Série ]],'Config conversion'!B467:AM1415,6,FALSE),VLOOKUP(Tableau4[[#This Row],[No Série ]],'Config conversion'!C467:AM1415,5,FALSE),VLOOKUP(Tableau4[[#This Row],[No Série ]],'Config conversion'!D467:AM1415,4,FALSE)))</f>
        <v>#N/A</v>
      </c>
      <c r="C476" t="e">
        <f>IFERROR(VLOOKUP(Tableau4[[#This Row],[No Série ]],'Config conversion'!A467:AM1415,8,FALSE),VLOOKUP(Tableau4[[#This Row],[No Série ]],'Config conversion'!B467:AM1415,7,FALSE))</f>
        <v>#N/A</v>
      </c>
    </row>
    <row r="477" spans="2:3" x14ac:dyDescent="0.25">
      <c r="B477" t="e">
        <f>IFERROR(VLOOKUP(Tableau4[[#This Row],[No Série ]],'Config conversion'!A468:AM1416,7,FALSE),OR(VLOOKUP(Tableau4[[#This Row],[No Série ]],'Config conversion'!B468:AM1416,6,FALSE),VLOOKUP(Tableau4[[#This Row],[No Série ]],'Config conversion'!C468:AM1416,5,FALSE),VLOOKUP(Tableau4[[#This Row],[No Série ]],'Config conversion'!D468:AM1416,4,FALSE)))</f>
        <v>#N/A</v>
      </c>
      <c r="C477" t="e">
        <f>IFERROR(VLOOKUP(Tableau4[[#This Row],[No Série ]],'Config conversion'!A468:AM1416,8,FALSE),VLOOKUP(Tableau4[[#This Row],[No Série ]],'Config conversion'!B468:AM1416,7,FALSE))</f>
        <v>#N/A</v>
      </c>
    </row>
    <row r="478" spans="2:3" x14ac:dyDescent="0.25">
      <c r="B478" t="e">
        <f>IFERROR(VLOOKUP(Tableau4[[#This Row],[No Série ]],'Config conversion'!A469:AM1417,7,FALSE),OR(VLOOKUP(Tableau4[[#This Row],[No Série ]],'Config conversion'!B469:AM1417,6,FALSE),VLOOKUP(Tableau4[[#This Row],[No Série ]],'Config conversion'!C469:AM1417,5,FALSE),VLOOKUP(Tableau4[[#This Row],[No Série ]],'Config conversion'!D469:AM1417,4,FALSE)))</f>
        <v>#N/A</v>
      </c>
      <c r="C478" t="e">
        <f>IFERROR(VLOOKUP(Tableau4[[#This Row],[No Série ]],'Config conversion'!A469:AM1417,8,FALSE),VLOOKUP(Tableau4[[#This Row],[No Série ]],'Config conversion'!B469:AM1417,7,FALSE))</f>
        <v>#N/A</v>
      </c>
    </row>
    <row r="479" spans="2:3" x14ac:dyDescent="0.25">
      <c r="B479" t="e">
        <f>IFERROR(VLOOKUP(Tableau4[[#This Row],[No Série ]],'Config conversion'!A470:AM1418,7,FALSE),OR(VLOOKUP(Tableau4[[#This Row],[No Série ]],'Config conversion'!B470:AM1418,6,FALSE),VLOOKUP(Tableau4[[#This Row],[No Série ]],'Config conversion'!C470:AM1418,5,FALSE),VLOOKUP(Tableau4[[#This Row],[No Série ]],'Config conversion'!D470:AM1418,4,FALSE)))</f>
        <v>#N/A</v>
      </c>
      <c r="C479" t="e">
        <f>IFERROR(VLOOKUP(Tableau4[[#This Row],[No Série ]],'Config conversion'!A470:AM1418,8,FALSE),VLOOKUP(Tableau4[[#This Row],[No Série ]],'Config conversion'!B470:AM1418,7,FALSE))</f>
        <v>#N/A</v>
      </c>
    </row>
    <row r="480" spans="2:3" x14ac:dyDescent="0.25">
      <c r="B480" t="e">
        <f>IFERROR(VLOOKUP(Tableau4[[#This Row],[No Série ]],'Config conversion'!A471:AM1419,7,FALSE),OR(VLOOKUP(Tableau4[[#This Row],[No Série ]],'Config conversion'!B471:AM1419,6,FALSE),VLOOKUP(Tableau4[[#This Row],[No Série ]],'Config conversion'!C471:AM1419,5,FALSE),VLOOKUP(Tableau4[[#This Row],[No Série ]],'Config conversion'!D471:AM1419,4,FALSE)))</f>
        <v>#N/A</v>
      </c>
      <c r="C480" t="e">
        <f>IFERROR(VLOOKUP(Tableau4[[#This Row],[No Série ]],'Config conversion'!A471:AM1419,8,FALSE),VLOOKUP(Tableau4[[#This Row],[No Série ]],'Config conversion'!B471:AM1419,7,FALSE))</f>
        <v>#N/A</v>
      </c>
    </row>
    <row r="481" spans="2:3" x14ac:dyDescent="0.25">
      <c r="B481" t="e">
        <f>IFERROR(VLOOKUP(Tableau4[[#This Row],[No Série ]],'Config conversion'!A472:AM1420,7,FALSE),OR(VLOOKUP(Tableau4[[#This Row],[No Série ]],'Config conversion'!B472:AM1420,6,FALSE),VLOOKUP(Tableau4[[#This Row],[No Série ]],'Config conversion'!C472:AM1420,5,FALSE),VLOOKUP(Tableau4[[#This Row],[No Série ]],'Config conversion'!D472:AM1420,4,FALSE)))</f>
        <v>#N/A</v>
      </c>
      <c r="C481" t="e">
        <f>IFERROR(VLOOKUP(Tableau4[[#This Row],[No Série ]],'Config conversion'!A472:AM1420,8,FALSE),VLOOKUP(Tableau4[[#This Row],[No Série ]],'Config conversion'!B472:AM1420,7,FALSE))</f>
        <v>#N/A</v>
      </c>
    </row>
    <row r="482" spans="2:3" x14ac:dyDescent="0.25">
      <c r="B482" t="e">
        <f>IFERROR(VLOOKUP(Tableau4[[#This Row],[No Série ]],'Config conversion'!A473:AM1421,7,FALSE),OR(VLOOKUP(Tableau4[[#This Row],[No Série ]],'Config conversion'!B473:AM1421,6,FALSE),VLOOKUP(Tableau4[[#This Row],[No Série ]],'Config conversion'!C473:AM1421,5,FALSE),VLOOKUP(Tableau4[[#This Row],[No Série ]],'Config conversion'!D473:AM1421,4,FALSE)))</f>
        <v>#N/A</v>
      </c>
      <c r="C482" t="e">
        <f>IFERROR(VLOOKUP(Tableau4[[#This Row],[No Série ]],'Config conversion'!A473:AM1421,8,FALSE),VLOOKUP(Tableau4[[#This Row],[No Série ]],'Config conversion'!B473:AM1421,7,FALSE))</f>
        <v>#N/A</v>
      </c>
    </row>
    <row r="483" spans="2:3" x14ac:dyDescent="0.25">
      <c r="B483" t="e">
        <f>IFERROR(VLOOKUP(Tableau4[[#This Row],[No Série ]],'Config conversion'!A474:AM1422,7,FALSE),OR(VLOOKUP(Tableau4[[#This Row],[No Série ]],'Config conversion'!B474:AM1422,6,FALSE),VLOOKUP(Tableau4[[#This Row],[No Série ]],'Config conversion'!C474:AM1422,5,FALSE),VLOOKUP(Tableau4[[#This Row],[No Série ]],'Config conversion'!D474:AM1422,4,FALSE)))</f>
        <v>#N/A</v>
      </c>
      <c r="C483" t="e">
        <f>IFERROR(VLOOKUP(Tableau4[[#This Row],[No Série ]],'Config conversion'!A474:AM1422,8,FALSE),VLOOKUP(Tableau4[[#This Row],[No Série ]],'Config conversion'!B474:AM1422,7,FALSE))</f>
        <v>#N/A</v>
      </c>
    </row>
    <row r="484" spans="2:3" x14ac:dyDescent="0.25">
      <c r="B484" t="e">
        <f>IFERROR(VLOOKUP(Tableau4[[#This Row],[No Série ]],'Config conversion'!A475:AM1423,7,FALSE),OR(VLOOKUP(Tableau4[[#This Row],[No Série ]],'Config conversion'!B475:AM1423,6,FALSE),VLOOKUP(Tableau4[[#This Row],[No Série ]],'Config conversion'!C475:AM1423,5,FALSE),VLOOKUP(Tableau4[[#This Row],[No Série ]],'Config conversion'!D475:AM1423,4,FALSE)))</f>
        <v>#N/A</v>
      </c>
      <c r="C484" t="e">
        <f>IFERROR(VLOOKUP(Tableau4[[#This Row],[No Série ]],'Config conversion'!A475:AM1423,8,FALSE),VLOOKUP(Tableau4[[#This Row],[No Série ]],'Config conversion'!B475:AM1423,7,FALSE))</f>
        <v>#N/A</v>
      </c>
    </row>
    <row r="485" spans="2:3" x14ac:dyDescent="0.25">
      <c r="B485" t="e">
        <f>IFERROR(VLOOKUP(Tableau4[[#This Row],[No Série ]],'Config conversion'!A476:AM1424,7,FALSE),OR(VLOOKUP(Tableau4[[#This Row],[No Série ]],'Config conversion'!B476:AM1424,6,FALSE),VLOOKUP(Tableau4[[#This Row],[No Série ]],'Config conversion'!C476:AM1424,5,FALSE),VLOOKUP(Tableau4[[#This Row],[No Série ]],'Config conversion'!D476:AM1424,4,FALSE)))</f>
        <v>#N/A</v>
      </c>
      <c r="C485" t="e">
        <f>IFERROR(VLOOKUP(Tableau4[[#This Row],[No Série ]],'Config conversion'!A476:AM1424,8,FALSE),VLOOKUP(Tableau4[[#This Row],[No Série ]],'Config conversion'!B476:AM1424,7,FALSE))</f>
        <v>#N/A</v>
      </c>
    </row>
    <row r="486" spans="2:3" x14ac:dyDescent="0.25">
      <c r="B486" t="e">
        <f>IFERROR(VLOOKUP(Tableau4[[#This Row],[No Série ]],'Config conversion'!A477:AM1425,7,FALSE),OR(VLOOKUP(Tableau4[[#This Row],[No Série ]],'Config conversion'!B477:AM1425,6,FALSE),VLOOKUP(Tableau4[[#This Row],[No Série ]],'Config conversion'!C477:AM1425,5,FALSE),VLOOKUP(Tableau4[[#This Row],[No Série ]],'Config conversion'!D477:AM1425,4,FALSE)))</f>
        <v>#N/A</v>
      </c>
      <c r="C486" t="e">
        <f>IFERROR(VLOOKUP(Tableau4[[#This Row],[No Série ]],'Config conversion'!A477:AM1425,8,FALSE),VLOOKUP(Tableau4[[#This Row],[No Série ]],'Config conversion'!B477:AM1425,7,FALSE))</f>
        <v>#N/A</v>
      </c>
    </row>
    <row r="487" spans="2:3" x14ac:dyDescent="0.25">
      <c r="B487" t="e">
        <f>IFERROR(VLOOKUP(Tableau4[[#This Row],[No Série ]],'Config conversion'!A478:AM1426,7,FALSE),OR(VLOOKUP(Tableau4[[#This Row],[No Série ]],'Config conversion'!B478:AM1426,6,FALSE),VLOOKUP(Tableau4[[#This Row],[No Série ]],'Config conversion'!C478:AM1426,5,FALSE),VLOOKUP(Tableau4[[#This Row],[No Série ]],'Config conversion'!D478:AM1426,4,FALSE)))</f>
        <v>#N/A</v>
      </c>
      <c r="C487" t="e">
        <f>IFERROR(VLOOKUP(Tableau4[[#This Row],[No Série ]],'Config conversion'!A478:AM1426,8,FALSE),VLOOKUP(Tableau4[[#This Row],[No Série ]],'Config conversion'!B478:AM1426,7,FALSE))</f>
        <v>#N/A</v>
      </c>
    </row>
    <row r="488" spans="2:3" x14ac:dyDescent="0.25">
      <c r="B488" t="e">
        <f>IFERROR(VLOOKUP(Tableau4[[#This Row],[No Série ]],'Config conversion'!A479:AM1427,7,FALSE),OR(VLOOKUP(Tableau4[[#This Row],[No Série ]],'Config conversion'!B479:AM1427,6,FALSE),VLOOKUP(Tableau4[[#This Row],[No Série ]],'Config conversion'!C479:AM1427,5,FALSE),VLOOKUP(Tableau4[[#This Row],[No Série ]],'Config conversion'!D479:AM1427,4,FALSE)))</f>
        <v>#N/A</v>
      </c>
      <c r="C488" t="e">
        <f>IFERROR(VLOOKUP(Tableau4[[#This Row],[No Série ]],'Config conversion'!A479:AM1427,8,FALSE),VLOOKUP(Tableau4[[#This Row],[No Série ]],'Config conversion'!B479:AM1427,7,FALSE))</f>
        <v>#N/A</v>
      </c>
    </row>
    <row r="489" spans="2:3" x14ac:dyDescent="0.25">
      <c r="B489" t="e">
        <f>IFERROR(VLOOKUP(Tableau4[[#This Row],[No Série ]],'Config conversion'!A480:AM1428,7,FALSE),OR(VLOOKUP(Tableau4[[#This Row],[No Série ]],'Config conversion'!B480:AM1428,6,FALSE),VLOOKUP(Tableau4[[#This Row],[No Série ]],'Config conversion'!C480:AM1428,5,FALSE),VLOOKUP(Tableau4[[#This Row],[No Série ]],'Config conversion'!D480:AM1428,4,FALSE)))</f>
        <v>#N/A</v>
      </c>
      <c r="C489" t="e">
        <f>IFERROR(VLOOKUP(Tableau4[[#This Row],[No Série ]],'Config conversion'!A480:AM1428,8,FALSE),VLOOKUP(Tableau4[[#This Row],[No Série ]],'Config conversion'!B480:AM1428,7,FALSE))</f>
        <v>#N/A</v>
      </c>
    </row>
    <row r="490" spans="2:3" x14ac:dyDescent="0.25">
      <c r="B490" t="e">
        <f>IFERROR(VLOOKUP(Tableau4[[#This Row],[No Série ]],'Config conversion'!A481:AM1429,7,FALSE),OR(VLOOKUP(Tableau4[[#This Row],[No Série ]],'Config conversion'!B481:AM1429,6,FALSE),VLOOKUP(Tableau4[[#This Row],[No Série ]],'Config conversion'!C481:AM1429,5,FALSE),VLOOKUP(Tableau4[[#This Row],[No Série ]],'Config conversion'!D481:AM1429,4,FALSE)))</f>
        <v>#N/A</v>
      </c>
      <c r="C490" t="e">
        <f>IFERROR(VLOOKUP(Tableau4[[#This Row],[No Série ]],'Config conversion'!A481:AM1429,8,FALSE),VLOOKUP(Tableau4[[#This Row],[No Série ]],'Config conversion'!B481:AM1429,7,FALSE))</f>
        <v>#N/A</v>
      </c>
    </row>
    <row r="491" spans="2:3" x14ac:dyDescent="0.25">
      <c r="B491" t="e">
        <f>IFERROR(VLOOKUP(Tableau4[[#This Row],[No Série ]],'Config conversion'!A482:AM1430,7,FALSE),OR(VLOOKUP(Tableau4[[#This Row],[No Série ]],'Config conversion'!B482:AM1430,6,FALSE),VLOOKUP(Tableau4[[#This Row],[No Série ]],'Config conversion'!C482:AM1430,5,FALSE),VLOOKUP(Tableau4[[#This Row],[No Série ]],'Config conversion'!D482:AM1430,4,FALSE)))</f>
        <v>#N/A</v>
      </c>
      <c r="C491" t="e">
        <f>IFERROR(VLOOKUP(Tableau4[[#This Row],[No Série ]],'Config conversion'!A482:AM1430,8,FALSE),VLOOKUP(Tableau4[[#This Row],[No Série ]],'Config conversion'!B482:AM1430,7,FALSE))</f>
        <v>#N/A</v>
      </c>
    </row>
    <row r="492" spans="2:3" x14ac:dyDescent="0.25">
      <c r="B492" t="e">
        <f>IFERROR(VLOOKUP(Tableau4[[#This Row],[No Série ]],'Config conversion'!A483:AM1431,7,FALSE),OR(VLOOKUP(Tableau4[[#This Row],[No Série ]],'Config conversion'!B483:AM1431,6,FALSE),VLOOKUP(Tableau4[[#This Row],[No Série ]],'Config conversion'!C483:AM1431,5,FALSE),VLOOKUP(Tableau4[[#This Row],[No Série ]],'Config conversion'!D483:AM1431,4,FALSE)))</f>
        <v>#N/A</v>
      </c>
      <c r="C492" t="e">
        <f>IFERROR(VLOOKUP(Tableau4[[#This Row],[No Série ]],'Config conversion'!A483:AM1431,8,FALSE),VLOOKUP(Tableau4[[#This Row],[No Série ]],'Config conversion'!B483:AM1431,7,FALSE))</f>
        <v>#N/A</v>
      </c>
    </row>
    <row r="493" spans="2:3" x14ac:dyDescent="0.25">
      <c r="B493" t="e">
        <f>IFERROR(VLOOKUP(Tableau4[[#This Row],[No Série ]],'Config conversion'!A484:AM1432,7,FALSE),OR(VLOOKUP(Tableau4[[#This Row],[No Série ]],'Config conversion'!B484:AM1432,6,FALSE),VLOOKUP(Tableau4[[#This Row],[No Série ]],'Config conversion'!C484:AM1432,5,FALSE),VLOOKUP(Tableau4[[#This Row],[No Série ]],'Config conversion'!D484:AM1432,4,FALSE)))</f>
        <v>#N/A</v>
      </c>
      <c r="C493" t="e">
        <f>IFERROR(VLOOKUP(Tableau4[[#This Row],[No Série ]],'Config conversion'!A484:AM1432,8,FALSE),VLOOKUP(Tableau4[[#This Row],[No Série ]],'Config conversion'!B484:AM1432,7,FALSE))</f>
        <v>#N/A</v>
      </c>
    </row>
    <row r="494" spans="2:3" x14ac:dyDescent="0.25">
      <c r="B494" t="e">
        <f>IFERROR(VLOOKUP(Tableau4[[#This Row],[No Série ]],'Config conversion'!A485:AM1433,7,FALSE),OR(VLOOKUP(Tableau4[[#This Row],[No Série ]],'Config conversion'!B485:AM1433,6,FALSE),VLOOKUP(Tableau4[[#This Row],[No Série ]],'Config conversion'!C485:AM1433,5,FALSE),VLOOKUP(Tableau4[[#This Row],[No Série ]],'Config conversion'!D485:AM1433,4,FALSE)))</f>
        <v>#N/A</v>
      </c>
      <c r="C494" t="e">
        <f>IFERROR(VLOOKUP(Tableau4[[#This Row],[No Série ]],'Config conversion'!A485:AM1433,8,FALSE),VLOOKUP(Tableau4[[#This Row],[No Série ]],'Config conversion'!B485:AM1433,7,FALSE))</f>
        <v>#N/A</v>
      </c>
    </row>
    <row r="495" spans="2:3" x14ac:dyDescent="0.25">
      <c r="B495" t="e">
        <f>IFERROR(VLOOKUP(Tableau4[[#This Row],[No Série ]],'Config conversion'!A486:AM1434,7,FALSE),OR(VLOOKUP(Tableau4[[#This Row],[No Série ]],'Config conversion'!B486:AM1434,6,FALSE),VLOOKUP(Tableau4[[#This Row],[No Série ]],'Config conversion'!C486:AM1434,5,FALSE),VLOOKUP(Tableau4[[#This Row],[No Série ]],'Config conversion'!D486:AM1434,4,FALSE)))</f>
        <v>#N/A</v>
      </c>
      <c r="C495" t="e">
        <f>IFERROR(VLOOKUP(Tableau4[[#This Row],[No Série ]],'Config conversion'!A486:AM1434,8,FALSE),VLOOKUP(Tableau4[[#This Row],[No Série ]],'Config conversion'!B486:AM1434,7,FALSE))</f>
        <v>#N/A</v>
      </c>
    </row>
    <row r="496" spans="2:3" x14ac:dyDescent="0.25">
      <c r="B496" t="e">
        <f>IFERROR(VLOOKUP(Tableau4[[#This Row],[No Série ]],'Config conversion'!A487:AM1435,7,FALSE),OR(VLOOKUP(Tableau4[[#This Row],[No Série ]],'Config conversion'!B487:AM1435,6,FALSE),VLOOKUP(Tableau4[[#This Row],[No Série ]],'Config conversion'!C487:AM1435,5,FALSE),VLOOKUP(Tableau4[[#This Row],[No Série ]],'Config conversion'!D487:AM1435,4,FALSE)))</f>
        <v>#N/A</v>
      </c>
      <c r="C496" t="e">
        <f>IFERROR(VLOOKUP(Tableau4[[#This Row],[No Série ]],'Config conversion'!A487:AM1435,8,FALSE),VLOOKUP(Tableau4[[#This Row],[No Série ]],'Config conversion'!B487:AM1435,7,FALSE))</f>
        <v>#N/A</v>
      </c>
    </row>
    <row r="497" spans="2:3" x14ac:dyDescent="0.25">
      <c r="B497" t="e">
        <f>IFERROR(VLOOKUP(Tableau4[[#This Row],[No Série ]],'Config conversion'!A488:AM1436,7,FALSE),OR(VLOOKUP(Tableau4[[#This Row],[No Série ]],'Config conversion'!B488:AM1436,6,FALSE),VLOOKUP(Tableau4[[#This Row],[No Série ]],'Config conversion'!C488:AM1436,5,FALSE),VLOOKUP(Tableau4[[#This Row],[No Série ]],'Config conversion'!D488:AM1436,4,FALSE)))</f>
        <v>#N/A</v>
      </c>
      <c r="C497" t="e">
        <f>IFERROR(VLOOKUP(Tableau4[[#This Row],[No Série ]],'Config conversion'!A488:AM1436,8,FALSE),VLOOKUP(Tableau4[[#This Row],[No Série ]],'Config conversion'!B488:AM1436,7,FALSE))</f>
        <v>#N/A</v>
      </c>
    </row>
    <row r="498" spans="2:3" x14ac:dyDescent="0.25">
      <c r="B498" t="e">
        <f>IFERROR(VLOOKUP(Tableau4[[#This Row],[No Série ]],'Config conversion'!A489:AM1437,7,FALSE),OR(VLOOKUP(Tableau4[[#This Row],[No Série ]],'Config conversion'!B489:AM1437,6,FALSE),VLOOKUP(Tableau4[[#This Row],[No Série ]],'Config conversion'!C489:AM1437,5,FALSE),VLOOKUP(Tableau4[[#This Row],[No Série ]],'Config conversion'!D489:AM1437,4,FALSE)))</f>
        <v>#N/A</v>
      </c>
      <c r="C498" t="e">
        <f>IFERROR(VLOOKUP(Tableau4[[#This Row],[No Série ]],'Config conversion'!A489:AM1437,8,FALSE),VLOOKUP(Tableau4[[#This Row],[No Série ]],'Config conversion'!B489:AM1437,7,FALSE))</f>
        <v>#N/A</v>
      </c>
    </row>
    <row r="499" spans="2:3" x14ac:dyDescent="0.25">
      <c r="B499" t="e">
        <f>IFERROR(VLOOKUP(Tableau4[[#This Row],[No Série ]],'Config conversion'!A490:AM1438,7,FALSE),OR(VLOOKUP(Tableau4[[#This Row],[No Série ]],'Config conversion'!B490:AM1438,6,FALSE),VLOOKUP(Tableau4[[#This Row],[No Série ]],'Config conversion'!C490:AM1438,5,FALSE),VLOOKUP(Tableau4[[#This Row],[No Série ]],'Config conversion'!D490:AM1438,4,FALSE)))</f>
        <v>#N/A</v>
      </c>
      <c r="C499" t="e">
        <f>IFERROR(VLOOKUP(Tableau4[[#This Row],[No Série ]],'Config conversion'!A490:AM1438,8,FALSE),VLOOKUP(Tableau4[[#This Row],[No Série ]],'Config conversion'!B490:AM1438,7,FALSE))</f>
        <v>#N/A</v>
      </c>
    </row>
    <row r="500" spans="2:3" x14ac:dyDescent="0.25">
      <c r="B500" t="e">
        <f>IFERROR(VLOOKUP(Tableau4[[#This Row],[No Série ]],'Config conversion'!A491:AM1439,7,FALSE),OR(VLOOKUP(Tableau4[[#This Row],[No Série ]],'Config conversion'!B491:AM1439,6,FALSE),VLOOKUP(Tableau4[[#This Row],[No Série ]],'Config conversion'!C491:AM1439,5,FALSE),VLOOKUP(Tableau4[[#This Row],[No Série ]],'Config conversion'!D491:AM1439,4,FALSE)))</f>
        <v>#N/A</v>
      </c>
      <c r="C500" t="e">
        <f>IFERROR(VLOOKUP(Tableau4[[#This Row],[No Série ]],'Config conversion'!A491:AM1439,8,FALSE),VLOOKUP(Tableau4[[#This Row],[No Série ]],'Config conversion'!B491:AM1439,7,FALSE))</f>
        <v>#N/A</v>
      </c>
    </row>
    <row r="501" spans="2:3" x14ac:dyDescent="0.25">
      <c r="B501" t="e">
        <f>IFERROR(VLOOKUP(Tableau4[[#This Row],[No Série ]],'Config conversion'!A492:AM1440,7,FALSE),OR(VLOOKUP(Tableau4[[#This Row],[No Série ]],'Config conversion'!B492:AM1440,6,FALSE),VLOOKUP(Tableau4[[#This Row],[No Série ]],'Config conversion'!C492:AM1440,5,FALSE),VLOOKUP(Tableau4[[#This Row],[No Série ]],'Config conversion'!D492:AM1440,4,FALSE)))</f>
        <v>#N/A</v>
      </c>
      <c r="C501" t="e">
        <f>IFERROR(VLOOKUP(Tableau4[[#This Row],[No Série ]],'Config conversion'!A492:AM1440,8,FALSE),VLOOKUP(Tableau4[[#This Row],[No Série ]],'Config conversion'!B492:AM1440,7,FALSE))</f>
        <v>#N/A</v>
      </c>
    </row>
    <row r="502" spans="2:3" x14ac:dyDescent="0.25">
      <c r="B502" t="e">
        <f>IFERROR(VLOOKUP(Tableau4[[#This Row],[No Série ]],'Config conversion'!A493:AM1441,7,FALSE),OR(VLOOKUP(Tableau4[[#This Row],[No Série ]],'Config conversion'!B493:AM1441,6,FALSE),VLOOKUP(Tableau4[[#This Row],[No Série ]],'Config conversion'!C493:AM1441,5,FALSE),VLOOKUP(Tableau4[[#This Row],[No Série ]],'Config conversion'!D493:AM1441,4,FALSE)))</f>
        <v>#N/A</v>
      </c>
      <c r="C502" t="e">
        <f>IFERROR(VLOOKUP(Tableau4[[#This Row],[No Série ]],'Config conversion'!A493:AM1441,8,FALSE),VLOOKUP(Tableau4[[#This Row],[No Série ]],'Config conversion'!B493:AM1441,7,FALSE))</f>
        <v>#N/A</v>
      </c>
    </row>
    <row r="503" spans="2:3" x14ac:dyDescent="0.25">
      <c r="B503" t="e">
        <f>IFERROR(VLOOKUP(Tableau4[[#This Row],[No Série ]],'Config conversion'!A494:AM1442,7,FALSE),OR(VLOOKUP(Tableau4[[#This Row],[No Série ]],'Config conversion'!B494:AM1442,6,FALSE),VLOOKUP(Tableau4[[#This Row],[No Série ]],'Config conversion'!C494:AM1442,5,FALSE),VLOOKUP(Tableau4[[#This Row],[No Série ]],'Config conversion'!D494:AM1442,4,FALSE)))</f>
        <v>#N/A</v>
      </c>
      <c r="C503" t="e">
        <f>IFERROR(VLOOKUP(Tableau4[[#This Row],[No Série ]],'Config conversion'!A494:AM1442,8,FALSE),VLOOKUP(Tableau4[[#This Row],[No Série ]],'Config conversion'!B494:AM1442,7,FALSE))</f>
        <v>#N/A</v>
      </c>
    </row>
    <row r="504" spans="2:3" x14ac:dyDescent="0.25">
      <c r="B504" t="e">
        <f>IFERROR(VLOOKUP(Tableau4[[#This Row],[No Série ]],'Config conversion'!A495:AM1443,7,FALSE),OR(VLOOKUP(Tableau4[[#This Row],[No Série ]],'Config conversion'!B495:AM1443,6,FALSE),VLOOKUP(Tableau4[[#This Row],[No Série ]],'Config conversion'!C495:AM1443,5,FALSE),VLOOKUP(Tableau4[[#This Row],[No Série ]],'Config conversion'!D495:AM1443,4,FALSE)))</f>
        <v>#N/A</v>
      </c>
      <c r="C504" t="e">
        <f>IFERROR(VLOOKUP(Tableau4[[#This Row],[No Série ]],'Config conversion'!A495:AM1443,8,FALSE),VLOOKUP(Tableau4[[#This Row],[No Série ]],'Config conversion'!B495:AM1443,7,FALSE))</f>
        <v>#N/A</v>
      </c>
    </row>
    <row r="505" spans="2:3" x14ac:dyDescent="0.25">
      <c r="B505" t="e">
        <f>IFERROR(VLOOKUP(Tableau4[[#This Row],[No Série ]],'Config conversion'!A496:AM1444,7,FALSE),OR(VLOOKUP(Tableau4[[#This Row],[No Série ]],'Config conversion'!B496:AM1444,6,FALSE),VLOOKUP(Tableau4[[#This Row],[No Série ]],'Config conversion'!C496:AM1444,5,FALSE),VLOOKUP(Tableau4[[#This Row],[No Série ]],'Config conversion'!D496:AM1444,4,FALSE)))</f>
        <v>#N/A</v>
      </c>
      <c r="C505" t="e">
        <f>IFERROR(VLOOKUP(Tableau4[[#This Row],[No Série ]],'Config conversion'!A496:AM1444,8,FALSE),VLOOKUP(Tableau4[[#This Row],[No Série ]],'Config conversion'!B496:AM1444,7,FALSE))</f>
        <v>#N/A</v>
      </c>
    </row>
    <row r="506" spans="2:3" x14ac:dyDescent="0.25">
      <c r="B506" t="e">
        <f>IFERROR(VLOOKUP(Tableau4[[#This Row],[No Série ]],'Config conversion'!A497:AM1445,7,FALSE),OR(VLOOKUP(Tableau4[[#This Row],[No Série ]],'Config conversion'!B497:AM1445,6,FALSE),VLOOKUP(Tableau4[[#This Row],[No Série ]],'Config conversion'!C497:AM1445,5,FALSE),VLOOKUP(Tableau4[[#This Row],[No Série ]],'Config conversion'!D497:AM1445,4,FALSE)))</f>
        <v>#N/A</v>
      </c>
      <c r="C506" t="e">
        <f>IFERROR(VLOOKUP(Tableau4[[#This Row],[No Série ]],'Config conversion'!A497:AM1445,8,FALSE),VLOOKUP(Tableau4[[#This Row],[No Série ]],'Config conversion'!B497:AM1445,7,FALSE))</f>
        <v>#N/A</v>
      </c>
    </row>
    <row r="507" spans="2:3" x14ac:dyDescent="0.25">
      <c r="B507" t="e">
        <f>IFERROR(VLOOKUP(Tableau4[[#This Row],[No Série ]],'Config conversion'!A498:AM1446,7,FALSE),OR(VLOOKUP(Tableau4[[#This Row],[No Série ]],'Config conversion'!B498:AM1446,6,FALSE),VLOOKUP(Tableau4[[#This Row],[No Série ]],'Config conversion'!C498:AM1446,5,FALSE),VLOOKUP(Tableau4[[#This Row],[No Série ]],'Config conversion'!D498:AM1446,4,FALSE)))</f>
        <v>#N/A</v>
      </c>
      <c r="C507" t="e">
        <f>IFERROR(VLOOKUP(Tableau4[[#This Row],[No Série ]],'Config conversion'!A498:AM1446,8,FALSE),VLOOKUP(Tableau4[[#This Row],[No Série ]],'Config conversion'!B498:AM1446,7,FALSE))</f>
        <v>#N/A</v>
      </c>
    </row>
    <row r="508" spans="2:3" x14ac:dyDescent="0.25">
      <c r="B508" t="e">
        <f>IFERROR(VLOOKUP(Tableau4[[#This Row],[No Série ]],'Config conversion'!A499:AM1447,7,FALSE),OR(VLOOKUP(Tableau4[[#This Row],[No Série ]],'Config conversion'!B499:AM1447,6,FALSE),VLOOKUP(Tableau4[[#This Row],[No Série ]],'Config conversion'!C499:AM1447,5,FALSE),VLOOKUP(Tableau4[[#This Row],[No Série ]],'Config conversion'!D499:AM1447,4,FALSE)))</f>
        <v>#N/A</v>
      </c>
      <c r="C508" t="e">
        <f>IFERROR(VLOOKUP(Tableau4[[#This Row],[No Série ]],'Config conversion'!A499:AM1447,8,FALSE),VLOOKUP(Tableau4[[#This Row],[No Série ]],'Config conversion'!B499:AM1447,7,FALSE))</f>
        <v>#N/A</v>
      </c>
    </row>
    <row r="509" spans="2:3" x14ac:dyDescent="0.25">
      <c r="B509" t="e">
        <f>IFERROR(VLOOKUP(Tableau4[[#This Row],[No Série ]],'Config conversion'!A500:AM1448,7,FALSE),OR(VLOOKUP(Tableau4[[#This Row],[No Série ]],'Config conversion'!B500:AM1448,6,FALSE),VLOOKUP(Tableau4[[#This Row],[No Série ]],'Config conversion'!C500:AM1448,5,FALSE),VLOOKUP(Tableau4[[#This Row],[No Série ]],'Config conversion'!D500:AM1448,4,FALSE)))</f>
        <v>#N/A</v>
      </c>
      <c r="C509" t="e">
        <f>IFERROR(VLOOKUP(Tableau4[[#This Row],[No Série ]],'Config conversion'!A500:AM1448,8,FALSE),VLOOKUP(Tableau4[[#This Row],[No Série ]],'Config conversion'!B500:AM1448,7,FALSE))</f>
        <v>#N/A</v>
      </c>
    </row>
    <row r="510" spans="2:3" x14ac:dyDescent="0.25">
      <c r="B510" t="e">
        <f>IFERROR(VLOOKUP(Tableau4[[#This Row],[No Série ]],'Config conversion'!A501:AM1449,7,FALSE),OR(VLOOKUP(Tableau4[[#This Row],[No Série ]],'Config conversion'!B501:AM1449,6,FALSE),VLOOKUP(Tableau4[[#This Row],[No Série ]],'Config conversion'!C501:AM1449,5,FALSE),VLOOKUP(Tableau4[[#This Row],[No Série ]],'Config conversion'!D501:AM1449,4,FALSE)))</f>
        <v>#N/A</v>
      </c>
      <c r="C510" t="e">
        <f>IFERROR(VLOOKUP(Tableau4[[#This Row],[No Série ]],'Config conversion'!A501:AM1449,8,FALSE),VLOOKUP(Tableau4[[#This Row],[No Série ]],'Config conversion'!B501:AM1449,7,FALSE))</f>
        <v>#N/A</v>
      </c>
    </row>
    <row r="511" spans="2:3" x14ac:dyDescent="0.25">
      <c r="B511" t="e">
        <f>IFERROR(VLOOKUP(Tableau4[[#This Row],[No Série ]],'Config conversion'!A502:AM1450,7,FALSE),OR(VLOOKUP(Tableau4[[#This Row],[No Série ]],'Config conversion'!B502:AM1450,6,FALSE),VLOOKUP(Tableau4[[#This Row],[No Série ]],'Config conversion'!C502:AM1450,5,FALSE),VLOOKUP(Tableau4[[#This Row],[No Série ]],'Config conversion'!D502:AM1450,4,FALSE)))</f>
        <v>#N/A</v>
      </c>
      <c r="C511" t="e">
        <f>IFERROR(VLOOKUP(Tableau4[[#This Row],[No Série ]],'Config conversion'!A502:AM1450,8,FALSE),VLOOKUP(Tableau4[[#This Row],[No Série ]],'Config conversion'!B502:AM1450,7,FALSE))</f>
        <v>#N/A</v>
      </c>
    </row>
    <row r="512" spans="2:3" x14ac:dyDescent="0.25">
      <c r="B512" t="e">
        <f>IFERROR(VLOOKUP(Tableau4[[#This Row],[No Série ]],'Config conversion'!A503:AM1451,7,FALSE),OR(VLOOKUP(Tableau4[[#This Row],[No Série ]],'Config conversion'!B503:AM1451,6,FALSE),VLOOKUP(Tableau4[[#This Row],[No Série ]],'Config conversion'!C503:AM1451,5,FALSE),VLOOKUP(Tableau4[[#This Row],[No Série ]],'Config conversion'!D503:AM1451,4,FALSE)))</f>
        <v>#N/A</v>
      </c>
      <c r="C512" t="e">
        <f>IFERROR(VLOOKUP(Tableau4[[#This Row],[No Série ]],'Config conversion'!A503:AM1451,8,FALSE),VLOOKUP(Tableau4[[#This Row],[No Série ]],'Config conversion'!B503:AM1451,7,FALSE))</f>
        <v>#N/A</v>
      </c>
    </row>
    <row r="513" spans="2:3" x14ac:dyDescent="0.25">
      <c r="B513" t="e">
        <f>IFERROR(VLOOKUP(Tableau4[[#This Row],[No Série ]],'Config conversion'!A504:AM1452,7,FALSE),OR(VLOOKUP(Tableau4[[#This Row],[No Série ]],'Config conversion'!B504:AM1452,6,FALSE),VLOOKUP(Tableau4[[#This Row],[No Série ]],'Config conversion'!C504:AM1452,5,FALSE),VLOOKUP(Tableau4[[#This Row],[No Série ]],'Config conversion'!D504:AM1452,4,FALSE)))</f>
        <v>#N/A</v>
      </c>
      <c r="C513" t="e">
        <f>IFERROR(VLOOKUP(Tableau4[[#This Row],[No Série ]],'Config conversion'!A504:AM1452,8,FALSE),VLOOKUP(Tableau4[[#This Row],[No Série ]],'Config conversion'!B504:AM1452,7,FALSE))</f>
        <v>#N/A</v>
      </c>
    </row>
    <row r="514" spans="2:3" x14ac:dyDescent="0.25">
      <c r="B514" t="e">
        <f>IFERROR(VLOOKUP(Tableau4[[#This Row],[No Série ]],'Config conversion'!A505:AM1453,7,FALSE),OR(VLOOKUP(Tableau4[[#This Row],[No Série ]],'Config conversion'!B505:AM1453,6,FALSE),VLOOKUP(Tableau4[[#This Row],[No Série ]],'Config conversion'!C505:AM1453,5,FALSE),VLOOKUP(Tableau4[[#This Row],[No Série ]],'Config conversion'!D505:AM1453,4,FALSE)))</f>
        <v>#N/A</v>
      </c>
      <c r="C514" t="e">
        <f>IFERROR(VLOOKUP(Tableau4[[#This Row],[No Série ]],'Config conversion'!A505:AM1453,8,FALSE),VLOOKUP(Tableau4[[#This Row],[No Série ]],'Config conversion'!B505:AM1453,7,FALSE))</f>
        <v>#N/A</v>
      </c>
    </row>
    <row r="515" spans="2:3" x14ac:dyDescent="0.25">
      <c r="B515" t="e">
        <f>IFERROR(VLOOKUP(Tableau4[[#This Row],[No Série ]],'Config conversion'!A506:AM1454,7,FALSE),OR(VLOOKUP(Tableau4[[#This Row],[No Série ]],'Config conversion'!B506:AM1454,6,FALSE),VLOOKUP(Tableau4[[#This Row],[No Série ]],'Config conversion'!C506:AM1454,5,FALSE),VLOOKUP(Tableau4[[#This Row],[No Série ]],'Config conversion'!D506:AM1454,4,FALSE)))</f>
        <v>#N/A</v>
      </c>
      <c r="C515" t="e">
        <f>IFERROR(VLOOKUP(Tableau4[[#This Row],[No Série ]],'Config conversion'!A506:AM1454,8,FALSE),VLOOKUP(Tableau4[[#This Row],[No Série ]],'Config conversion'!B506:AM1454,7,FALSE))</f>
        <v>#N/A</v>
      </c>
    </row>
    <row r="516" spans="2:3" x14ac:dyDescent="0.25">
      <c r="B516" t="e">
        <f>IFERROR(VLOOKUP(Tableau4[[#This Row],[No Série ]],'Config conversion'!A507:AM1455,7,FALSE),OR(VLOOKUP(Tableau4[[#This Row],[No Série ]],'Config conversion'!B507:AM1455,6,FALSE),VLOOKUP(Tableau4[[#This Row],[No Série ]],'Config conversion'!C507:AM1455,5,FALSE),VLOOKUP(Tableau4[[#This Row],[No Série ]],'Config conversion'!D507:AM1455,4,FALSE)))</f>
        <v>#N/A</v>
      </c>
      <c r="C516" t="e">
        <f>IFERROR(VLOOKUP(Tableau4[[#This Row],[No Série ]],'Config conversion'!A507:AM1455,8,FALSE),VLOOKUP(Tableau4[[#This Row],[No Série ]],'Config conversion'!B507:AM1455,7,FALSE))</f>
        <v>#N/A</v>
      </c>
    </row>
    <row r="517" spans="2:3" x14ac:dyDescent="0.25">
      <c r="B517" t="e">
        <f>IFERROR(VLOOKUP(Tableau4[[#This Row],[No Série ]],'Config conversion'!A508:AM1456,7,FALSE),OR(VLOOKUP(Tableau4[[#This Row],[No Série ]],'Config conversion'!B508:AM1456,6,FALSE),VLOOKUP(Tableau4[[#This Row],[No Série ]],'Config conversion'!C508:AM1456,5,FALSE),VLOOKUP(Tableau4[[#This Row],[No Série ]],'Config conversion'!D508:AM1456,4,FALSE)))</f>
        <v>#N/A</v>
      </c>
      <c r="C517" t="e">
        <f>IFERROR(VLOOKUP(Tableau4[[#This Row],[No Série ]],'Config conversion'!A508:AM1456,8,FALSE),VLOOKUP(Tableau4[[#This Row],[No Série ]],'Config conversion'!B508:AM1456,7,FALSE))</f>
        <v>#N/A</v>
      </c>
    </row>
    <row r="518" spans="2:3" x14ac:dyDescent="0.25">
      <c r="B518" t="e">
        <f>IFERROR(VLOOKUP(Tableau4[[#This Row],[No Série ]],'Config conversion'!A509:AM1457,7,FALSE),OR(VLOOKUP(Tableau4[[#This Row],[No Série ]],'Config conversion'!B509:AM1457,6,FALSE),VLOOKUP(Tableau4[[#This Row],[No Série ]],'Config conversion'!C509:AM1457,5,FALSE),VLOOKUP(Tableau4[[#This Row],[No Série ]],'Config conversion'!D509:AM1457,4,FALSE)))</f>
        <v>#N/A</v>
      </c>
      <c r="C518" t="e">
        <f>IFERROR(VLOOKUP(Tableau4[[#This Row],[No Série ]],'Config conversion'!A509:AM1457,8,FALSE),VLOOKUP(Tableau4[[#This Row],[No Série ]],'Config conversion'!B509:AM1457,7,FALSE))</f>
        <v>#N/A</v>
      </c>
    </row>
    <row r="519" spans="2:3" x14ac:dyDescent="0.25">
      <c r="B519" t="e">
        <f>IFERROR(VLOOKUP(Tableau4[[#This Row],[No Série ]],'Config conversion'!A510:AM1458,7,FALSE),OR(VLOOKUP(Tableau4[[#This Row],[No Série ]],'Config conversion'!B510:AM1458,6,FALSE),VLOOKUP(Tableau4[[#This Row],[No Série ]],'Config conversion'!C510:AM1458,5,FALSE),VLOOKUP(Tableau4[[#This Row],[No Série ]],'Config conversion'!D510:AM1458,4,FALSE)))</f>
        <v>#N/A</v>
      </c>
      <c r="C519" t="e">
        <f>IFERROR(VLOOKUP(Tableau4[[#This Row],[No Série ]],'Config conversion'!A510:AM1458,8,FALSE),VLOOKUP(Tableau4[[#This Row],[No Série ]],'Config conversion'!B510:AM1458,7,FALSE))</f>
        <v>#N/A</v>
      </c>
    </row>
    <row r="520" spans="2:3" x14ac:dyDescent="0.25">
      <c r="B520" t="e">
        <f>IFERROR(VLOOKUP(Tableau4[[#This Row],[No Série ]],'Config conversion'!A511:AM1459,7,FALSE),OR(VLOOKUP(Tableau4[[#This Row],[No Série ]],'Config conversion'!B511:AM1459,6,FALSE),VLOOKUP(Tableau4[[#This Row],[No Série ]],'Config conversion'!C511:AM1459,5,FALSE),VLOOKUP(Tableau4[[#This Row],[No Série ]],'Config conversion'!D511:AM1459,4,FALSE)))</f>
        <v>#N/A</v>
      </c>
      <c r="C520" t="e">
        <f>IFERROR(VLOOKUP(Tableau4[[#This Row],[No Série ]],'Config conversion'!A511:AM1459,8,FALSE),VLOOKUP(Tableau4[[#This Row],[No Série ]],'Config conversion'!B511:AM1459,7,FALSE))</f>
        <v>#N/A</v>
      </c>
    </row>
    <row r="521" spans="2:3" x14ac:dyDescent="0.25">
      <c r="B521" t="e">
        <f>IFERROR(VLOOKUP(Tableau4[[#This Row],[No Série ]],'Config conversion'!A512:AM1460,7,FALSE),OR(VLOOKUP(Tableau4[[#This Row],[No Série ]],'Config conversion'!B512:AM1460,6,FALSE),VLOOKUP(Tableau4[[#This Row],[No Série ]],'Config conversion'!C512:AM1460,5,FALSE),VLOOKUP(Tableau4[[#This Row],[No Série ]],'Config conversion'!D512:AM1460,4,FALSE)))</f>
        <v>#N/A</v>
      </c>
      <c r="C521" t="e">
        <f>IFERROR(VLOOKUP(Tableau4[[#This Row],[No Série ]],'Config conversion'!A512:AM1460,8,FALSE),VLOOKUP(Tableau4[[#This Row],[No Série ]],'Config conversion'!B512:AM1460,7,FALSE))</f>
        <v>#N/A</v>
      </c>
    </row>
    <row r="522" spans="2:3" x14ac:dyDescent="0.25">
      <c r="B522" t="e">
        <f>IFERROR(VLOOKUP(Tableau4[[#This Row],[No Série ]],'Config conversion'!A513:AM1461,7,FALSE),OR(VLOOKUP(Tableau4[[#This Row],[No Série ]],'Config conversion'!B513:AM1461,6,FALSE),VLOOKUP(Tableau4[[#This Row],[No Série ]],'Config conversion'!C513:AM1461,5,FALSE),VLOOKUP(Tableau4[[#This Row],[No Série ]],'Config conversion'!D513:AM1461,4,FALSE)))</f>
        <v>#N/A</v>
      </c>
      <c r="C522" t="e">
        <f>IFERROR(VLOOKUP(Tableau4[[#This Row],[No Série ]],'Config conversion'!A513:AM1461,8,FALSE),VLOOKUP(Tableau4[[#This Row],[No Série ]],'Config conversion'!B513:AM1461,7,FALSE))</f>
        <v>#N/A</v>
      </c>
    </row>
    <row r="523" spans="2:3" x14ac:dyDescent="0.25">
      <c r="B523" t="e">
        <f>IFERROR(VLOOKUP(Tableau4[[#This Row],[No Série ]],'Config conversion'!A514:AM1462,7,FALSE),OR(VLOOKUP(Tableau4[[#This Row],[No Série ]],'Config conversion'!B514:AM1462,6,FALSE),VLOOKUP(Tableau4[[#This Row],[No Série ]],'Config conversion'!C514:AM1462,5,FALSE),VLOOKUP(Tableau4[[#This Row],[No Série ]],'Config conversion'!D514:AM1462,4,FALSE)))</f>
        <v>#N/A</v>
      </c>
      <c r="C523" t="e">
        <f>IFERROR(VLOOKUP(Tableau4[[#This Row],[No Série ]],'Config conversion'!A514:AM1462,8,FALSE),VLOOKUP(Tableau4[[#This Row],[No Série ]],'Config conversion'!B514:AM1462,7,FALSE))</f>
        <v>#N/A</v>
      </c>
    </row>
    <row r="524" spans="2:3" x14ac:dyDescent="0.25">
      <c r="B524" t="e">
        <f>IFERROR(VLOOKUP(Tableau4[[#This Row],[No Série ]],'Config conversion'!A515:AM1463,7,FALSE),OR(VLOOKUP(Tableau4[[#This Row],[No Série ]],'Config conversion'!B515:AM1463,6,FALSE),VLOOKUP(Tableau4[[#This Row],[No Série ]],'Config conversion'!C515:AM1463,5,FALSE),VLOOKUP(Tableau4[[#This Row],[No Série ]],'Config conversion'!D515:AM1463,4,FALSE)))</f>
        <v>#N/A</v>
      </c>
      <c r="C524" t="e">
        <f>IFERROR(VLOOKUP(Tableau4[[#This Row],[No Série ]],'Config conversion'!A515:AM1463,8,FALSE),VLOOKUP(Tableau4[[#This Row],[No Série ]],'Config conversion'!B515:AM1463,7,FALSE))</f>
        <v>#N/A</v>
      </c>
    </row>
    <row r="525" spans="2:3" x14ac:dyDescent="0.25">
      <c r="B525" t="e">
        <f>IFERROR(VLOOKUP(Tableau4[[#This Row],[No Série ]],'Config conversion'!A516:AM1464,7,FALSE),OR(VLOOKUP(Tableau4[[#This Row],[No Série ]],'Config conversion'!B516:AM1464,6,FALSE),VLOOKUP(Tableau4[[#This Row],[No Série ]],'Config conversion'!C516:AM1464,5,FALSE),VLOOKUP(Tableau4[[#This Row],[No Série ]],'Config conversion'!D516:AM1464,4,FALSE)))</f>
        <v>#N/A</v>
      </c>
      <c r="C525" t="e">
        <f>IFERROR(VLOOKUP(Tableau4[[#This Row],[No Série ]],'Config conversion'!A516:AM1464,8,FALSE),VLOOKUP(Tableau4[[#This Row],[No Série ]],'Config conversion'!B516:AM1464,7,FALSE))</f>
        <v>#N/A</v>
      </c>
    </row>
    <row r="526" spans="2:3" x14ac:dyDescent="0.25">
      <c r="B526" t="e">
        <f>IFERROR(VLOOKUP(Tableau4[[#This Row],[No Série ]],'Config conversion'!A517:AM1465,7,FALSE),OR(VLOOKUP(Tableau4[[#This Row],[No Série ]],'Config conversion'!B517:AM1465,6,FALSE),VLOOKUP(Tableau4[[#This Row],[No Série ]],'Config conversion'!C517:AM1465,5,FALSE),VLOOKUP(Tableau4[[#This Row],[No Série ]],'Config conversion'!D517:AM1465,4,FALSE)))</f>
        <v>#N/A</v>
      </c>
      <c r="C526" t="e">
        <f>IFERROR(VLOOKUP(Tableau4[[#This Row],[No Série ]],'Config conversion'!A517:AM1465,8,FALSE),VLOOKUP(Tableau4[[#This Row],[No Série ]],'Config conversion'!B517:AM1465,7,FALSE))</f>
        <v>#N/A</v>
      </c>
    </row>
    <row r="527" spans="2:3" x14ac:dyDescent="0.25">
      <c r="B527" t="e">
        <f>IFERROR(VLOOKUP(Tableau4[[#This Row],[No Série ]],'Config conversion'!A518:AM1466,7,FALSE),OR(VLOOKUP(Tableau4[[#This Row],[No Série ]],'Config conversion'!B518:AM1466,6,FALSE),VLOOKUP(Tableau4[[#This Row],[No Série ]],'Config conversion'!C518:AM1466,5,FALSE),VLOOKUP(Tableau4[[#This Row],[No Série ]],'Config conversion'!D518:AM1466,4,FALSE)))</f>
        <v>#N/A</v>
      </c>
      <c r="C527" t="e">
        <f>IFERROR(VLOOKUP(Tableau4[[#This Row],[No Série ]],'Config conversion'!A518:AM1466,8,FALSE),VLOOKUP(Tableau4[[#This Row],[No Série ]],'Config conversion'!B518:AM1466,7,FALSE))</f>
        <v>#N/A</v>
      </c>
    </row>
    <row r="528" spans="2:3" x14ac:dyDescent="0.25">
      <c r="B528" t="e">
        <f>IFERROR(VLOOKUP(Tableau4[[#This Row],[No Série ]],'Config conversion'!A519:AM1467,7,FALSE),OR(VLOOKUP(Tableau4[[#This Row],[No Série ]],'Config conversion'!B519:AM1467,6,FALSE),VLOOKUP(Tableau4[[#This Row],[No Série ]],'Config conversion'!C519:AM1467,5,FALSE),VLOOKUP(Tableau4[[#This Row],[No Série ]],'Config conversion'!D519:AM1467,4,FALSE)))</f>
        <v>#N/A</v>
      </c>
      <c r="C528" t="e">
        <f>IFERROR(VLOOKUP(Tableau4[[#This Row],[No Série ]],'Config conversion'!A519:AM1467,8,FALSE),VLOOKUP(Tableau4[[#This Row],[No Série ]],'Config conversion'!B519:AM1467,7,FALSE))</f>
        <v>#N/A</v>
      </c>
    </row>
    <row r="529" spans="2:3" x14ac:dyDescent="0.25">
      <c r="B529" t="e">
        <f>IFERROR(VLOOKUP(Tableau4[[#This Row],[No Série ]],'Config conversion'!A520:AM1468,7,FALSE),OR(VLOOKUP(Tableau4[[#This Row],[No Série ]],'Config conversion'!B520:AM1468,6,FALSE),VLOOKUP(Tableau4[[#This Row],[No Série ]],'Config conversion'!C520:AM1468,5,FALSE),VLOOKUP(Tableau4[[#This Row],[No Série ]],'Config conversion'!D520:AM1468,4,FALSE)))</f>
        <v>#N/A</v>
      </c>
      <c r="C529" t="e">
        <f>IFERROR(VLOOKUP(Tableau4[[#This Row],[No Série ]],'Config conversion'!A520:AM1468,8,FALSE),VLOOKUP(Tableau4[[#This Row],[No Série ]],'Config conversion'!B520:AM1468,7,FALSE))</f>
        <v>#N/A</v>
      </c>
    </row>
    <row r="530" spans="2:3" x14ac:dyDescent="0.25">
      <c r="B530" t="e">
        <f>IFERROR(VLOOKUP(Tableau4[[#This Row],[No Série ]],'Config conversion'!A521:AM1469,7,FALSE),OR(VLOOKUP(Tableau4[[#This Row],[No Série ]],'Config conversion'!B521:AM1469,6,FALSE),VLOOKUP(Tableau4[[#This Row],[No Série ]],'Config conversion'!C521:AM1469,5,FALSE),VLOOKUP(Tableau4[[#This Row],[No Série ]],'Config conversion'!D521:AM1469,4,FALSE)))</f>
        <v>#N/A</v>
      </c>
      <c r="C530" t="e">
        <f>IFERROR(VLOOKUP(Tableau4[[#This Row],[No Série ]],'Config conversion'!A521:AM1469,8,FALSE),VLOOKUP(Tableau4[[#This Row],[No Série ]],'Config conversion'!B521:AM1469,7,FALSE))</f>
        <v>#N/A</v>
      </c>
    </row>
    <row r="531" spans="2:3" x14ac:dyDescent="0.25">
      <c r="B531" t="e">
        <f>IFERROR(VLOOKUP(Tableau4[[#This Row],[No Série ]],'Config conversion'!A522:AM1470,7,FALSE),OR(VLOOKUP(Tableau4[[#This Row],[No Série ]],'Config conversion'!B522:AM1470,6,FALSE),VLOOKUP(Tableau4[[#This Row],[No Série ]],'Config conversion'!C522:AM1470,5,FALSE),VLOOKUP(Tableau4[[#This Row],[No Série ]],'Config conversion'!D522:AM1470,4,FALSE)))</f>
        <v>#N/A</v>
      </c>
      <c r="C531" t="e">
        <f>IFERROR(VLOOKUP(Tableau4[[#This Row],[No Série ]],'Config conversion'!A522:AM1470,8,FALSE),VLOOKUP(Tableau4[[#This Row],[No Série ]],'Config conversion'!B522:AM1470,7,FALSE))</f>
        <v>#N/A</v>
      </c>
    </row>
    <row r="532" spans="2:3" x14ac:dyDescent="0.25">
      <c r="B532" t="e">
        <f>IFERROR(VLOOKUP(Tableau4[[#This Row],[No Série ]],'Config conversion'!A523:AM1471,7,FALSE),OR(VLOOKUP(Tableau4[[#This Row],[No Série ]],'Config conversion'!B523:AM1471,6,FALSE),VLOOKUP(Tableau4[[#This Row],[No Série ]],'Config conversion'!C523:AM1471,5,FALSE),VLOOKUP(Tableau4[[#This Row],[No Série ]],'Config conversion'!D523:AM1471,4,FALSE)))</f>
        <v>#N/A</v>
      </c>
      <c r="C532" t="e">
        <f>IFERROR(VLOOKUP(Tableau4[[#This Row],[No Série ]],'Config conversion'!A523:AM1471,8,FALSE),VLOOKUP(Tableau4[[#This Row],[No Série ]],'Config conversion'!B523:AM1471,7,FALSE))</f>
        <v>#N/A</v>
      </c>
    </row>
    <row r="533" spans="2:3" x14ac:dyDescent="0.25">
      <c r="B533" t="e">
        <f>IFERROR(VLOOKUP(Tableau4[[#This Row],[No Série ]],'Config conversion'!A524:AM1472,7,FALSE),OR(VLOOKUP(Tableau4[[#This Row],[No Série ]],'Config conversion'!B524:AM1472,6,FALSE),VLOOKUP(Tableau4[[#This Row],[No Série ]],'Config conversion'!C524:AM1472,5,FALSE),VLOOKUP(Tableau4[[#This Row],[No Série ]],'Config conversion'!D524:AM1472,4,FALSE)))</f>
        <v>#N/A</v>
      </c>
      <c r="C533" t="e">
        <f>IFERROR(VLOOKUP(Tableau4[[#This Row],[No Série ]],'Config conversion'!A524:AM1472,8,FALSE),VLOOKUP(Tableau4[[#This Row],[No Série ]],'Config conversion'!B524:AM1472,7,FALSE))</f>
        <v>#N/A</v>
      </c>
    </row>
    <row r="534" spans="2:3" x14ac:dyDescent="0.25">
      <c r="B534" t="e">
        <f>IFERROR(VLOOKUP(Tableau4[[#This Row],[No Série ]],'Config conversion'!A525:AM1473,7,FALSE),OR(VLOOKUP(Tableau4[[#This Row],[No Série ]],'Config conversion'!B525:AM1473,6,FALSE),VLOOKUP(Tableau4[[#This Row],[No Série ]],'Config conversion'!C525:AM1473,5,FALSE),VLOOKUP(Tableau4[[#This Row],[No Série ]],'Config conversion'!D525:AM1473,4,FALSE)))</f>
        <v>#N/A</v>
      </c>
      <c r="C534" t="e">
        <f>IFERROR(VLOOKUP(Tableau4[[#This Row],[No Série ]],'Config conversion'!A525:AM1473,8,FALSE),VLOOKUP(Tableau4[[#This Row],[No Série ]],'Config conversion'!B525:AM1473,7,FALSE))</f>
        <v>#N/A</v>
      </c>
    </row>
    <row r="535" spans="2:3" x14ac:dyDescent="0.25">
      <c r="B535" t="e">
        <f>IFERROR(VLOOKUP(Tableau4[[#This Row],[No Série ]],'Config conversion'!A526:AM1474,7,FALSE),OR(VLOOKUP(Tableau4[[#This Row],[No Série ]],'Config conversion'!B526:AM1474,6,FALSE),VLOOKUP(Tableau4[[#This Row],[No Série ]],'Config conversion'!C526:AM1474,5,FALSE),VLOOKUP(Tableau4[[#This Row],[No Série ]],'Config conversion'!D526:AM1474,4,FALSE)))</f>
        <v>#N/A</v>
      </c>
      <c r="C535" t="e">
        <f>IFERROR(VLOOKUP(Tableau4[[#This Row],[No Série ]],'Config conversion'!A526:AM1474,8,FALSE),VLOOKUP(Tableau4[[#This Row],[No Série ]],'Config conversion'!B526:AM1474,7,FALSE))</f>
        <v>#N/A</v>
      </c>
    </row>
    <row r="536" spans="2:3" x14ac:dyDescent="0.25">
      <c r="B536" t="e">
        <f>IFERROR(VLOOKUP(Tableau4[[#This Row],[No Série ]],'Config conversion'!A527:AM1475,7,FALSE),OR(VLOOKUP(Tableau4[[#This Row],[No Série ]],'Config conversion'!B527:AM1475,6,FALSE),VLOOKUP(Tableau4[[#This Row],[No Série ]],'Config conversion'!C527:AM1475,5,FALSE),VLOOKUP(Tableau4[[#This Row],[No Série ]],'Config conversion'!D527:AM1475,4,FALSE)))</f>
        <v>#N/A</v>
      </c>
      <c r="C536" t="e">
        <f>IFERROR(VLOOKUP(Tableau4[[#This Row],[No Série ]],'Config conversion'!A527:AM1475,8,FALSE),VLOOKUP(Tableau4[[#This Row],[No Série ]],'Config conversion'!B527:AM1475,7,FALSE))</f>
        <v>#N/A</v>
      </c>
    </row>
    <row r="537" spans="2:3" x14ac:dyDescent="0.25">
      <c r="B537" t="e">
        <f>IFERROR(VLOOKUP(Tableau4[[#This Row],[No Série ]],'Config conversion'!A528:AM1476,7,FALSE),OR(VLOOKUP(Tableau4[[#This Row],[No Série ]],'Config conversion'!B528:AM1476,6,FALSE),VLOOKUP(Tableau4[[#This Row],[No Série ]],'Config conversion'!C528:AM1476,5,FALSE),VLOOKUP(Tableau4[[#This Row],[No Série ]],'Config conversion'!D528:AM1476,4,FALSE)))</f>
        <v>#N/A</v>
      </c>
      <c r="C537" t="e">
        <f>IFERROR(VLOOKUP(Tableau4[[#This Row],[No Série ]],'Config conversion'!A528:AM1476,8,FALSE),VLOOKUP(Tableau4[[#This Row],[No Série ]],'Config conversion'!B528:AM1476,7,FALSE))</f>
        <v>#N/A</v>
      </c>
    </row>
    <row r="538" spans="2:3" x14ac:dyDescent="0.25">
      <c r="B538" t="e">
        <f>IFERROR(VLOOKUP(Tableau4[[#This Row],[No Série ]],'Config conversion'!A529:AM1477,7,FALSE),OR(VLOOKUP(Tableau4[[#This Row],[No Série ]],'Config conversion'!B529:AM1477,6,FALSE),VLOOKUP(Tableau4[[#This Row],[No Série ]],'Config conversion'!C529:AM1477,5,FALSE),VLOOKUP(Tableau4[[#This Row],[No Série ]],'Config conversion'!D529:AM1477,4,FALSE)))</f>
        <v>#N/A</v>
      </c>
      <c r="C538" t="e">
        <f>IFERROR(VLOOKUP(Tableau4[[#This Row],[No Série ]],'Config conversion'!A529:AM1477,8,FALSE),VLOOKUP(Tableau4[[#This Row],[No Série ]],'Config conversion'!B529:AM1477,7,FALSE))</f>
        <v>#N/A</v>
      </c>
    </row>
    <row r="539" spans="2:3" x14ac:dyDescent="0.25">
      <c r="B539" t="e">
        <f>IFERROR(VLOOKUP(Tableau4[[#This Row],[No Série ]],'Config conversion'!A530:AM1478,7,FALSE),OR(VLOOKUP(Tableau4[[#This Row],[No Série ]],'Config conversion'!B530:AM1478,6,FALSE),VLOOKUP(Tableau4[[#This Row],[No Série ]],'Config conversion'!C530:AM1478,5,FALSE),VLOOKUP(Tableau4[[#This Row],[No Série ]],'Config conversion'!D530:AM1478,4,FALSE)))</f>
        <v>#N/A</v>
      </c>
      <c r="C539" t="e">
        <f>IFERROR(VLOOKUP(Tableau4[[#This Row],[No Série ]],'Config conversion'!A530:AM1478,8,FALSE),VLOOKUP(Tableau4[[#This Row],[No Série ]],'Config conversion'!B530:AM1478,7,FALSE))</f>
        <v>#N/A</v>
      </c>
    </row>
    <row r="540" spans="2:3" x14ac:dyDescent="0.25">
      <c r="B540" t="e">
        <f>IFERROR(VLOOKUP(Tableau4[[#This Row],[No Série ]],'Config conversion'!A531:AM1479,7,FALSE),OR(VLOOKUP(Tableau4[[#This Row],[No Série ]],'Config conversion'!B531:AM1479,6,FALSE),VLOOKUP(Tableau4[[#This Row],[No Série ]],'Config conversion'!C531:AM1479,5,FALSE),VLOOKUP(Tableau4[[#This Row],[No Série ]],'Config conversion'!D531:AM1479,4,FALSE)))</f>
        <v>#N/A</v>
      </c>
      <c r="C540" t="e">
        <f>IFERROR(VLOOKUP(Tableau4[[#This Row],[No Série ]],'Config conversion'!A531:AM1479,8,FALSE),VLOOKUP(Tableau4[[#This Row],[No Série ]],'Config conversion'!B531:AM1479,7,FALSE))</f>
        <v>#N/A</v>
      </c>
    </row>
    <row r="541" spans="2:3" x14ac:dyDescent="0.25">
      <c r="B541" t="e">
        <f>IFERROR(VLOOKUP(Tableau4[[#This Row],[No Série ]],'Config conversion'!A532:AM1480,7,FALSE),OR(VLOOKUP(Tableau4[[#This Row],[No Série ]],'Config conversion'!B532:AM1480,6,FALSE),VLOOKUP(Tableau4[[#This Row],[No Série ]],'Config conversion'!C532:AM1480,5,FALSE),VLOOKUP(Tableau4[[#This Row],[No Série ]],'Config conversion'!D532:AM1480,4,FALSE)))</f>
        <v>#N/A</v>
      </c>
      <c r="C541" t="e">
        <f>IFERROR(VLOOKUP(Tableau4[[#This Row],[No Série ]],'Config conversion'!A532:AM1480,8,FALSE),VLOOKUP(Tableau4[[#This Row],[No Série ]],'Config conversion'!B532:AM1480,7,FALSE))</f>
        <v>#N/A</v>
      </c>
    </row>
    <row r="542" spans="2:3" x14ac:dyDescent="0.25">
      <c r="B542" t="e">
        <f>IFERROR(VLOOKUP(Tableau4[[#This Row],[No Série ]],'Config conversion'!A533:AM1481,7,FALSE),OR(VLOOKUP(Tableau4[[#This Row],[No Série ]],'Config conversion'!B533:AM1481,6,FALSE),VLOOKUP(Tableau4[[#This Row],[No Série ]],'Config conversion'!C533:AM1481,5,FALSE),VLOOKUP(Tableau4[[#This Row],[No Série ]],'Config conversion'!D533:AM1481,4,FALSE)))</f>
        <v>#N/A</v>
      </c>
      <c r="C542" t="e">
        <f>IFERROR(VLOOKUP(Tableau4[[#This Row],[No Série ]],'Config conversion'!A533:AM1481,8,FALSE),VLOOKUP(Tableau4[[#This Row],[No Série ]],'Config conversion'!B533:AM1481,7,FALSE))</f>
        <v>#N/A</v>
      </c>
    </row>
    <row r="543" spans="2:3" x14ac:dyDescent="0.25">
      <c r="B543" t="e">
        <f>IFERROR(VLOOKUP(Tableau4[[#This Row],[No Série ]],'Config conversion'!A534:AM1482,7,FALSE),OR(VLOOKUP(Tableau4[[#This Row],[No Série ]],'Config conversion'!B534:AM1482,6,FALSE),VLOOKUP(Tableau4[[#This Row],[No Série ]],'Config conversion'!C534:AM1482,5,FALSE),VLOOKUP(Tableau4[[#This Row],[No Série ]],'Config conversion'!D534:AM1482,4,FALSE)))</f>
        <v>#N/A</v>
      </c>
      <c r="C543" t="e">
        <f>IFERROR(VLOOKUP(Tableau4[[#This Row],[No Série ]],'Config conversion'!A534:AM1482,8,FALSE),VLOOKUP(Tableau4[[#This Row],[No Série ]],'Config conversion'!B534:AM1482,7,FALSE))</f>
        <v>#N/A</v>
      </c>
    </row>
    <row r="544" spans="2:3" x14ac:dyDescent="0.25">
      <c r="B544" t="e">
        <f>IFERROR(VLOOKUP(Tableau4[[#This Row],[No Série ]],'Config conversion'!A535:AM1483,7,FALSE),OR(VLOOKUP(Tableau4[[#This Row],[No Série ]],'Config conversion'!B535:AM1483,6,FALSE),VLOOKUP(Tableau4[[#This Row],[No Série ]],'Config conversion'!C535:AM1483,5,FALSE),VLOOKUP(Tableau4[[#This Row],[No Série ]],'Config conversion'!D535:AM1483,4,FALSE)))</f>
        <v>#N/A</v>
      </c>
      <c r="C544" t="e">
        <f>IFERROR(VLOOKUP(Tableau4[[#This Row],[No Série ]],'Config conversion'!A535:AM1483,8,FALSE),VLOOKUP(Tableau4[[#This Row],[No Série ]],'Config conversion'!B535:AM1483,7,FALSE))</f>
        <v>#N/A</v>
      </c>
    </row>
    <row r="545" spans="2:3" x14ac:dyDescent="0.25">
      <c r="B545" t="e">
        <f>IFERROR(VLOOKUP(Tableau4[[#This Row],[No Série ]],'Config conversion'!A536:AM1484,7,FALSE),OR(VLOOKUP(Tableau4[[#This Row],[No Série ]],'Config conversion'!B536:AM1484,6,FALSE),VLOOKUP(Tableau4[[#This Row],[No Série ]],'Config conversion'!C536:AM1484,5,FALSE),VLOOKUP(Tableau4[[#This Row],[No Série ]],'Config conversion'!D536:AM1484,4,FALSE)))</f>
        <v>#N/A</v>
      </c>
      <c r="C545" t="e">
        <f>IFERROR(VLOOKUP(Tableau4[[#This Row],[No Série ]],'Config conversion'!A536:AM1484,8,FALSE),VLOOKUP(Tableau4[[#This Row],[No Série ]],'Config conversion'!B536:AM1484,7,FALSE))</f>
        <v>#N/A</v>
      </c>
    </row>
    <row r="546" spans="2:3" x14ac:dyDescent="0.25">
      <c r="B546" t="e">
        <f>IFERROR(VLOOKUP(Tableau4[[#This Row],[No Série ]],'Config conversion'!A537:AM1485,7,FALSE),OR(VLOOKUP(Tableau4[[#This Row],[No Série ]],'Config conversion'!B537:AM1485,6,FALSE),VLOOKUP(Tableau4[[#This Row],[No Série ]],'Config conversion'!C537:AM1485,5,FALSE),VLOOKUP(Tableau4[[#This Row],[No Série ]],'Config conversion'!D537:AM1485,4,FALSE)))</f>
        <v>#N/A</v>
      </c>
      <c r="C546" t="e">
        <f>IFERROR(VLOOKUP(Tableau4[[#This Row],[No Série ]],'Config conversion'!A537:AM1485,8,FALSE),VLOOKUP(Tableau4[[#This Row],[No Série ]],'Config conversion'!B537:AM1485,7,FALSE))</f>
        <v>#N/A</v>
      </c>
    </row>
    <row r="547" spans="2:3" x14ac:dyDescent="0.25">
      <c r="B547" t="e">
        <f>IFERROR(VLOOKUP(Tableau4[[#This Row],[No Série ]],'Config conversion'!A538:AM1486,7,FALSE),OR(VLOOKUP(Tableau4[[#This Row],[No Série ]],'Config conversion'!B538:AM1486,6,FALSE),VLOOKUP(Tableau4[[#This Row],[No Série ]],'Config conversion'!C538:AM1486,5,FALSE),VLOOKUP(Tableau4[[#This Row],[No Série ]],'Config conversion'!D538:AM1486,4,FALSE)))</f>
        <v>#N/A</v>
      </c>
      <c r="C547" t="e">
        <f>IFERROR(VLOOKUP(Tableau4[[#This Row],[No Série ]],'Config conversion'!A538:AM1486,8,FALSE),VLOOKUP(Tableau4[[#This Row],[No Série ]],'Config conversion'!B538:AM1486,7,FALSE))</f>
        <v>#N/A</v>
      </c>
    </row>
    <row r="548" spans="2:3" x14ac:dyDescent="0.25">
      <c r="B548" t="e">
        <f>IFERROR(VLOOKUP(Tableau4[[#This Row],[No Série ]],'Config conversion'!A539:AM1487,7,FALSE),OR(VLOOKUP(Tableau4[[#This Row],[No Série ]],'Config conversion'!B539:AM1487,6,FALSE),VLOOKUP(Tableau4[[#This Row],[No Série ]],'Config conversion'!C539:AM1487,5,FALSE),VLOOKUP(Tableau4[[#This Row],[No Série ]],'Config conversion'!D539:AM1487,4,FALSE)))</f>
        <v>#N/A</v>
      </c>
      <c r="C548" t="e">
        <f>IFERROR(VLOOKUP(Tableau4[[#This Row],[No Série ]],'Config conversion'!A539:AM1487,8,FALSE),VLOOKUP(Tableau4[[#This Row],[No Série ]],'Config conversion'!B539:AM1487,7,FALSE))</f>
        <v>#N/A</v>
      </c>
    </row>
    <row r="549" spans="2:3" x14ac:dyDescent="0.25">
      <c r="B549" t="e">
        <f>IFERROR(VLOOKUP(Tableau4[[#This Row],[No Série ]],'Config conversion'!A540:AM1488,7,FALSE),OR(VLOOKUP(Tableau4[[#This Row],[No Série ]],'Config conversion'!B540:AM1488,6,FALSE),VLOOKUP(Tableau4[[#This Row],[No Série ]],'Config conversion'!C540:AM1488,5,FALSE),VLOOKUP(Tableau4[[#This Row],[No Série ]],'Config conversion'!D540:AM1488,4,FALSE)))</f>
        <v>#N/A</v>
      </c>
      <c r="C549" t="e">
        <f>IFERROR(VLOOKUP(Tableau4[[#This Row],[No Série ]],'Config conversion'!A540:AM1488,8,FALSE),VLOOKUP(Tableau4[[#This Row],[No Série ]],'Config conversion'!B540:AM1488,7,FALSE))</f>
        <v>#N/A</v>
      </c>
    </row>
    <row r="550" spans="2:3" x14ac:dyDescent="0.25">
      <c r="B550" t="e">
        <f>IFERROR(VLOOKUP(Tableau4[[#This Row],[No Série ]],'Config conversion'!A541:AM1489,7,FALSE),OR(VLOOKUP(Tableau4[[#This Row],[No Série ]],'Config conversion'!B541:AM1489,6,FALSE),VLOOKUP(Tableau4[[#This Row],[No Série ]],'Config conversion'!C541:AM1489,5,FALSE),VLOOKUP(Tableau4[[#This Row],[No Série ]],'Config conversion'!D541:AM1489,4,FALSE)))</f>
        <v>#N/A</v>
      </c>
      <c r="C550" t="e">
        <f>IFERROR(VLOOKUP(Tableau4[[#This Row],[No Série ]],'Config conversion'!A541:AM1489,8,FALSE),VLOOKUP(Tableau4[[#This Row],[No Série ]],'Config conversion'!B541:AM1489,7,FALSE))</f>
        <v>#N/A</v>
      </c>
    </row>
    <row r="551" spans="2:3" x14ac:dyDescent="0.25">
      <c r="B551" t="e">
        <f>IFERROR(VLOOKUP(Tableau4[[#This Row],[No Série ]],'Config conversion'!A542:AM1490,7,FALSE),OR(VLOOKUP(Tableau4[[#This Row],[No Série ]],'Config conversion'!B542:AM1490,6,FALSE),VLOOKUP(Tableau4[[#This Row],[No Série ]],'Config conversion'!C542:AM1490,5,FALSE),VLOOKUP(Tableau4[[#This Row],[No Série ]],'Config conversion'!D542:AM1490,4,FALSE)))</f>
        <v>#N/A</v>
      </c>
      <c r="C551" t="e">
        <f>IFERROR(VLOOKUP(Tableau4[[#This Row],[No Série ]],'Config conversion'!A542:AM1490,8,FALSE),VLOOKUP(Tableau4[[#This Row],[No Série ]],'Config conversion'!B542:AM1490,7,FALSE))</f>
        <v>#N/A</v>
      </c>
    </row>
    <row r="552" spans="2:3" x14ac:dyDescent="0.25">
      <c r="B552" t="e">
        <f>IFERROR(VLOOKUP(Tableau4[[#This Row],[No Série ]],'Config conversion'!A543:AM1491,7,FALSE),OR(VLOOKUP(Tableau4[[#This Row],[No Série ]],'Config conversion'!B543:AM1491,6,FALSE),VLOOKUP(Tableau4[[#This Row],[No Série ]],'Config conversion'!C543:AM1491,5,FALSE),VLOOKUP(Tableau4[[#This Row],[No Série ]],'Config conversion'!D543:AM1491,4,FALSE)))</f>
        <v>#N/A</v>
      </c>
      <c r="C552" t="e">
        <f>IFERROR(VLOOKUP(Tableau4[[#This Row],[No Série ]],'Config conversion'!A543:AM1491,8,FALSE),VLOOKUP(Tableau4[[#This Row],[No Série ]],'Config conversion'!B543:AM1491,7,FALSE))</f>
        <v>#N/A</v>
      </c>
    </row>
    <row r="553" spans="2:3" x14ac:dyDescent="0.25">
      <c r="B553" t="e">
        <f>IFERROR(VLOOKUP(Tableau4[[#This Row],[No Série ]],'Config conversion'!A544:AM1492,7,FALSE),OR(VLOOKUP(Tableau4[[#This Row],[No Série ]],'Config conversion'!B544:AM1492,6,FALSE),VLOOKUP(Tableau4[[#This Row],[No Série ]],'Config conversion'!C544:AM1492,5,FALSE),VLOOKUP(Tableau4[[#This Row],[No Série ]],'Config conversion'!D544:AM1492,4,FALSE)))</f>
        <v>#N/A</v>
      </c>
      <c r="C553" t="e">
        <f>IFERROR(VLOOKUP(Tableau4[[#This Row],[No Série ]],'Config conversion'!A544:AM1492,8,FALSE),VLOOKUP(Tableau4[[#This Row],[No Série ]],'Config conversion'!B544:AM1492,7,FALSE))</f>
        <v>#N/A</v>
      </c>
    </row>
    <row r="554" spans="2:3" x14ac:dyDescent="0.25">
      <c r="B554" t="e">
        <f>IFERROR(VLOOKUP(Tableau4[[#This Row],[No Série ]],'Config conversion'!A545:AM1493,7,FALSE),OR(VLOOKUP(Tableau4[[#This Row],[No Série ]],'Config conversion'!B545:AM1493,6,FALSE),VLOOKUP(Tableau4[[#This Row],[No Série ]],'Config conversion'!C545:AM1493,5,FALSE),VLOOKUP(Tableau4[[#This Row],[No Série ]],'Config conversion'!D545:AM1493,4,FALSE)))</f>
        <v>#N/A</v>
      </c>
      <c r="C554" t="e">
        <f>IFERROR(VLOOKUP(Tableau4[[#This Row],[No Série ]],'Config conversion'!A545:AM1493,8,FALSE),VLOOKUP(Tableau4[[#This Row],[No Série ]],'Config conversion'!B545:AM1493,7,FALSE))</f>
        <v>#N/A</v>
      </c>
    </row>
    <row r="555" spans="2:3" x14ac:dyDescent="0.25">
      <c r="B555" t="e">
        <f>IFERROR(VLOOKUP(Tableau4[[#This Row],[No Série ]],'Config conversion'!A546:AM1494,7,FALSE),OR(VLOOKUP(Tableau4[[#This Row],[No Série ]],'Config conversion'!B546:AM1494,6,FALSE),VLOOKUP(Tableau4[[#This Row],[No Série ]],'Config conversion'!C546:AM1494,5,FALSE),VLOOKUP(Tableau4[[#This Row],[No Série ]],'Config conversion'!D546:AM1494,4,FALSE)))</f>
        <v>#N/A</v>
      </c>
      <c r="C555" t="e">
        <f>IFERROR(VLOOKUP(Tableau4[[#This Row],[No Série ]],'Config conversion'!A546:AM1494,8,FALSE),VLOOKUP(Tableau4[[#This Row],[No Série ]],'Config conversion'!B546:AM1494,7,FALSE))</f>
        <v>#N/A</v>
      </c>
    </row>
    <row r="556" spans="2:3" x14ac:dyDescent="0.25">
      <c r="B556" t="e">
        <f>IFERROR(VLOOKUP(Tableau4[[#This Row],[No Série ]],'Config conversion'!A547:AM1495,7,FALSE),OR(VLOOKUP(Tableau4[[#This Row],[No Série ]],'Config conversion'!B547:AM1495,6,FALSE),VLOOKUP(Tableau4[[#This Row],[No Série ]],'Config conversion'!C547:AM1495,5,FALSE),VLOOKUP(Tableau4[[#This Row],[No Série ]],'Config conversion'!D547:AM1495,4,FALSE)))</f>
        <v>#N/A</v>
      </c>
      <c r="C556" t="e">
        <f>IFERROR(VLOOKUP(Tableau4[[#This Row],[No Série ]],'Config conversion'!A547:AM1495,8,FALSE),VLOOKUP(Tableau4[[#This Row],[No Série ]],'Config conversion'!B547:AM1495,7,FALSE))</f>
        <v>#N/A</v>
      </c>
    </row>
    <row r="557" spans="2:3" x14ac:dyDescent="0.25">
      <c r="B557" t="e">
        <f>IFERROR(VLOOKUP(Tableau4[[#This Row],[No Série ]],'Config conversion'!A548:AM1496,7,FALSE),OR(VLOOKUP(Tableau4[[#This Row],[No Série ]],'Config conversion'!B548:AM1496,6,FALSE),VLOOKUP(Tableau4[[#This Row],[No Série ]],'Config conversion'!C548:AM1496,5,FALSE),VLOOKUP(Tableau4[[#This Row],[No Série ]],'Config conversion'!D548:AM1496,4,FALSE)))</f>
        <v>#N/A</v>
      </c>
      <c r="C557" t="e">
        <f>IFERROR(VLOOKUP(Tableau4[[#This Row],[No Série ]],'Config conversion'!A548:AM1496,8,FALSE),VLOOKUP(Tableau4[[#This Row],[No Série ]],'Config conversion'!B548:AM1496,7,FALSE))</f>
        <v>#N/A</v>
      </c>
    </row>
    <row r="558" spans="2:3" x14ac:dyDescent="0.25">
      <c r="B558" t="e">
        <f>IFERROR(VLOOKUP(Tableau4[[#This Row],[No Série ]],'Config conversion'!A549:AM1497,7,FALSE),OR(VLOOKUP(Tableau4[[#This Row],[No Série ]],'Config conversion'!B549:AM1497,6,FALSE),VLOOKUP(Tableau4[[#This Row],[No Série ]],'Config conversion'!C549:AM1497,5,FALSE),VLOOKUP(Tableau4[[#This Row],[No Série ]],'Config conversion'!D549:AM1497,4,FALSE)))</f>
        <v>#N/A</v>
      </c>
      <c r="C558" t="e">
        <f>IFERROR(VLOOKUP(Tableau4[[#This Row],[No Série ]],'Config conversion'!A549:AM1497,8,FALSE),VLOOKUP(Tableau4[[#This Row],[No Série ]],'Config conversion'!B549:AM1497,7,FALSE))</f>
        <v>#N/A</v>
      </c>
    </row>
    <row r="559" spans="2:3" x14ac:dyDescent="0.25">
      <c r="B559" t="e">
        <f>IFERROR(VLOOKUP(Tableau4[[#This Row],[No Série ]],'Config conversion'!A550:AM1498,7,FALSE),OR(VLOOKUP(Tableau4[[#This Row],[No Série ]],'Config conversion'!B550:AM1498,6,FALSE),VLOOKUP(Tableau4[[#This Row],[No Série ]],'Config conversion'!C550:AM1498,5,FALSE),VLOOKUP(Tableau4[[#This Row],[No Série ]],'Config conversion'!D550:AM1498,4,FALSE)))</f>
        <v>#N/A</v>
      </c>
      <c r="C559" t="e">
        <f>IFERROR(VLOOKUP(Tableau4[[#This Row],[No Série ]],'Config conversion'!A550:AM1498,8,FALSE),VLOOKUP(Tableau4[[#This Row],[No Série ]],'Config conversion'!B550:AM1498,7,FALSE))</f>
        <v>#N/A</v>
      </c>
    </row>
    <row r="560" spans="2:3" x14ac:dyDescent="0.25">
      <c r="B560" t="e">
        <f>IFERROR(VLOOKUP(Tableau4[[#This Row],[No Série ]],'Config conversion'!A551:AM1499,7,FALSE),OR(VLOOKUP(Tableau4[[#This Row],[No Série ]],'Config conversion'!B551:AM1499,6,FALSE),VLOOKUP(Tableau4[[#This Row],[No Série ]],'Config conversion'!C551:AM1499,5,FALSE),VLOOKUP(Tableau4[[#This Row],[No Série ]],'Config conversion'!D551:AM1499,4,FALSE)))</f>
        <v>#N/A</v>
      </c>
      <c r="C560" t="e">
        <f>IFERROR(VLOOKUP(Tableau4[[#This Row],[No Série ]],'Config conversion'!A551:AM1499,8,FALSE),VLOOKUP(Tableau4[[#This Row],[No Série ]],'Config conversion'!B551:AM1499,7,FALSE))</f>
        <v>#N/A</v>
      </c>
    </row>
    <row r="561" spans="2:3" x14ac:dyDescent="0.25">
      <c r="B561" t="e">
        <f>IFERROR(VLOOKUP(Tableau4[[#This Row],[No Série ]],'Config conversion'!A552:AM1500,7,FALSE),OR(VLOOKUP(Tableau4[[#This Row],[No Série ]],'Config conversion'!B552:AM1500,6,FALSE),VLOOKUP(Tableau4[[#This Row],[No Série ]],'Config conversion'!C552:AM1500,5,FALSE),VLOOKUP(Tableau4[[#This Row],[No Série ]],'Config conversion'!D552:AM1500,4,FALSE)))</f>
        <v>#N/A</v>
      </c>
      <c r="C561" t="e">
        <f>IFERROR(VLOOKUP(Tableau4[[#This Row],[No Série ]],'Config conversion'!A552:AM1500,8,FALSE),VLOOKUP(Tableau4[[#This Row],[No Série ]],'Config conversion'!B552:AM1500,7,FALSE))</f>
        <v>#N/A</v>
      </c>
    </row>
    <row r="562" spans="2:3" x14ac:dyDescent="0.25">
      <c r="B562" t="e">
        <f>IFERROR(VLOOKUP(Tableau4[[#This Row],[No Série ]],'Config conversion'!A553:AM1501,7,FALSE),OR(VLOOKUP(Tableau4[[#This Row],[No Série ]],'Config conversion'!B553:AM1501,6,FALSE),VLOOKUP(Tableau4[[#This Row],[No Série ]],'Config conversion'!C553:AM1501,5,FALSE),VLOOKUP(Tableau4[[#This Row],[No Série ]],'Config conversion'!D553:AM1501,4,FALSE)))</f>
        <v>#N/A</v>
      </c>
      <c r="C562" t="e">
        <f>IFERROR(VLOOKUP(Tableau4[[#This Row],[No Série ]],'Config conversion'!A553:AM1501,8,FALSE),VLOOKUP(Tableau4[[#This Row],[No Série ]],'Config conversion'!B553:AM1501,7,FALSE))</f>
        <v>#N/A</v>
      </c>
    </row>
    <row r="563" spans="2:3" x14ac:dyDescent="0.25">
      <c r="B563" t="e">
        <f>IFERROR(VLOOKUP(Tableau4[[#This Row],[No Série ]],'Config conversion'!A554:AM1502,7,FALSE),OR(VLOOKUP(Tableau4[[#This Row],[No Série ]],'Config conversion'!B554:AM1502,6,FALSE),VLOOKUP(Tableau4[[#This Row],[No Série ]],'Config conversion'!C554:AM1502,5,FALSE),VLOOKUP(Tableau4[[#This Row],[No Série ]],'Config conversion'!D554:AM1502,4,FALSE)))</f>
        <v>#N/A</v>
      </c>
      <c r="C563" t="e">
        <f>IFERROR(VLOOKUP(Tableau4[[#This Row],[No Série ]],'Config conversion'!A554:AM1502,8,FALSE),VLOOKUP(Tableau4[[#This Row],[No Série ]],'Config conversion'!B554:AM1502,7,FALSE))</f>
        <v>#N/A</v>
      </c>
    </row>
    <row r="564" spans="2:3" x14ac:dyDescent="0.25">
      <c r="B564" t="e">
        <f>IFERROR(VLOOKUP(Tableau4[[#This Row],[No Série ]],'Config conversion'!A555:AM1503,7,FALSE),OR(VLOOKUP(Tableau4[[#This Row],[No Série ]],'Config conversion'!B555:AM1503,6,FALSE),VLOOKUP(Tableau4[[#This Row],[No Série ]],'Config conversion'!C555:AM1503,5,FALSE),VLOOKUP(Tableau4[[#This Row],[No Série ]],'Config conversion'!D555:AM1503,4,FALSE)))</f>
        <v>#N/A</v>
      </c>
      <c r="C564" t="e">
        <f>IFERROR(VLOOKUP(Tableau4[[#This Row],[No Série ]],'Config conversion'!A555:AM1503,8,FALSE),VLOOKUP(Tableau4[[#This Row],[No Série ]],'Config conversion'!B555:AM1503,7,FALSE))</f>
        <v>#N/A</v>
      </c>
    </row>
    <row r="565" spans="2:3" x14ac:dyDescent="0.25">
      <c r="B565" t="e">
        <f>IFERROR(VLOOKUP(Tableau4[[#This Row],[No Série ]],'Config conversion'!A556:AM1504,7,FALSE),OR(VLOOKUP(Tableau4[[#This Row],[No Série ]],'Config conversion'!B556:AM1504,6,FALSE),VLOOKUP(Tableau4[[#This Row],[No Série ]],'Config conversion'!C556:AM1504,5,FALSE),VLOOKUP(Tableau4[[#This Row],[No Série ]],'Config conversion'!D556:AM1504,4,FALSE)))</f>
        <v>#N/A</v>
      </c>
      <c r="C565" t="e">
        <f>IFERROR(VLOOKUP(Tableau4[[#This Row],[No Série ]],'Config conversion'!A556:AM1504,8,FALSE),VLOOKUP(Tableau4[[#This Row],[No Série ]],'Config conversion'!B556:AM1504,7,FALSE))</f>
        <v>#N/A</v>
      </c>
    </row>
    <row r="566" spans="2:3" x14ac:dyDescent="0.25">
      <c r="B566" t="e">
        <f>IFERROR(VLOOKUP(Tableau4[[#This Row],[No Série ]],'Config conversion'!A557:AM1505,7,FALSE),OR(VLOOKUP(Tableau4[[#This Row],[No Série ]],'Config conversion'!B557:AM1505,6,FALSE),VLOOKUP(Tableau4[[#This Row],[No Série ]],'Config conversion'!C557:AM1505,5,FALSE),VLOOKUP(Tableau4[[#This Row],[No Série ]],'Config conversion'!D557:AM1505,4,FALSE)))</f>
        <v>#N/A</v>
      </c>
      <c r="C566" t="e">
        <f>IFERROR(VLOOKUP(Tableau4[[#This Row],[No Série ]],'Config conversion'!A557:AM1505,8,FALSE),VLOOKUP(Tableau4[[#This Row],[No Série ]],'Config conversion'!B557:AM1505,7,FALSE))</f>
        <v>#N/A</v>
      </c>
    </row>
    <row r="567" spans="2:3" x14ac:dyDescent="0.25">
      <c r="B567" t="e">
        <f>IFERROR(VLOOKUP(Tableau4[[#This Row],[No Série ]],'Config conversion'!A558:AM1506,7,FALSE),OR(VLOOKUP(Tableau4[[#This Row],[No Série ]],'Config conversion'!B558:AM1506,6,FALSE),VLOOKUP(Tableau4[[#This Row],[No Série ]],'Config conversion'!C558:AM1506,5,FALSE),VLOOKUP(Tableau4[[#This Row],[No Série ]],'Config conversion'!D558:AM1506,4,FALSE)))</f>
        <v>#N/A</v>
      </c>
      <c r="C567" t="e">
        <f>IFERROR(VLOOKUP(Tableau4[[#This Row],[No Série ]],'Config conversion'!A558:AM1506,8,FALSE),VLOOKUP(Tableau4[[#This Row],[No Série ]],'Config conversion'!B558:AM1506,7,FALSE))</f>
        <v>#N/A</v>
      </c>
    </row>
    <row r="568" spans="2:3" x14ac:dyDescent="0.25">
      <c r="B568" t="e">
        <f>IFERROR(VLOOKUP(Tableau4[[#This Row],[No Série ]],'Config conversion'!A559:AM1507,7,FALSE),OR(VLOOKUP(Tableau4[[#This Row],[No Série ]],'Config conversion'!B559:AM1507,6,FALSE),VLOOKUP(Tableau4[[#This Row],[No Série ]],'Config conversion'!C559:AM1507,5,FALSE),VLOOKUP(Tableau4[[#This Row],[No Série ]],'Config conversion'!D559:AM1507,4,FALSE)))</f>
        <v>#N/A</v>
      </c>
      <c r="C568" t="e">
        <f>IFERROR(VLOOKUP(Tableau4[[#This Row],[No Série ]],'Config conversion'!A559:AM1507,8,FALSE),VLOOKUP(Tableau4[[#This Row],[No Série ]],'Config conversion'!B559:AM1507,7,FALSE))</f>
        <v>#N/A</v>
      </c>
    </row>
    <row r="569" spans="2:3" x14ac:dyDescent="0.25">
      <c r="B569" t="e">
        <f>IFERROR(VLOOKUP(Tableau4[[#This Row],[No Série ]],'Config conversion'!A560:AM1508,7,FALSE),OR(VLOOKUP(Tableau4[[#This Row],[No Série ]],'Config conversion'!B560:AM1508,6,FALSE),VLOOKUP(Tableau4[[#This Row],[No Série ]],'Config conversion'!C560:AM1508,5,FALSE),VLOOKUP(Tableau4[[#This Row],[No Série ]],'Config conversion'!D560:AM1508,4,FALSE)))</f>
        <v>#N/A</v>
      </c>
      <c r="C569" t="e">
        <f>IFERROR(VLOOKUP(Tableau4[[#This Row],[No Série ]],'Config conversion'!A560:AM1508,8,FALSE),VLOOKUP(Tableau4[[#This Row],[No Série ]],'Config conversion'!B560:AM1508,7,FALSE))</f>
        <v>#N/A</v>
      </c>
    </row>
    <row r="570" spans="2:3" x14ac:dyDescent="0.25">
      <c r="B570" t="e">
        <f>IFERROR(VLOOKUP(Tableau4[[#This Row],[No Série ]],'Config conversion'!A561:AM1509,7,FALSE),OR(VLOOKUP(Tableau4[[#This Row],[No Série ]],'Config conversion'!B561:AM1509,6,FALSE),VLOOKUP(Tableau4[[#This Row],[No Série ]],'Config conversion'!C561:AM1509,5,FALSE),VLOOKUP(Tableau4[[#This Row],[No Série ]],'Config conversion'!D561:AM1509,4,FALSE)))</f>
        <v>#N/A</v>
      </c>
      <c r="C570" t="e">
        <f>IFERROR(VLOOKUP(Tableau4[[#This Row],[No Série ]],'Config conversion'!A561:AM1509,8,FALSE),VLOOKUP(Tableau4[[#This Row],[No Série ]],'Config conversion'!B561:AM1509,7,FALSE))</f>
        <v>#N/A</v>
      </c>
    </row>
    <row r="571" spans="2:3" x14ac:dyDescent="0.25">
      <c r="B571" t="e">
        <f>IFERROR(VLOOKUP(Tableau4[[#This Row],[No Série ]],'Config conversion'!A562:AM1510,7,FALSE),OR(VLOOKUP(Tableau4[[#This Row],[No Série ]],'Config conversion'!B562:AM1510,6,FALSE),VLOOKUP(Tableau4[[#This Row],[No Série ]],'Config conversion'!C562:AM1510,5,FALSE),VLOOKUP(Tableau4[[#This Row],[No Série ]],'Config conversion'!D562:AM1510,4,FALSE)))</f>
        <v>#N/A</v>
      </c>
      <c r="C571" t="e">
        <f>IFERROR(VLOOKUP(Tableau4[[#This Row],[No Série ]],'Config conversion'!A562:AM1510,8,FALSE),VLOOKUP(Tableau4[[#This Row],[No Série ]],'Config conversion'!B562:AM1510,7,FALSE))</f>
        <v>#N/A</v>
      </c>
    </row>
    <row r="572" spans="2:3" x14ac:dyDescent="0.25">
      <c r="B572" t="e">
        <f>IFERROR(VLOOKUP(Tableau4[[#This Row],[No Série ]],'Config conversion'!A563:AM1511,7,FALSE),OR(VLOOKUP(Tableau4[[#This Row],[No Série ]],'Config conversion'!B563:AM1511,6,FALSE),VLOOKUP(Tableau4[[#This Row],[No Série ]],'Config conversion'!C563:AM1511,5,FALSE),VLOOKUP(Tableau4[[#This Row],[No Série ]],'Config conversion'!D563:AM1511,4,FALSE)))</f>
        <v>#N/A</v>
      </c>
      <c r="C572" t="e">
        <f>IFERROR(VLOOKUP(Tableau4[[#This Row],[No Série ]],'Config conversion'!A563:AM1511,8,FALSE),VLOOKUP(Tableau4[[#This Row],[No Série ]],'Config conversion'!B563:AM1511,7,FALSE))</f>
        <v>#N/A</v>
      </c>
    </row>
    <row r="573" spans="2:3" x14ac:dyDescent="0.25">
      <c r="B573" t="e">
        <f>IFERROR(VLOOKUP(Tableau4[[#This Row],[No Série ]],'Config conversion'!A564:AM1512,7,FALSE),OR(VLOOKUP(Tableau4[[#This Row],[No Série ]],'Config conversion'!B564:AM1512,6,FALSE),VLOOKUP(Tableau4[[#This Row],[No Série ]],'Config conversion'!C564:AM1512,5,FALSE),VLOOKUP(Tableau4[[#This Row],[No Série ]],'Config conversion'!D564:AM1512,4,FALSE)))</f>
        <v>#N/A</v>
      </c>
      <c r="C573" t="e">
        <f>IFERROR(VLOOKUP(Tableau4[[#This Row],[No Série ]],'Config conversion'!A564:AM1512,8,FALSE),VLOOKUP(Tableau4[[#This Row],[No Série ]],'Config conversion'!B564:AM1512,7,FALSE))</f>
        <v>#N/A</v>
      </c>
    </row>
    <row r="574" spans="2:3" x14ac:dyDescent="0.25">
      <c r="B574" t="e">
        <f>IFERROR(VLOOKUP(Tableau4[[#This Row],[No Série ]],'Config conversion'!A565:AM1513,7,FALSE),OR(VLOOKUP(Tableau4[[#This Row],[No Série ]],'Config conversion'!B565:AM1513,6,FALSE),VLOOKUP(Tableau4[[#This Row],[No Série ]],'Config conversion'!C565:AM1513,5,FALSE),VLOOKUP(Tableau4[[#This Row],[No Série ]],'Config conversion'!D565:AM1513,4,FALSE)))</f>
        <v>#N/A</v>
      </c>
      <c r="C574" t="e">
        <f>IFERROR(VLOOKUP(Tableau4[[#This Row],[No Série ]],'Config conversion'!A565:AM1513,8,FALSE),VLOOKUP(Tableau4[[#This Row],[No Série ]],'Config conversion'!B565:AM1513,7,FALSE))</f>
        <v>#N/A</v>
      </c>
    </row>
    <row r="575" spans="2:3" x14ac:dyDescent="0.25">
      <c r="B575" t="e">
        <f>IFERROR(VLOOKUP(Tableau4[[#This Row],[No Série ]],'Config conversion'!A566:AM1514,7,FALSE),OR(VLOOKUP(Tableau4[[#This Row],[No Série ]],'Config conversion'!B566:AM1514,6,FALSE),VLOOKUP(Tableau4[[#This Row],[No Série ]],'Config conversion'!C566:AM1514,5,FALSE),VLOOKUP(Tableau4[[#This Row],[No Série ]],'Config conversion'!D566:AM1514,4,FALSE)))</f>
        <v>#N/A</v>
      </c>
      <c r="C575" t="e">
        <f>IFERROR(VLOOKUP(Tableau4[[#This Row],[No Série ]],'Config conversion'!A566:AM1514,8,FALSE),VLOOKUP(Tableau4[[#This Row],[No Série ]],'Config conversion'!B566:AM1514,7,FALSE))</f>
        <v>#N/A</v>
      </c>
    </row>
    <row r="576" spans="2:3" x14ac:dyDescent="0.25">
      <c r="B576" t="e">
        <f>IFERROR(VLOOKUP(Tableau4[[#This Row],[No Série ]],'Config conversion'!A567:AM1515,7,FALSE),OR(VLOOKUP(Tableau4[[#This Row],[No Série ]],'Config conversion'!B567:AM1515,6,FALSE),VLOOKUP(Tableau4[[#This Row],[No Série ]],'Config conversion'!C567:AM1515,5,FALSE),VLOOKUP(Tableau4[[#This Row],[No Série ]],'Config conversion'!D567:AM1515,4,FALSE)))</f>
        <v>#N/A</v>
      </c>
      <c r="C576" t="e">
        <f>IFERROR(VLOOKUP(Tableau4[[#This Row],[No Série ]],'Config conversion'!A567:AM1515,8,FALSE),VLOOKUP(Tableau4[[#This Row],[No Série ]],'Config conversion'!B567:AM1515,7,FALSE))</f>
        <v>#N/A</v>
      </c>
    </row>
    <row r="577" spans="2:3" x14ac:dyDescent="0.25">
      <c r="B577" t="e">
        <f>IFERROR(VLOOKUP(Tableau4[[#This Row],[No Série ]],'Config conversion'!A568:AM1516,7,FALSE),OR(VLOOKUP(Tableau4[[#This Row],[No Série ]],'Config conversion'!B568:AM1516,6,FALSE),VLOOKUP(Tableau4[[#This Row],[No Série ]],'Config conversion'!C568:AM1516,5,FALSE),VLOOKUP(Tableau4[[#This Row],[No Série ]],'Config conversion'!D568:AM1516,4,FALSE)))</f>
        <v>#N/A</v>
      </c>
      <c r="C577" t="e">
        <f>IFERROR(VLOOKUP(Tableau4[[#This Row],[No Série ]],'Config conversion'!A568:AM1516,8,FALSE),VLOOKUP(Tableau4[[#This Row],[No Série ]],'Config conversion'!B568:AM1516,7,FALSE))</f>
        <v>#N/A</v>
      </c>
    </row>
    <row r="578" spans="2:3" x14ac:dyDescent="0.25">
      <c r="B578" t="e">
        <f>IFERROR(VLOOKUP(Tableau4[[#This Row],[No Série ]],'Config conversion'!A569:AM1517,7,FALSE),OR(VLOOKUP(Tableau4[[#This Row],[No Série ]],'Config conversion'!B569:AM1517,6,FALSE),VLOOKUP(Tableau4[[#This Row],[No Série ]],'Config conversion'!C569:AM1517,5,FALSE),VLOOKUP(Tableau4[[#This Row],[No Série ]],'Config conversion'!D569:AM1517,4,FALSE)))</f>
        <v>#N/A</v>
      </c>
      <c r="C578" t="e">
        <f>IFERROR(VLOOKUP(Tableau4[[#This Row],[No Série ]],'Config conversion'!A569:AM1517,8,FALSE),VLOOKUP(Tableau4[[#This Row],[No Série ]],'Config conversion'!B569:AM1517,7,FALSE))</f>
        <v>#N/A</v>
      </c>
    </row>
    <row r="579" spans="2:3" x14ac:dyDescent="0.25">
      <c r="B579" t="e">
        <f>IFERROR(VLOOKUP(Tableau4[[#This Row],[No Série ]],'Config conversion'!A570:AM1518,7,FALSE),OR(VLOOKUP(Tableau4[[#This Row],[No Série ]],'Config conversion'!B570:AM1518,6,FALSE),VLOOKUP(Tableau4[[#This Row],[No Série ]],'Config conversion'!C570:AM1518,5,FALSE),VLOOKUP(Tableau4[[#This Row],[No Série ]],'Config conversion'!D570:AM1518,4,FALSE)))</f>
        <v>#N/A</v>
      </c>
      <c r="C579" t="e">
        <f>IFERROR(VLOOKUP(Tableau4[[#This Row],[No Série ]],'Config conversion'!A570:AM1518,8,FALSE),VLOOKUP(Tableau4[[#This Row],[No Série ]],'Config conversion'!B570:AM1518,7,FALSE))</f>
        <v>#N/A</v>
      </c>
    </row>
    <row r="580" spans="2:3" x14ac:dyDescent="0.25">
      <c r="B580" t="e">
        <f>IFERROR(VLOOKUP(Tableau4[[#This Row],[No Série ]],'Config conversion'!A571:AM1519,7,FALSE),OR(VLOOKUP(Tableau4[[#This Row],[No Série ]],'Config conversion'!B571:AM1519,6,FALSE),VLOOKUP(Tableau4[[#This Row],[No Série ]],'Config conversion'!C571:AM1519,5,FALSE),VLOOKUP(Tableau4[[#This Row],[No Série ]],'Config conversion'!D571:AM1519,4,FALSE)))</f>
        <v>#N/A</v>
      </c>
      <c r="C580" t="e">
        <f>IFERROR(VLOOKUP(Tableau4[[#This Row],[No Série ]],'Config conversion'!A571:AM1519,8,FALSE),VLOOKUP(Tableau4[[#This Row],[No Série ]],'Config conversion'!B571:AM1519,7,FALSE))</f>
        <v>#N/A</v>
      </c>
    </row>
    <row r="581" spans="2:3" x14ac:dyDescent="0.25">
      <c r="B581" t="e">
        <f>IFERROR(VLOOKUP(Tableau4[[#This Row],[No Série ]],'Config conversion'!A572:AM1520,7,FALSE),OR(VLOOKUP(Tableau4[[#This Row],[No Série ]],'Config conversion'!B572:AM1520,6,FALSE),VLOOKUP(Tableau4[[#This Row],[No Série ]],'Config conversion'!C572:AM1520,5,FALSE),VLOOKUP(Tableau4[[#This Row],[No Série ]],'Config conversion'!D572:AM1520,4,FALSE)))</f>
        <v>#N/A</v>
      </c>
      <c r="C581" t="e">
        <f>IFERROR(VLOOKUP(Tableau4[[#This Row],[No Série ]],'Config conversion'!A572:AM1520,8,FALSE),VLOOKUP(Tableau4[[#This Row],[No Série ]],'Config conversion'!B572:AM1520,7,FALSE))</f>
        <v>#N/A</v>
      </c>
    </row>
    <row r="582" spans="2:3" x14ac:dyDescent="0.25">
      <c r="B582" t="e">
        <f>IFERROR(VLOOKUP(Tableau4[[#This Row],[No Série ]],'Config conversion'!A573:AM1521,7,FALSE),OR(VLOOKUP(Tableau4[[#This Row],[No Série ]],'Config conversion'!B573:AM1521,6,FALSE),VLOOKUP(Tableau4[[#This Row],[No Série ]],'Config conversion'!C573:AM1521,5,FALSE),VLOOKUP(Tableau4[[#This Row],[No Série ]],'Config conversion'!D573:AM1521,4,FALSE)))</f>
        <v>#N/A</v>
      </c>
      <c r="C582" t="e">
        <f>IFERROR(VLOOKUP(Tableau4[[#This Row],[No Série ]],'Config conversion'!A573:AM1521,8,FALSE),VLOOKUP(Tableau4[[#This Row],[No Série ]],'Config conversion'!B573:AM1521,7,FALSE))</f>
        <v>#N/A</v>
      </c>
    </row>
    <row r="583" spans="2:3" x14ac:dyDescent="0.25">
      <c r="B583" t="e">
        <f>IFERROR(VLOOKUP(Tableau4[[#This Row],[No Série ]],'Config conversion'!A574:AM1522,7,FALSE),OR(VLOOKUP(Tableau4[[#This Row],[No Série ]],'Config conversion'!B574:AM1522,6,FALSE),VLOOKUP(Tableau4[[#This Row],[No Série ]],'Config conversion'!C574:AM1522,5,FALSE),VLOOKUP(Tableau4[[#This Row],[No Série ]],'Config conversion'!D574:AM1522,4,FALSE)))</f>
        <v>#N/A</v>
      </c>
      <c r="C583" t="e">
        <f>IFERROR(VLOOKUP(Tableau4[[#This Row],[No Série ]],'Config conversion'!A574:AM1522,8,FALSE),VLOOKUP(Tableau4[[#This Row],[No Série ]],'Config conversion'!B574:AM1522,7,FALSE))</f>
        <v>#N/A</v>
      </c>
    </row>
    <row r="584" spans="2:3" x14ac:dyDescent="0.25">
      <c r="B584" t="e">
        <f>IFERROR(VLOOKUP(Tableau4[[#This Row],[No Série ]],'Config conversion'!A575:AM1523,7,FALSE),OR(VLOOKUP(Tableau4[[#This Row],[No Série ]],'Config conversion'!B575:AM1523,6,FALSE),VLOOKUP(Tableau4[[#This Row],[No Série ]],'Config conversion'!C575:AM1523,5,FALSE),VLOOKUP(Tableau4[[#This Row],[No Série ]],'Config conversion'!D575:AM1523,4,FALSE)))</f>
        <v>#N/A</v>
      </c>
      <c r="C584" t="e">
        <f>IFERROR(VLOOKUP(Tableau4[[#This Row],[No Série ]],'Config conversion'!A575:AM1523,8,FALSE),VLOOKUP(Tableau4[[#This Row],[No Série ]],'Config conversion'!B575:AM1523,7,FALSE))</f>
        <v>#N/A</v>
      </c>
    </row>
    <row r="585" spans="2:3" x14ac:dyDescent="0.25">
      <c r="B585" t="e">
        <f>IFERROR(VLOOKUP(Tableau4[[#This Row],[No Série ]],'Config conversion'!A576:AM1524,7,FALSE),OR(VLOOKUP(Tableau4[[#This Row],[No Série ]],'Config conversion'!B576:AM1524,6,FALSE),VLOOKUP(Tableau4[[#This Row],[No Série ]],'Config conversion'!C576:AM1524,5,FALSE),VLOOKUP(Tableau4[[#This Row],[No Série ]],'Config conversion'!D576:AM1524,4,FALSE)))</f>
        <v>#N/A</v>
      </c>
      <c r="C585" t="e">
        <f>IFERROR(VLOOKUP(Tableau4[[#This Row],[No Série ]],'Config conversion'!A576:AM1524,8,FALSE),VLOOKUP(Tableau4[[#This Row],[No Série ]],'Config conversion'!B576:AM1524,7,FALSE))</f>
        <v>#N/A</v>
      </c>
    </row>
    <row r="586" spans="2:3" x14ac:dyDescent="0.25">
      <c r="B586" t="e">
        <f>IFERROR(VLOOKUP(Tableau4[[#This Row],[No Série ]],'Config conversion'!A577:AM1525,7,FALSE),OR(VLOOKUP(Tableau4[[#This Row],[No Série ]],'Config conversion'!B577:AM1525,6,FALSE),VLOOKUP(Tableau4[[#This Row],[No Série ]],'Config conversion'!C577:AM1525,5,FALSE),VLOOKUP(Tableau4[[#This Row],[No Série ]],'Config conversion'!D577:AM1525,4,FALSE)))</f>
        <v>#N/A</v>
      </c>
      <c r="C586" t="e">
        <f>IFERROR(VLOOKUP(Tableau4[[#This Row],[No Série ]],'Config conversion'!A577:AM1525,8,FALSE),VLOOKUP(Tableau4[[#This Row],[No Série ]],'Config conversion'!B577:AM1525,7,FALSE))</f>
        <v>#N/A</v>
      </c>
    </row>
    <row r="587" spans="2:3" x14ac:dyDescent="0.25">
      <c r="B587" t="e">
        <f>IFERROR(VLOOKUP(Tableau4[[#This Row],[No Série ]],'Config conversion'!A578:AM1526,7,FALSE),OR(VLOOKUP(Tableau4[[#This Row],[No Série ]],'Config conversion'!B578:AM1526,6,FALSE),VLOOKUP(Tableau4[[#This Row],[No Série ]],'Config conversion'!C578:AM1526,5,FALSE),VLOOKUP(Tableau4[[#This Row],[No Série ]],'Config conversion'!D578:AM1526,4,FALSE)))</f>
        <v>#N/A</v>
      </c>
      <c r="C587" t="e">
        <f>IFERROR(VLOOKUP(Tableau4[[#This Row],[No Série ]],'Config conversion'!A578:AM1526,8,FALSE),VLOOKUP(Tableau4[[#This Row],[No Série ]],'Config conversion'!B578:AM1526,7,FALSE))</f>
        <v>#N/A</v>
      </c>
    </row>
    <row r="588" spans="2:3" x14ac:dyDescent="0.25">
      <c r="B588" t="e">
        <f>IFERROR(VLOOKUP(Tableau4[[#This Row],[No Série ]],'Config conversion'!A579:AM1527,7,FALSE),OR(VLOOKUP(Tableau4[[#This Row],[No Série ]],'Config conversion'!B579:AM1527,6,FALSE),VLOOKUP(Tableau4[[#This Row],[No Série ]],'Config conversion'!C579:AM1527,5,FALSE),VLOOKUP(Tableau4[[#This Row],[No Série ]],'Config conversion'!D579:AM1527,4,FALSE)))</f>
        <v>#N/A</v>
      </c>
      <c r="C588" t="e">
        <f>IFERROR(VLOOKUP(Tableau4[[#This Row],[No Série ]],'Config conversion'!A579:AM1527,8,FALSE),VLOOKUP(Tableau4[[#This Row],[No Série ]],'Config conversion'!B579:AM1527,7,FALSE))</f>
        <v>#N/A</v>
      </c>
    </row>
    <row r="589" spans="2:3" x14ac:dyDescent="0.25">
      <c r="B589" t="e">
        <f>IFERROR(VLOOKUP(Tableau4[[#This Row],[No Série ]],'Config conversion'!A580:AM1528,7,FALSE),OR(VLOOKUP(Tableau4[[#This Row],[No Série ]],'Config conversion'!B580:AM1528,6,FALSE),VLOOKUP(Tableau4[[#This Row],[No Série ]],'Config conversion'!C580:AM1528,5,FALSE),VLOOKUP(Tableau4[[#This Row],[No Série ]],'Config conversion'!D580:AM1528,4,FALSE)))</f>
        <v>#N/A</v>
      </c>
      <c r="C589" t="e">
        <f>IFERROR(VLOOKUP(Tableau4[[#This Row],[No Série ]],'Config conversion'!A580:AM1528,8,FALSE),VLOOKUP(Tableau4[[#This Row],[No Série ]],'Config conversion'!B580:AM1528,7,FALSE))</f>
        <v>#N/A</v>
      </c>
    </row>
    <row r="590" spans="2:3" x14ac:dyDescent="0.25">
      <c r="B590" t="e">
        <f>IFERROR(VLOOKUP(Tableau4[[#This Row],[No Série ]],'Config conversion'!A581:AM1529,7,FALSE),OR(VLOOKUP(Tableau4[[#This Row],[No Série ]],'Config conversion'!B581:AM1529,6,FALSE),VLOOKUP(Tableau4[[#This Row],[No Série ]],'Config conversion'!C581:AM1529,5,FALSE),VLOOKUP(Tableau4[[#This Row],[No Série ]],'Config conversion'!D581:AM1529,4,FALSE)))</f>
        <v>#N/A</v>
      </c>
      <c r="C590" t="e">
        <f>IFERROR(VLOOKUP(Tableau4[[#This Row],[No Série ]],'Config conversion'!A581:AM1529,8,FALSE),VLOOKUP(Tableau4[[#This Row],[No Série ]],'Config conversion'!B581:AM1529,7,FALSE))</f>
        <v>#N/A</v>
      </c>
    </row>
    <row r="591" spans="2:3" x14ac:dyDescent="0.25">
      <c r="B591" t="e">
        <f>IFERROR(VLOOKUP(Tableau4[[#This Row],[No Série ]],'Config conversion'!A582:AM1530,7,FALSE),OR(VLOOKUP(Tableau4[[#This Row],[No Série ]],'Config conversion'!B582:AM1530,6,FALSE),VLOOKUP(Tableau4[[#This Row],[No Série ]],'Config conversion'!C582:AM1530,5,FALSE),VLOOKUP(Tableau4[[#This Row],[No Série ]],'Config conversion'!D582:AM1530,4,FALSE)))</f>
        <v>#N/A</v>
      </c>
      <c r="C591" t="e">
        <f>IFERROR(VLOOKUP(Tableau4[[#This Row],[No Série ]],'Config conversion'!A582:AM1530,8,FALSE),VLOOKUP(Tableau4[[#This Row],[No Série ]],'Config conversion'!B582:AM1530,7,FALSE))</f>
        <v>#N/A</v>
      </c>
    </row>
    <row r="592" spans="2:3" x14ac:dyDescent="0.25">
      <c r="B592" t="e">
        <f>IFERROR(VLOOKUP(Tableau4[[#This Row],[No Série ]],'Config conversion'!A583:AM1531,7,FALSE),OR(VLOOKUP(Tableau4[[#This Row],[No Série ]],'Config conversion'!B583:AM1531,6,FALSE),VLOOKUP(Tableau4[[#This Row],[No Série ]],'Config conversion'!C583:AM1531,5,FALSE),VLOOKUP(Tableau4[[#This Row],[No Série ]],'Config conversion'!D583:AM1531,4,FALSE)))</f>
        <v>#N/A</v>
      </c>
      <c r="C592" t="e">
        <f>IFERROR(VLOOKUP(Tableau4[[#This Row],[No Série ]],'Config conversion'!A583:AM1531,8,FALSE),VLOOKUP(Tableau4[[#This Row],[No Série ]],'Config conversion'!B583:AM1531,7,FALSE))</f>
        <v>#N/A</v>
      </c>
    </row>
    <row r="593" spans="2:3" x14ac:dyDescent="0.25">
      <c r="B593" t="e">
        <f>IFERROR(VLOOKUP(Tableau4[[#This Row],[No Série ]],'Config conversion'!A584:AM1532,7,FALSE),OR(VLOOKUP(Tableau4[[#This Row],[No Série ]],'Config conversion'!B584:AM1532,6,FALSE),VLOOKUP(Tableau4[[#This Row],[No Série ]],'Config conversion'!C584:AM1532,5,FALSE),VLOOKUP(Tableau4[[#This Row],[No Série ]],'Config conversion'!D584:AM1532,4,FALSE)))</f>
        <v>#N/A</v>
      </c>
      <c r="C593" t="e">
        <f>IFERROR(VLOOKUP(Tableau4[[#This Row],[No Série ]],'Config conversion'!A584:AM1532,8,FALSE),VLOOKUP(Tableau4[[#This Row],[No Série ]],'Config conversion'!B584:AM1532,7,FALSE))</f>
        <v>#N/A</v>
      </c>
    </row>
    <row r="594" spans="2:3" x14ac:dyDescent="0.25">
      <c r="B594" t="e">
        <f>IFERROR(VLOOKUP(Tableau4[[#This Row],[No Série ]],'Config conversion'!A585:AM1533,7,FALSE),OR(VLOOKUP(Tableau4[[#This Row],[No Série ]],'Config conversion'!B585:AM1533,6,FALSE),VLOOKUP(Tableau4[[#This Row],[No Série ]],'Config conversion'!C585:AM1533,5,FALSE),VLOOKUP(Tableau4[[#This Row],[No Série ]],'Config conversion'!D585:AM1533,4,FALSE)))</f>
        <v>#N/A</v>
      </c>
      <c r="C594" t="e">
        <f>IFERROR(VLOOKUP(Tableau4[[#This Row],[No Série ]],'Config conversion'!A585:AM1533,8,FALSE),VLOOKUP(Tableau4[[#This Row],[No Série ]],'Config conversion'!B585:AM1533,7,FALSE))</f>
        <v>#N/A</v>
      </c>
    </row>
    <row r="595" spans="2:3" x14ac:dyDescent="0.25">
      <c r="B595" t="e">
        <f>IFERROR(VLOOKUP(Tableau4[[#This Row],[No Série ]],'Config conversion'!A586:AM1534,7,FALSE),OR(VLOOKUP(Tableau4[[#This Row],[No Série ]],'Config conversion'!B586:AM1534,6,FALSE),VLOOKUP(Tableau4[[#This Row],[No Série ]],'Config conversion'!C586:AM1534,5,FALSE),VLOOKUP(Tableau4[[#This Row],[No Série ]],'Config conversion'!D586:AM1534,4,FALSE)))</f>
        <v>#N/A</v>
      </c>
      <c r="C595" t="e">
        <f>IFERROR(VLOOKUP(Tableau4[[#This Row],[No Série ]],'Config conversion'!A586:AM1534,8,FALSE),VLOOKUP(Tableau4[[#This Row],[No Série ]],'Config conversion'!B586:AM1534,7,FALSE))</f>
        <v>#N/A</v>
      </c>
    </row>
    <row r="596" spans="2:3" x14ac:dyDescent="0.25">
      <c r="B596" t="e">
        <f>IFERROR(VLOOKUP(Tableau4[[#This Row],[No Série ]],'Config conversion'!A587:AM1535,7,FALSE),OR(VLOOKUP(Tableau4[[#This Row],[No Série ]],'Config conversion'!B587:AM1535,6,FALSE),VLOOKUP(Tableau4[[#This Row],[No Série ]],'Config conversion'!C587:AM1535,5,FALSE),VLOOKUP(Tableau4[[#This Row],[No Série ]],'Config conversion'!D587:AM1535,4,FALSE)))</f>
        <v>#N/A</v>
      </c>
      <c r="C596" t="e">
        <f>IFERROR(VLOOKUP(Tableau4[[#This Row],[No Série ]],'Config conversion'!A587:AM1535,8,FALSE),VLOOKUP(Tableau4[[#This Row],[No Série ]],'Config conversion'!B587:AM1535,7,FALSE))</f>
        <v>#N/A</v>
      </c>
    </row>
    <row r="597" spans="2:3" x14ac:dyDescent="0.25">
      <c r="B597" t="e">
        <f>IFERROR(VLOOKUP(Tableau4[[#This Row],[No Série ]],'Config conversion'!A588:AM1536,7,FALSE),OR(VLOOKUP(Tableau4[[#This Row],[No Série ]],'Config conversion'!B588:AM1536,6,FALSE),VLOOKUP(Tableau4[[#This Row],[No Série ]],'Config conversion'!C588:AM1536,5,FALSE),VLOOKUP(Tableau4[[#This Row],[No Série ]],'Config conversion'!D588:AM1536,4,FALSE)))</f>
        <v>#N/A</v>
      </c>
      <c r="C597" t="e">
        <f>IFERROR(VLOOKUP(Tableau4[[#This Row],[No Série ]],'Config conversion'!A588:AM1536,8,FALSE),VLOOKUP(Tableau4[[#This Row],[No Série ]],'Config conversion'!B588:AM1536,7,FALSE))</f>
        <v>#N/A</v>
      </c>
    </row>
    <row r="598" spans="2:3" x14ac:dyDescent="0.25">
      <c r="B598" t="e">
        <f>IFERROR(VLOOKUP(Tableau4[[#This Row],[No Série ]],'Config conversion'!A589:AM1537,7,FALSE),OR(VLOOKUP(Tableau4[[#This Row],[No Série ]],'Config conversion'!B589:AM1537,6,FALSE),VLOOKUP(Tableau4[[#This Row],[No Série ]],'Config conversion'!C589:AM1537,5,FALSE),VLOOKUP(Tableau4[[#This Row],[No Série ]],'Config conversion'!D589:AM1537,4,FALSE)))</f>
        <v>#N/A</v>
      </c>
      <c r="C598" t="e">
        <f>IFERROR(VLOOKUP(Tableau4[[#This Row],[No Série ]],'Config conversion'!A589:AM1537,8,FALSE),VLOOKUP(Tableau4[[#This Row],[No Série ]],'Config conversion'!B589:AM1537,7,FALSE))</f>
        <v>#N/A</v>
      </c>
    </row>
    <row r="599" spans="2:3" x14ac:dyDescent="0.25">
      <c r="B599" t="e">
        <f>IFERROR(VLOOKUP(Tableau4[[#This Row],[No Série ]],'Config conversion'!A590:AM1538,7,FALSE),OR(VLOOKUP(Tableau4[[#This Row],[No Série ]],'Config conversion'!B590:AM1538,6,FALSE),VLOOKUP(Tableau4[[#This Row],[No Série ]],'Config conversion'!C590:AM1538,5,FALSE),VLOOKUP(Tableau4[[#This Row],[No Série ]],'Config conversion'!D590:AM1538,4,FALSE)))</f>
        <v>#N/A</v>
      </c>
      <c r="C599" t="e">
        <f>IFERROR(VLOOKUP(Tableau4[[#This Row],[No Série ]],'Config conversion'!A590:AM1538,8,FALSE),VLOOKUP(Tableau4[[#This Row],[No Série ]],'Config conversion'!B590:AM1538,7,FALSE))</f>
        <v>#N/A</v>
      </c>
    </row>
    <row r="600" spans="2:3" x14ac:dyDescent="0.25">
      <c r="B600" t="e">
        <f>IFERROR(VLOOKUP(Tableau4[[#This Row],[No Série ]],'Config conversion'!A591:AM1539,7,FALSE),OR(VLOOKUP(Tableau4[[#This Row],[No Série ]],'Config conversion'!B591:AM1539,6,FALSE),VLOOKUP(Tableau4[[#This Row],[No Série ]],'Config conversion'!C591:AM1539,5,FALSE),VLOOKUP(Tableau4[[#This Row],[No Série ]],'Config conversion'!D591:AM1539,4,FALSE)))</f>
        <v>#N/A</v>
      </c>
      <c r="C600" t="e">
        <f>IFERROR(VLOOKUP(Tableau4[[#This Row],[No Série ]],'Config conversion'!A591:AM1539,8,FALSE),VLOOKUP(Tableau4[[#This Row],[No Série ]],'Config conversion'!B591:AM1539,7,FALSE))</f>
        <v>#N/A</v>
      </c>
    </row>
    <row r="601" spans="2:3" x14ac:dyDescent="0.25">
      <c r="B601" t="e">
        <f>IFERROR(VLOOKUP(Tableau4[[#This Row],[No Série ]],'Config conversion'!A592:AM1540,7,FALSE),OR(VLOOKUP(Tableau4[[#This Row],[No Série ]],'Config conversion'!B592:AM1540,6,FALSE),VLOOKUP(Tableau4[[#This Row],[No Série ]],'Config conversion'!C592:AM1540,5,FALSE),VLOOKUP(Tableau4[[#This Row],[No Série ]],'Config conversion'!D592:AM1540,4,FALSE)))</f>
        <v>#N/A</v>
      </c>
      <c r="C601" t="e">
        <f>IFERROR(VLOOKUP(Tableau4[[#This Row],[No Série ]],'Config conversion'!A592:AM1540,8,FALSE),VLOOKUP(Tableau4[[#This Row],[No Série ]],'Config conversion'!B592:AM1540,7,FALSE))</f>
        <v>#N/A</v>
      </c>
    </row>
    <row r="602" spans="2:3" x14ac:dyDescent="0.25">
      <c r="B602" t="e">
        <f>IFERROR(VLOOKUP(Tableau4[[#This Row],[No Série ]],'Config conversion'!A593:AM1541,7,FALSE),OR(VLOOKUP(Tableau4[[#This Row],[No Série ]],'Config conversion'!B593:AM1541,6,FALSE),VLOOKUP(Tableau4[[#This Row],[No Série ]],'Config conversion'!C593:AM1541,5,FALSE),VLOOKUP(Tableau4[[#This Row],[No Série ]],'Config conversion'!D593:AM1541,4,FALSE)))</f>
        <v>#N/A</v>
      </c>
      <c r="C602" t="e">
        <f>IFERROR(VLOOKUP(Tableau4[[#This Row],[No Série ]],'Config conversion'!A593:AM1541,8,FALSE),VLOOKUP(Tableau4[[#This Row],[No Série ]],'Config conversion'!B593:AM1541,7,FALSE))</f>
        <v>#N/A</v>
      </c>
    </row>
    <row r="603" spans="2:3" x14ac:dyDescent="0.25">
      <c r="B603" t="e">
        <f>IFERROR(VLOOKUP(Tableau4[[#This Row],[No Série ]],'Config conversion'!A594:AM1542,7,FALSE),OR(VLOOKUP(Tableau4[[#This Row],[No Série ]],'Config conversion'!B594:AM1542,6,FALSE),VLOOKUP(Tableau4[[#This Row],[No Série ]],'Config conversion'!C594:AM1542,5,FALSE),VLOOKUP(Tableau4[[#This Row],[No Série ]],'Config conversion'!D594:AM1542,4,FALSE)))</f>
        <v>#N/A</v>
      </c>
      <c r="C603" t="e">
        <f>IFERROR(VLOOKUP(Tableau4[[#This Row],[No Série ]],'Config conversion'!A594:AM1542,8,FALSE),VLOOKUP(Tableau4[[#This Row],[No Série ]],'Config conversion'!B594:AM1542,7,FALSE))</f>
        <v>#N/A</v>
      </c>
    </row>
    <row r="604" spans="2:3" x14ac:dyDescent="0.25">
      <c r="B604" t="e">
        <f>IFERROR(VLOOKUP(Tableau4[[#This Row],[No Série ]],'Config conversion'!A595:AM1543,7,FALSE),OR(VLOOKUP(Tableau4[[#This Row],[No Série ]],'Config conversion'!B595:AM1543,6,FALSE),VLOOKUP(Tableau4[[#This Row],[No Série ]],'Config conversion'!C595:AM1543,5,FALSE),VLOOKUP(Tableau4[[#This Row],[No Série ]],'Config conversion'!D595:AM1543,4,FALSE)))</f>
        <v>#N/A</v>
      </c>
      <c r="C604" t="e">
        <f>IFERROR(VLOOKUP(Tableau4[[#This Row],[No Série ]],'Config conversion'!A595:AM1543,8,FALSE),VLOOKUP(Tableau4[[#This Row],[No Série ]],'Config conversion'!B595:AM1543,7,FALSE))</f>
        <v>#N/A</v>
      </c>
    </row>
    <row r="605" spans="2:3" x14ac:dyDescent="0.25">
      <c r="B605" t="e">
        <f>IFERROR(VLOOKUP(Tableau4[[#This Row],[No Série ]],'Config conversion'!A596:AM1544,7,FALSE),OR(VLOOKUP(Tableau4[[#This Row],[No Série ]],'Config conversion'!B596:AM1544,6,FALSE),VLOOKUP(Tableau4[[#This Row],[No Série ]],'Config conversion'!C596:AM1544,5,FALSE),VLOOKUP(Tableau4[[#This Row],[No Série ]],'Config conversion'!D596:AM1544,4,FALSE)))</f>
        <v>#N/A</v>
      </c>
      <c r="C605" t="e">
        <f>IFERROR(VLOOKUP(Tableau4[[#This Row],[No Série ]],'Config conversion'!A596:AM1544,8,FALSE),VLOOKUP(Tableau4[[#This Row],[No Série ]],'Config conversion'!B596:AM1544,7,FALSE))</f>
        <v>#N/A</v>
      </c>
    </row>
    <row r="606" spans="2:3" x14ac:dyDescent="0.25">
      <c r="B606" t="e">
        <f>IFERROR(VLOOKUP(Tableau4[[#This Row],[No Série ]],'Config conversion'!A597:AM1545,7,FALSE),OR(VLOOKUP(Tableau4[[#This Row],[No Série ]],'Config conversion'!B597:AM1545,6,FALSE),VLOOKUP(Tableau4[[#This Row],[No Série ]],'Config conversion'!C597:AM1545,5,FALSE),VLOOKUP(Tableau4[[#This Row],[No Série ]],'Config conversion'!D597:AM1545,4,FALSE)))</f>
        <v>#N/A</v>
      </c>
      <c r="C606" t="e">
        <f>IFERROR(VLOOKUP(Tableau4[[#This Row],[No Série ]],'Config conversion'!A597:AM1545,8,FALSE),VLOOKUP(Tableau4[[#This Row],[No Série ]],'Config conversion'!B597:AM1545,7,FALSE))</f>
        <v>#N/A</v>
      </c>
    </row>
    <row r="607" spans="2:3" x14ac:dyDescent="0.25">
      <c r="B607" t="e">
        <f>IFERROR(VLOOKUP(Tableau4[[#This Row],[No Série ]],'Config conversion'!A598:AM1546,7,FALSE),OR(VLOOKUP(Tableau4[[#This Row],[No Série ]],'Config conversion'!B598:AM1546,6,FALSE),VLOOKUP(Tableau4[[#This Row],[No Série ]],'Config conversion'!C598:AM1546,5,FALSE),VLOOKUP(Tableau4[[#This Row],[No Série ]],'Config conversion'!D598:AM1546,4,FALSE)))</f>
        <v>#N/A</v>
      </c>
      <c r="C607" t="e">
        <f>IFERROR(VLOOKUP(Tableau4[[#This Row],[No Série ]],'Config conversion'!A598:AM1546,8,FALSE),VLOOKUP(Tableau4[[#This Row],[No Série ]],'Config conversion'!B598:AM1546,7,FALSE))</f>
        <v>#N/A</v>
      </c>
    </row>
    <row r="608" spans="2:3" x14ac:dyDescent="0.25">
      <c r="B608" t="e">
        <f>IFERROR(VLOOKUP(Tableau4[[#This Row],[No Série ]],'Config conversion'!A599:AM1547,7,FALSE),OR(VLOOKUP(Tableau4[[#This Row],[No Série ]],'Config conversion'!B599:AM1547,6,FALSE),VLOOKUP(Tableau4[[#This Row],[No Série ]],'Config conversion'!C599:AM1547,5,FALSE),VLOOKUP(Tableau4[[#This Row],[No Série ]],'Config conversion'!D599:AM1547,4,FALSE)))</f>
        <v>#N/A</v>
      </c>
      <c r="C608" t="e">
        <f>IFERROR(VLOOKUP(Tableau4[[#This Row],[No Série ]],'Config conversion'!A599:AM1547,8,FALSE),VLOOKUP(Tableau4[[#This Row],[No Série ]],'Config conversion'!B599:AM1547,7,FALSE))</f>
        <v>#N/A</v>
      </c>
    </row>
    <row r="609" spans="2:3" x14ac:dyDescent="0.25">
      <c r="B609" t="e">
        <f>IFERROR(VLOOKUP(Tableau4[[#This Row],[No Série ]],'Config conversion'!A600:AM1548,7,FALSE),OR(VLOOKUP(Tableau4[[#This Row],[No Série ]],'Config conversion'!B600:AM1548,6,FALSE),VLOOKUP(Tableau4[[#This Row],[No Série ]],'Config conversion'!C600:AM1548,5,FALSE),VLOOKUP(Tableau4[[#This Row],[No Série ]],'Config conversion'!D600:AM1548,4,FALSE)))</f>
        <v>#N/A</v>
      </c>
      <c r="C609" t="e">
        <f>IFERROR(VLOOKUP(Tableau4[[#This Row],[No Série ]],'Config conversion'!A600:AM1548,8,FALSE),VLOOKUP(Tableau4[[#This Row],[No Série ]],'Config conversion'!B600:AM1548,7,FALSE))</f>
        <v>#N/A</v>
      </c>
    </row>
    <row r="610" spans="2:3" x14ac:dyDescent="0.25">
      <c r="B610" t="e">
        <f>IFERROR(VLOOKUP(Tableau4[[#This Row],[No Série ]],'Config conversion'!A601:AM1549,7,FALSE),OR(VLOOKUP(Tableau4[[#This Row],[No Série ]],'Config conversion'!B601:AM1549,6,FALSE),VLOOKUP(Tableau4[[#This Row],[No Série ]],'Config conversion'!C601:AM1549,5,FALSE),VLOOKUP(Tableau4[[#This Row],[No Série ]],'Config conversion'!D601:AM1549,4,FALSE)))</f>
        <v>#N/A</v>
      </c>
      <c r="C610" t="e">
        <f>IFERROR(VLOOKUP(Tableau4[[#This Row],[No Série ]],'Config conversion'!A601:AM1549,8,FALSE),VLOOKUP(Tableau4[[#This Row],[No Série ]],'Config conversion'!B601:AM1549,7,FALSE))</f>
        <v>#N/A</v>
      </c>
    </row>
    <row r="611" spans="2:3" x14ac:dyDescent="0.25">
      <c r="B611" t="e">
        <f>IFERROR(VLOOKUP(Tableau4[[#This Row],[No Série ]],'Config conversion'!A602:AM1550,7,FALSE),OR(VLOOKUP(Tableau4[[#This Row],[No Série ]],'Config conversion'!B602:AM1550,6,FALSE),VLOOKUP(Tableau4[[#This Row],[No Série ]],'Config conversion'!C602:AM1550,5,FALSE),VLOOKUP(Tableau4[[#This Row],[No Série ]],'Config conversion'!D602:AM1550,4,FALSE)))</f>
        <v>#N/A</v>
      </c>
      <c r="C611" t="e">
        <f>IFERROR(VLOOKUP(Tableau4[[#This Row],[No Série ]],'Config conversion'!A602:AM1550,8,FALSE),VLOOKUP(Tableau4[[#This Row],[No Série ]],'Config conversion'!B602:AM1550,7,FALSE))</f>
        <v>#N/A</v>
      </c>
    </row>
    <row r="612" spans="2:3" x14ac:dyDescent="0.25">
      <c r="B612" t="e">
        <f>IFERROR(VLOOKUP(Tableau4[[#This Row],[No Série ]],'Config conversion'!A603:AM1551,7,FALSE),OR(VLOOKUP(Tableau4[[#This Row],[No Série ]],'Config conversion'!B603:AM1551,6,FALSE),VLOOKUP(Tableau4[[#This Row],[No Série ]],'Config conversion'!C603:AM1551,5,FALSE),VLOOKUP(Tableau4[[#This Row],[No Série ]],'Config conversion'!D603:AM1551,4,FALSE)))</f>
        <v>#N/A</v>
      </c>
      <c r="C612" t="e">
        <f>IFERROR(VLOOKUP(Tableau4[[#This Row],[No Série ]],'Config conversion'!A603:AM1551,8,FALSE),VLOOKUP(Tableau4[[#This Row],[No Série ]],'Config conversion'!B603:AM1551,7,FALSE))</f>
        <v>#N/A</v>
      </c>
    </row>
    <row r="613" spans="2:3" x14ac:dyDescent="0.25">
      <c r="B613" t="e">
        <f>IFERROR(VLOOKUP(Tableau4[[#This Row],[No Série ]],'Config conversion'!A604:AM1552,7,FALSE),OR(VLOOKUP(Tableau4[[#This Row],[No Série ]],'Config conversion'!B604:AM1552,6,FALSE),VLOOKUP(Tableau4[[#This Row],[No Série ]],'Config conversion'!C604:AM1552,5,FALSE),VLOOKUP(Tableau4[[#This Row],[No Série ]],'Config conversion'!D604:AM1552,4,FALSE)))</f>
        <v>#N/A</v>
      </c>
      <c r="C613" t="e">
        <f>IFERROR(VLOOKUP(Tableau4[[#This Row],[No Série ]],'Config conversion'!A604:AM1552,8,FALSE),VLOOKUP(Tableau4[[#This Row],[No Série ]],'Config conversion'!B604:AM1552,7,FALSE))</f>
        <v>#N/A</v>
      </c>
    </row>
    <row r="614" spans="2:3" x14ac:dyDescent="0.25">
      <c r="B614" t="e">
        <f>IFERROR(VLOOKUP(Tableau4[[#This Row],[No Série ]],'Config conversion'!A605:AM1553,7,FALSE),OR(VLOOKUP(Tableau4[[#This Row],[No Série ]],'Config conversion'!B605:AM1553,6,FALSE),VLOOKUP(Tableau4[[#This Row],[No Série ]],'Config conversion'!C605:AM1553,5,FALSE),VLOOKUP(Tableau4[[#This Row],[No Série ]],'Config conversion'!D605:AM1553,4,FALSE)))</f>
        <v>#N/A</v>
      </c>
      <c r="C614" t="e">
        <f>IFERROR(VLOOKUP(Tableau4[[#This Row],[No Série ]],'Config conversion'!A605:AM1553,8,FALSE),VLOOKUP(Tableau4[[#This Row],[No Série ]],'Config conversion'!B605:AM1553,7,FALSE))</f>
        <v>#N/A</v>
      </c>
    </row>
    <row r="615" spans="2:3" x14ac:dyDescent="0.25">
      <c r="B615" t="e">
        <f>IFERROR(VLOOKUP(Tableau4[[#This Row],[No Série ]],'Config conversion'!A606:AM1554,7,FALSE),OR(VLOOKUP(Tableau4[[#This Row],[No Série ]],'Config conversion'!B606:AM1554,6,FALSE),VLOOKUP(Tableau4[[#This Row],[No Série ]],'Config conversion'!C606:AM1554,5,FALSE),VLOOKUP(Tableau4[[#This Row],[No Série ]],'Config conversion'!D606:AM1554,4,FALSE)))</f>
        <v>#N/A</v>
      </c>
      <c r="C615" t="e">
        <f>IFERROR(VLOOKUP(Tableau4[[#This Row],[No Série ]],'Config conversion'!A606:AM1554,8,FALSE),VLOOKUP(Tableau4[[#This Row],[No Série ]],'Config conversion'!B606:AM1554,7,FALSE))</f>
        <v>#N/A</v>
      </c>
    </row>
    <row r="616" spans="2:3" x14ac:dyDescent="0.25">
      <c r="B616" t="e">
        <f>IFERROR(VLOOKUP(Tableau4[[#This Row],[No Série ]],'Config conversion'!A607:AM1555,7,FALSE),OR(VLOOKUP(Tableau4[[#This Row],[No Série ]],'Config conversion'!B607:AM1555,6,FALSE),VLOOKUP(Tableau4[[#This Row],[No Série ]],'Config conversion'!C607:AM1555,5,FALSE),VLOOKUP(Tableau4[[#This Row],[No Série ]],'Config conversion'!D607:AM1555,4,FALSE)))</f>
        <v>#N/A</v>
      </c>
      <c r="C616" t="e">
        <f>IFERROR(VLOOKUP(Tableau4[[#This Row],[No Série ]],'Config conversion'!A607:AM1555,8,FALSE),VLOOKUP(Tableau4[[#This Row],[No Série ]],'Config conversion'!B607:AM1555,7,FALSE))</f>
        <v>#N/A</v>
      </c>
    </row>
    <row r="617" spans="2:3" x14ac:dyDescent="0.25">
      <c r="B617" t="e">
        <f>IFERROR(VLOOKUP(Tableau4[[#This Row],[No Série ]],'Config conversion'!A608:AM1556,7,FALSE),OR(VLOOKUP(Tableau4[[#This Row],[No Série ]],'Config conversion'!B608:AM1556,6,FALSE),VLOOKUP(Tableau4[[#This Row],[No Série ]],'Config conversion'!C608:AM1556,5,FALSE),VLOOKUP(Tableau4[[#This Row],[No Série ]],'Config conversion'!D608:AM1556,4,FALSE)))</f>
        <v>#N/A</v>
      </c>
      <c r="C617" t="e">
        <f>IFERROR(VLOOKUP(Tableau4[[#This Row],[No Série ]],'Config conversion'!A608:AM1556,8,FALSE),VLOOKUP(Tableau4[[#This Row],[No Série ]],'Config conversion'!B608:AM1556,7,FALSE))</f>
        <v>#N/A</v>
      </c>
    </row>
    <row r="618" spans="2:3" x14ac:dyDescent="0.25">
      <c r="B618" t="e">
        <f>IFERROR(VLOOKUP(Tableau4[[#This Row],[No Série ]],'Config conversion'!A609:AM1557,7,FALSE),OR(VLOOKUP(Tableau4[[#This Row],[No Série ]],'Config conversion'!B609:AM1557,6,FALSE),VLOOKUP(Tableau4[[#This Row],[No Série ]],'Config conversion'!C609:AM1557,5,FALSE),VLOOKUP(Tableau4[[#This Row],[No Série ]],'Config conversion'!D609:AM1557,4,FALSE)))</f>
        <v>#N/A</v>
      </c>
      <c r="C618" t="e">
        <f>IFERROR(VLOOKUP(Tableau4[[#This Row],[No Série ]],'Config conversion'!A609:AM1557,8,FALSE),VLOOKUP(Tableau4[[#This Row],[No Série ]],'Config conversion'!B609:AM1557,7,FALSE))</f>
        <v>#N/A</v>
      </c>
    </row>
    <row r="619" spans="2:3" x14ac:dyDescent="0.25">
      <c r="B619" t="e">
        <f>IFERROR(VLOOKUP(Tableau4[[#This Row],[No Série ]],'Config conversion'!A610:AM1558,7,FALSE),OR(VLOOKUP(Tableau4[[#This Row],[No Série ]],'Config conversion'!B610:AM1558,6,FALSE),VLOOKUP(Tableau4[[#This Row],[No Série ]],'Config conversion'!C610:AM1558,5,FALSE),VLOOKUP(Tableau4[[#This Row],[No Série ]],'Config conversion'!D610:AM1558,4,FALSE)))</f>
        <v>#N/A</v>
      </c>
      <c r="C619" t="e">
        <f>IFERROR(VLOOKUP(Tableau4[[#This Row],[No Série ]],'Config conversion'!A610:AM1558,8,FALSE),VLOOKUP(Tableau4[[#This Row],[No Série ]],'Config conversion'!B610:AM1558,7,FALSE))</f>
        <v>#N/A</v>
      </c>
    </row>
    <row r="620" spans="2:3" x14ac:dyDescent="0.25">
      <c r="B620" t="e">
        <f>IFERROR(VLOOKUP(Tableau4[[#This Row],[No Série ]],'Config conversion'!A611:AM1559,7,FALSE),OR(VLOOKUP(Tableau4[[#This Row],[No Série ]],'Config conversion'!B611:AM1559,6,FALSE),VLOOKUP(Tableau4[[#This Row],[No Série ]],'Config conversion'!C611:AM1559,5,FALSE),VLOOKUP(Tableau4[[#This Row],[No Série ]],'Config conversion'!D611:AM1559,4,FALSE)))</f>
        <v>#N/A</v>
      </c>
      <c r="C620" t="e">
        <f>IFERROR(VLOOKUP(Tableau4[[#This Row],[No Série ]],'Config conversion'!A611:AM1559,8,FALSE),VLOOKUP(Tableau4[[#This Row],[No Série ]],'Config conversion'!B611:AM1559,7,FALSE))</f>
        <v>#N/A</v>
      </c>
    </row>
    <row r="621" spans="2:3" x14ac:dyDescent="0.25">
      <c r="B621" t="e">
        <f>IFERROR(VLOOKUP(Tableau4[[#This Row],[No Série ]],'Config conversion'!A612:AM1560,7,FALSE),OR(VLOOKUP(Tableau4[[#This Row],[No Série ]],'Config conversion'!B612:AM1560,6,FALSE),VLOOKUP(Tableau4[[#This Row],[No Série ]],'Config conversion'!C612:AM1560,5,FALSE),VLOOKUP(Tableau4[[#This Row],[No Série ]],'Config conversion'!D612:AM1560,4,FALSE)))</f>
        <v>#N/A</v>
      </c>
      <c r="C621" t="e">
        <f>IFERROR(VLOOKUP(Tableau4[[#This Row],[No Série ]],'Config conversion'!A612:AM1560,8,FALSE),VLOOKUP(Tableau4[[#This Row],[No Série ]],'Config conversion'!B612:AM1560,7,FALSE))</f>
        <v>#N/A</v>
      </c>
    </row>
    <row r="622" spans="2:3" x14ac:dyDescent="0.25">
      <c r="B622" t="e">
        <f>IFERROR(VLOOKUP(Tableau4[[#This Row],[No Série ]],'Config conversion'!A613:AM1561,7,FALSE),OR(VLOOKUP(Tableau4[[#This Row],[No Série ]],'Config conversion'!B613:AM1561,6,FALSE),VLOOKUP(Tableau4[[#This Row],[No Série ]],'Config conversion'!C613:AM1561,5,FALSE),VLOOKUP(Tableau4[[#This Row],[No Série ]],'Config conversion'!D613:AM1561,4,FALSE)))</f>
        <v>#N/A</v>
      </c>
      <c r="C622" t="e">
        <f>IFERROR(VLOOKUP(Tableau4[[#This Row],[No Série ]],'Config conversion'!A613:AM1561,8,FALSE),VLOOKUP(Tableau4[[#This Row],[No Série ]],'Config conversion'!B613:AM1561,7,FALSE))</f>
        <v>#N/A</v>
      </c>
    </row>
    <row r="623" spans="2:3" x14ac:dyDescent="0.25">
      <c r="B623" t="e">
        <f>IFERROR(VLOOKUP(Tableau4[[#This Row],[No Série ]],'Config conversion'!A614:AM1562,7,FALSE),OR(VLOOKUP(Tableau4[[#This Row],[No Série ]],'Config conversion'!B614:AM1562,6,FALSE),VLOOKUP(Tableau4[[#This Row],[No Série ]],'Config conversion'!C614:AM1562,5,FALSE),VLOOKUP(Tableau4[[#This Row],[No Série ]],'Config conversion'!D614:AM1562,4,FALSE)))</f>
        <v>#N/A</v>
      </c>
      <c r="C623" t="e">
        <f>IFERROR(VLOOKUP(Tableau4[[#This Row],[No Série ]],'Config conversion'!A614:AM1562,8,FALSE),VLOOKUP(Tableau4[[#This Row],[No Série ]],'Config conversion'!B614:AM1562,7,FALSE))</f>
        <v>#N/A</v>
      </c>
    </row>
    <row r="624" spans="2:3" x14ac:dyDescent="0.25">
      <c r="B624" t="e">
        <f>IFERROR(VLOOKUP(Tableau4[[#This Row],[No Série ]],'Config conversion'!A615:AM1563,7,FALSE),OR(VLOOKUP(Tableau4[[#This Row],[No Série ]],'Config conversion'!B615:AM1563,6,FALSE),VLOOKUP(Tableau4[[#This Row],[No Série ]],'Config conversion'!C615:AM1563,5,FALSE),VLOOKUP(Tableau4[[#This Row],[No Série ]],'Config conversion'!D615:AM1563,4,FALSE)))</f>
        <v>#N/A</v>
      </c>
      <c r="C624" t="e">
        <f>IFERROR(VLOOKUP(Tableau4[[#This Row],[No Série ]],'Config conversion'!A615:AM1563,8,FALSE),VLOOKUP(Tableau4[[#This Row],[No Série ]],'Config conversion'!B615:AM1563,7,FALSE))</f>
        <v>#N/A</v>
      </c>
    </row>
    <row r="625" spans="2:3" x14ac:dyDescent="0.25">
      <c r="B625" t="e">
        <f>IFERROR(VLOOKUP(Tableau4[[#This Row],[No Série ]],'Config conversion'!A616:AM1564,7,FALSE),OR(VLOOKUP(Tableau4[[#This Row],[No Série ]],'Config conversion'!B616:AM1564,6,FALSE),VLOOKUP(Tableau4[[#This Row],[No Série ]],'Config conversion'!C616:AM1564,5,FALSE),VLOOKUP(Tableau4[[#This Row],[No Série ]],'Config conversion'!D616:AM1564,4,FALSE)))</f>
        <v>#N/A</v>
      </c>
      <c r="C625" t="e">
        <f>IFERROR(VLOOKUP(Tableau4[[#This Row],[No Série ]],'Config conversion'!A616:AM1564,8,FALSE),VLOOKUP(Tableau4[[#This Row],[No Série ]],'Config conversion'!B616:AM1564,7,FALSE))</f>
        <v>#N/A</v>
      </c>
    </row>
    <row r="626" spans="2:3" x14ac:dyDescent="0.25">
      <c r="B626" t="e">
        <f>IFERROR(VLOOKUP(Tableau4[[#This Row],[No Série ]],'Config conversion'!A617:AM1565,7,FALSE),OR(VLOOKUP(Tableau4[[#This Row],[No Série ]],'Config conversion'!B617:AM1565,6,FALSE),VLOOKUP(Tableau4[[#This Row],[No Série ]],'Config conversion'!C617:AM1565,5,FALSE),VLOOKUP(Tableau4[[#This Row],[No Série ]],'Config conversion'!D617:AM1565,4,FALSE)))</f>
        <v>#N/A</v>
      </c>
      <c r="C626" t="e">
        <f>IFERROR(VLOOKUP(Tableau4[[#This Row],[No Série ]],'Config conversion'!A617:AM1565,8,FALSE),VLOOKUP(Tableau4[[#This Row],[No Série ]],'Config conversion'!B617:AM1565,7,FALSE))</f>
        <v>#N/A</v>
      </c>
    </row>
    <row r="627" spans="2:3" x14ac:dyDescent="0.25">
      <c r="B627" t="e">
        <f>IFERROR(VLOOKUP(Tableau4[[#This Row],[No Série ]],'Config conversion'!A618:AM1566,7,FALSE),OR(VLOOKUP(Tableau4[[#This Row],[No Série ]],'Config conversion'!B618:AM1566,6,FALSE),VLOOKUP(Tableau4[[#This Row],[No Série ]],'Config conversion'!C618:AM1566,5,FALSE),VLOOKUP(Tableau4[[#This Row],[No Série ]],'Config conversion'!D618:AM1566,4,FALSE)))</f>
        <v>#N/A</v>
      </c>
      <c r="C627" t="e">
        <f>IFERROR(VLOOKUP(Tableau4[[#This Row],[No Série ]],'Config conversion'!A618:AM1566,8,FALSE),VLOOKUP(Tableau4[[#This Row],[No Série ]],'Config conversion'!B618:AM1566,7,FALSE))</f>
        <v>#N/A</v>
      </c>
    </row>
    <row r="628" spans="2:3" x14ac:dyDescent="0.25">
      <c r="B628" t="e">
        <f>IFERROR(VLOOKUP(Tableau4[[#This Row],[No Série ]],'Config conversion'!A619:AM1567,7,FALSE),OR(VLOOKUP(Tableau4[[#This Row],[No Série ]],'Config conversion'!B619:AM1567,6,FALSE),VLOOKUP(Tableau4[[#This Row],[No Série ]],'Config conversion'!C619:AM1567,5,FALSE),VLOOKUP(Tableau4[[#This Row],[No Série ]],'Config conversion'!D619:AM1567,4,FALSE)))</f>
        <v>#N/A</v>
      </c>
      <c r="C628" t="e">
        <f>IFERROR(VLOOKUP(Tableau4[[#This Row],[No Série ]],'Config conversion'!A619:AM1567,8,FALSE),VLOOKUP(Tableau4[[#This Row],[No Série ]],'Config conversion'!B619:AM1567,7,FALSE))</f>
        <v>#N/A</v>
      </c>
    </row>
    <row r="629" spans="2:3" x14ac:dyDescent="0.25">
      <c r="B629" t="e">
        <f>IFERROR(VLOOKUP(Tableau4[[#This Row],[No Série ]],'Config conversion'!A620:AM1568,7,FALSE),OR(VLOOKUP(Tableau4[[#This Row],[No Série ]],'Config conversion'!B620:AM1568,6,FALSE),VLOOKUP(Tableau4[[#This Row],[No Série ]],'Config conversion'!C620:AM1568,5,FALSE),VLOOKUP(Tableau4[[#This Row],[No Série ]],'Config conversion'!D620:AM1568,4,FALSE)))</f>
        <v>#N/A</v>
      </c>
      <c r="C629" t="e">
        <f>IFERROR(VLOOKUP(Tableau4[[#This Row],[No Série ]],'Config conversion'!A620:AM1568,8,FALSE),VLOOKUP(Tableau4[[#This Row],[No Série ]],'Config conversion'!B620:AM1568,7,FALSE))</f>
        <v>#N/A</v>
      </c>
    </row>
    <row r="630" spans="2:3" x14ac:dyDescent="0.25">
      <c r="B630" t="e">
        <f>IFERROR(VLOOKUP(Tableau4[[#This Row],[No Série ]],'Config conversion'!A621:AM1569,7,FALSE),OR(VLOOKUP(Tableau4[[#This Row],[No Série ]],'Config conversion'!B621:AM1569,6,FALSE),VLOOKUP(Tableau4[[#This Row],[No Série ]],'Config conversion'!C621:AM1569,5,FALSE),VLOOKUP(Tableau4[[#This Row],[No Série ]],'Config conversion'!D621:AM1569,4,FALSE)))</f>
        <v>#N/A</v>
      </c>
      <c r="C630" t="e">
        <f>IFERROR(VLOOKUP(Tableau4[[#This Row],[No Série ]],'Config conversion'!A621:AM1569,8,FALSE),VLOOKUP(Tableau4[[#This Row],[No Série ]],'Config conversion'!B621:AM1569,7,FALSE))</f>
        <v>#N/A</v>
      </c>
    </row>
    <row r="631" spans="2:3" x14ac:dyDescent="0.25">
      <c r="B631" t="e">
        <f>IFERROR(VLOOKUP(Tableau4[[#This Row],[No Série ]],'Config conversion'!A622:AM1570,7,FALSE),OR(VLOOKUP(Tableau4[[#This Row],[No Série ]],'Config conversion'!B622:AM1570,6,FALSE),VLOOKUP(Tableau4[[#This Row],[No Série ]],'Config conversion'!C622:AM1570,5,FALSE),VLOOKUP(Tableau4[[#This Row],[No Série ]],'Config conversion'!D622:AM1570,4,FALSE)))</f>
        <v>#N/A</v>
      </c>
      <c r="C631" t="e">
        <f>IFERROR(VLOOKUP(Tableau4[[#This Row],[No Série ]],'Config conversion'!A622:AM1570,8,FALSE),VLOOKUP(Tableau4[[#This Row],[No Série ]],'Config conversion'!B622:AM1570,7,FALSE))</f>
        <v>#N/A</v>
      </c>
    </row>
    <row r="632" spans="2:3" x14ac:dyDescent="0.25">
      <c r="B632" t="e">
        <f>IFERROR(VLOOKUP(Tableau4[[#This Row],[No Série ]],'Config conversion'!A623:AM1571,7,FALSE),OR(VLOOKUP(Tableau4[[#This Row],[No Série ]],'Config conversion'!B623:AM1571,6,FALSE),VLOOKUP(Tableau4[[#This Row],[No Série ]],'Config conversion'!C623:AM1571,5,FALSE),VLOOKUP(Tableau4[[#This Row],[No Série ]],'Config conversion'!D623:AM1571,4,FALSE)))</f>
        <v>#N/A</v>
      </c>
      <c r="C632" t="e">
        <f>IFERROR(VLOOKUP(Tableau4[[#This Row],[No Série ]],'Config conversion'!A623:AM1571,8,FALSE),VLOOKUP(Tableau4[[#This Row],[No Série ]],'Config conversion'!B623:AM1571,7,FALSE))</f>
        <v>#N/A</v>
      </c>
    </row>
    <row r="633" spans="2:3" x14ac:dyDescent="0.25">
      <c r="B633" t="e">
        <f>IFERROR(VLOOKUP(Tableau4[[#This Row],[No Série ]],'Config conversion'!A624:AM1572,7,FALSE),OR(VLOOKUP(Tableau4[[#This Row],[No Série ]],'Config conversion'!B624:AM1572,6,FALSE),VLOOKUP(Tableau4[[#This Row],[No Série ]],'Config conversion'!C624:AM1572,5,FALSE),VLOOKUP(Tableau4[[#This Row],[No Série ]],'Config conversion'!D624:AM1572,4,FALSE)))</f>
        <v>#N/A</v>
      </c>
      <c r="C633" t="e">
        <f>IFERROR(VLOOKUP(Tableau4[[#This Row],[No Série ]],'Config conversion'!A624:AM1572,8,FALSE),VLOOKUP(Tableau4[[#This Row],[No Série ]],'Config conversion'!B624:AM1572,7,FALSE))</f>
        <v>#N/A</v>
      </c>
    </row>
    <row r="634" spans="2:3" x14ac:dyDescent="0.25">
      <c r="B634" t="e">
        <f>IFERROR(VLOOKUP(Tableau4[[#This Row],[No Série ]],'Config conversion'!A625:AM1573,7,FALSE),OR(VLOOKUP(Tableau4[[#This Row],[No Série ]],'Config conversion'!B625:AM1573,6,FALSE),VLOOKUP(Tableau4[[#This Row],[No Série ]],'Config conversion'!C625:AM1573,5,FALSE),VLOOKUP(Tableau4[[#This Row],[No Série ]],'Config conversion'!D625:AM1573,4,FALSE)))</f>
        <v>#N/A</v>
      </c>
      <c r="C634" t="e">
        <f>IFERROR(VLOOKUP(Tableau4[[#This Row],[No Série ]],'Config conversion'!A625:AM1573,8,FALSE),VLOOKUP(Tableau4[[#This Row],[No Série ]],'Config conversion'!B625:AM1573,7,FALSE))</f>
        <v>#N/A</v>
      </c>
    </row>
    <row r="635" spans="2:3" x14ac:dyDescent="0.25">
      <c r="B635" t="e">
        <f>IFERROR(VLOOKUP(Tableau4[[#This Row],[No Série ]],'Config conversion'!A626:AM1574,7,FALSE),OR(VLOOKUP(Tableau4[[#This Row],[No Série ]],'Config conversion'!B626:AM1574,6,FALSE),VLOOKUP(Tableau4[[#This Row],[No Série ]],'Config conversion'!C626:AM1574,5,FALSE),VLOOKUP(Tableau4[[#This Row],[No Série ]],'Config conversion'!D626:AM1574,4,FALSE)))</f>
        <v>#N/A</v>
      </c>
      <c r="C635" t="e">
        <f>IFERROR(VLOOKUP(Tableau4[[#This Row],[No Série ]],'Config conversion'!A626:AM1574,8,FALSE),VLOOKUP(Tableau4[[#This Row],[No Série ]],'Config conversion'!B626:AM1574,7,FALSE))</f>
        <v>#N/A</v>
      </c>
    </row>
    <row r="636" spans="2:3" x14ac:dyDescent="0.25">
      <c r="B636" t="e">
        <f>IFERROR(VLOOKUP(Tableau4[[#This Row],[No Série ]],'Config conversion'!A627:AM1575,7,FALSE),OR(VLOOKUP(Tableau4[[#This Row],[No Série ]],'Config conversion'!B627:AM1575,6,FALSE),VLOOKUP(Tableau4[[#This Row],[No Série ]],'Config conversion'!C627:AM1575,5,FALSE),VLOOKUP(Tableau4[[#This Row],[No Série ]],'Config conversion'!D627:AM1575,4,FALSE)))</f>
        <v>#N/A</v>
      </c>
      <c r="C636" t="e">
        <f>IFERROR(VLOOKUP(Tableau4[[#This Row],[No Série ]],'Config conversion'!A627:AM1575,8,FALSE),VLOOKUP(Tableau4[[#This Row],[No Série ]],'Config conversion'!B627:AM1575,7,FALSE))</f>
        <v>#N/A</v>
      </c>
    </row>
    <row r="637" spans="2:3" x14ac:dyDescent="0.25">
      <c r="B637" t="e">
        <f>IFERROR(VLOOKUP(Tableau4[[#This Row],[No Série ]],'Config conversion'!A628:AM1576,7,FALSE),OR(VLOOKUP(Tableau4[[#This Row],[No Série ]],'Config conversion'!B628:AM1576,6,FALSE),VLOOKUP(Tableau4[[#This Row],[No Série ]],'Config conversion'!C628:AM1576,5,FALSE),VLOOKUP(Tableau4[[#This Row],[No Série ]],'Config conversion'!D628:AM1576,4,FALSE)))</f>
        <v>#N/A</v>
      </c>
      <c r="C637" t="e">
        <f>IFERROR(VLOOKUP(Tableau4[[#This Row],[No Série ]],'Config conversion'!A628:AM1576,8,FALSE),VLOOKUP(Tableau4[[#This Row],[No Série ]],'Config conversion'!B628:AM1576,7,FALSE))</f>
        <v>#N/A</v>
      </c>
    </row>
    <row r="638" spans="2:3" x14ac:dyDescent="0.25">
      <c r="B638" t="e">
        <f>IFERROR(VLOOKUP(Tableau4[[#This Row],[No Série ]],'Config conversion'!A629:AM1577,7,FALSE),OR(VLOOKUP(Tableau4[[#This Row],[No Série ]],'Config conversion'!B629:AM1577,6,FALSE),VLOOKUP(Tableau4[[#This Row],[No Série ]],'Config conversion'!C629:AM1577,5,FALSE),VLOOKUP(Tableau4[[#This Row],[No Série ]],'Config conversion'!D629:AM1577,4,FALSE)))</f>
        <v>#N/A</v>
      </c>
      <c r="C638" t="e">
        <f>IFERROR(VLOOKUP(Tableau4[[#This Row],[No Série ]],'Config conversion'!A629:AM1577,8,FALSE),VLOOKUP(Tableau4[[#This Row],[No Série ]],'Config conversion'!B629:AM1577,7,FALSE))</f>
        <v>#N/A</v>
      </c>
    </row>
    <row r="639" spans="2:3" x14ac:dyDescent="0.25">
      <c r="B639" t="e">
        <f>IFERROR(VLOOKUP(Tableau4[[#This Row],[No Série ]],'Config conversion'!A630:AM1578,7,FALSE),OR(VLOOKUP(Tableau4[[#This Row],[No Série ]],'Config conversion'!B630:AM1578,6,FALSE),VLOOKUP(Tableau4[[#This Row],[No Série ]],'Config conversion'!C630:AM1578,5,FALSE),VLOOKUP(Tableau4[[#This Row],[No Série ]],'Config conversion'!D630:AM1578,4,FALSE)))</f>
        <v>#N/A</v>
      </c>
      <c r="C639" t="e">
        <f>IFERROR(VLOOKUP(Tableau4[[#This Row],[No Série ]],'Config conversion'!A630:AM1578,8,FALSE),VLOOKUP(Tableau4[[#This Row],[No Série ]],'Config conversion'!B630:AM1578,7,FALSE))</f>
        <v>#N/A</v>
      </c>
    </row>
    <row r="640" spans="2:3" x14ac:dyDescent="0.25">
      <c r="B640" t="e">
        <f>IFERROR(VLOOKUP(Tableau4[[#This Row],[No Série ]],'Config conversion'!A631:AM1579,7,FALSE),OR(VLOOKUP(Tableau4[[#This Row],[No Série ]],'Config conversion'!B631:AM1579,6,FALSE),VLOOKUP(Tableau4[[#This Row],[No Série ]],'Config conversion'!C631:AM1579,5,FALSE),VLOOKUP(Tableau4[[#This Row],[No Série ]],'Config conversion'!D631:AM1579,4,FALSE)))</f>
        <v>#N/A</v>
      </c>
      <c r="C640" t="e">
        <f>IFERROR(VLOOKUP(Tableau4[[#This Row],[No Série ]],'Config conversion'!A631:AM1579,8,FALSE),VLOOKUP(Tableau4[[#This Row],[No Série ]],'Config conversion'!B631:AM1579,7,FALSE))</f>
        <v>#N/A</v>
      </c>
    </row>
    <row r="641" spans="2:3" x14ac:dyDescent="0.25">
      <c r="B641" t="e">
        <f>IFERROR(VLOOKUP(Tableau4[[#This Row],[No Série ]],'Config conversion'!A632:AM1580,7,FALSE),OR(VLOOKUP(Tableau4[[#This Row],[No Série ]],'Config conversion'!B632:AM1580,6,FALSE),VLOOKUP(Tableau4[[#This Row],[No Série ]],'Config conversion'!C632:AM1580,5,FALSE),VLOOKUP(Tableau4[[#This Row],[No Série ]],'Config conversion'!D632:AM1580,4,FALSE)))</f>
        <v>#N/A</v>
      </c>
      <c r="C641" t="e">
        <f>IFERROR(VLOOKUP(Tableau4[[#This Row],[No Série ]],'Config conversion'!A632:AM1580,8,FALSE),VLOOKUP(Tableau4[[#This Row],[No Série ]],'Config conversion'!B632:AM1580,7,FALSE))</f>
        <v>#N/A</v>
      </c>
    </row>
    <row r="642" spans="2:3" x14ac:dyDescent="0.25">
      <c r="B642" t="e">
        <f>IFERROR(VLOOKUP(Tableau4[[#This Row],[No Série ]],'Config conversion'!A633:AM1581,7,FALSE),OR(VLOOKUP(Tableau4[[#This Row],[No Série ]],'Config conversion'!B633:AM1581,6,FALSE),VLOOKUP(Tableau4[[#This Row],[No Série ]],'Config conversion'!C633:AM1581,5,FALSE),VLOOKUP(Tableau4[[#This Row],[No Série ]],'Config conversion'!D633:AM1581,4,FALSE)))</f>
        <v>#N/A</v>
      </c>
      <c r="C642" t="e">
        <f>IFERROR(VLOOKUP(Tableau4[[#This Row],[No Série ]],'Config conversion'!A633:AM1581,8,FALSE),VLOOKUP(Tableau4[[#This Row],[No Série ]],'Config conversion'!B633:AM1581,7,FALSE))</f>
        <v>#N/A</v>
      </c>
    </row>
    <row r="643" spans="2:3" x14ac:dyDescent="0.25">
      <c r="B643" t="e">
        <f>IFERROR(VLOOKUP(Tableau4[[#This Row],[No Série ]],'Config conversion'!A634:AM1582,7,FALSE),OR(VLOOKUP(Tableau4[[#This Row],[No Série ]],'Config conversion'!B634:AM1582,6,FALSE),VLOOKUP(Tableau4[[#This Row],[No Série ]],'Config conversion'!C634:AM1582,5,FALSE),VLOOKUP(Tableau4[[#This Row],[No Série ]],'Config conversion'!D634:AM1582,4,FALSE)))</f>
        <v>#N/A</v>
      </c>
      <c r="C643" t="e">
        <f>IFERROR(VLOOKUP(Tableau4[[#This Row],[No Série ]],'Config conversion'!A634:AM1582,8,FALSE),VLOOKUP(Tableau4[[#This Row],[No Série ]],'Config conversion'!B634:AM1582,7,FALSE))</f>
        <v>#N/A</v>
      </c>
    </row>
    <row r="644" spans="2:3" x14ac:dyDescent="0.25">
      <c r="B644" t="e">
        <f>IFERROR(VLOOKUP(Tableau4[[#This Row],[No Série ]],'Config conversion'!A635:AM1583,7,FALSE),OR(VLOOKUP(Tableau4[[#This Row],[No Série ]],'Config conversion'!B635:AM1583,6,FALSE),VLOOKUP(Tableau4[[#This Row],[No Série ]],'Config conversion'!C635:AM1583,5,FALSE),VLOOKUP(Tableau4[[#This Row],[No Série ]],'Config conversion'!D635:AM1583,4,FALSE)))</f>
        <v>#N/A</v>
      </c>
      <c r="C644" t="e">
        <f>IFERROR(VLOOKUP(Tableau4[[#This Row],[No Série ]],'Config conversion'!A635:AM1583,8,FALSE),VLOOKUP(Tableau4[[#This Row],[No Série ]],'Config conversion'!B635:AM1583,7,FALSE))</f>
        <v>#N/A</v>
      </c>
    </row>
    <row r="645" spans="2:3" x14ac:dyDescent="0.25">
      <c r="B645" t="e">
        <f>IFERROR(VLOOKUP(Tableau4[[#This Row],[No Série ]],'Config conversion'!A636:AM1584,7,FALSE),OR(VLOOKUP(Tableau4[[#This Row],[No Série ]],'Config conversion'!B636:AM1584,6,FALSE),VLOOKUP(Tableau4[[#This Row],[No Série ]],'Config conversion'!C636:AM1584,5,FALSE),VLOOKUP(Tableau4[[#This Row],[No Série ]],'Config conversion'!D636:AM1584,4,FALSE)))</f>
        <v>#N/A</v>
      </c>
      <c r="C645" t="e">
        <f>IFERROR(VLOOKUP(Tableau4[[#This Row],[No Série ]],'Config conversion'!A636:AM1584,8,FALSE),VLOOKUP(Tableau4[[#This Row],[No Série ]],'Config conversion'!B636:AM1584,7,FALSE))</f>
        <v>#N/A</v>
      </c>
    </row>
    <row r="646" spans="2:3" x14ac:dyDescent="0.25">
      <c r="B646" t="e">
        <f>IFERROR(VLOOKUP(Tableau4[[#This Row],[No Série ]],'Config conversion'!A637:AM1585,7,FALSE),OR(VLOOKUP(Tableau4[[#This Row],[No Série ]],'Config conversion'!B637:AM1585,6,FALSE),VLOOKUP(Tableau4[[#This Row],[No Série ]],'Config conversion'!C637:AM1585,5,FALSE),VLOOKUP(Tableau4[[#This Row],[No Série ]],'Config conversion'!D637:AM1585,4,FALSE)))</f>
        <v>#N/A</v>
      </c>
      <c r="C646" t="e">
        <f>IFERROR(VLOOKUP(Tableau4[[#This Row],[No Série ]],'Config conversion'!A637:AM1585,8,FALSE),VLOOKUP(Tableau4[[#This Row],[No Série ]],'Config conversion'!B637:AM1585,7,FALSE))</f>
        <v>#N/A</v>
      </c>
    </row>
    <row r="647" spans="2:3" x14ac:dyDescent="0.25">
      <c r="B647" t="e">
        <f>IFERROR(VLOOKUP(Tableau4[[#This Row],[No Série ]],'Config conversion'!A638:AM1586,7,FALSE),OR(VLOOKUP(Tableau4[[#This Row],[No Série ]],'Config conversion'!B638:AM1586,6,FALSE),VLOOKUP(Tableau4[[#This Row],[No Série ]],'Config conversion'!C638:AM1586,5,FALSE),VLOOKUP(Tableau4[[#This Row],[No Série ]],'Config conversion'!D638:AM1586,4,FALSE)))</f>
        <v>#N/A</v>
      </c>
      <c r="C647" t="e">
        <f>IFERROR(VLOOKUP(Tableau4[[#This Row],[No Série ]],'Config conversion'!A638:AM1586,8,FALSE),VLOOKUP(Tableau4[[#This Row],[No Série ]],'Config conversion'!B638:AM1586,7,FALSE))</f>
        <v>#N/A</v>
      </c>
    </row>
    <row r="648" spans="2:3" x14ac:dyDescent="0.25">
      <c r="B648" t="e">
        <f>IFERROR(VLOOKUP(Tableau4[[#This Row],[No Série ]],'Config conversion'!A639:AM1587,7,FALSE),OR(VLOOKUP(Tableau4[[#This Row],[No Série ]],'Config conversion'!B639:AM1587,6,FALSE),VLOOKUP(Tableau4[[#This Row],[No Série ]],'Config conversion'!C639:AM1587,5,FALSE),VLOOKUP(Tableau4[[#This Row],[No Série ]],'Config conversion'!D639:AM1587,4,FALSE)))</f>
        <v>#N/A</v>
      </c>
      <c r="C648" t="e">
        <f>IFERROR(VLOOKUP(Tableau4[[#This Row],[No Série ]],'Config conversion'!A639:AM1587,8,FALSE),VLOOKUP(Tableau4[[#This Row],[No Série ]],'Config conversion'!B639:AM1587,7,FALSE))</f>
        <v>#N/A</v>
      </c>
    </row>
    <row r="649" spans="2:3" x14ac:dyDescent="0.25">
      <c r="B649" t="e">
        <f>IFERROR(VLOOKUP(Tableau4[[#This Row],[No Série ]],'Config conversion'!A640:AM1588,7,FALSE),OR(VLOOKUP(Tableau4[[#This Row],[No Série ]],'Config conversion'!B640:AM1588,6,FALSE),VLOOKUP(Tableau4[[#This Row],[No Série ]],'Config conversion'!C640:AM1588,5,FALSE),VLOOKUP(Tableau4[[#This Row],[No Série ]],'Config conversion'!D640:AM1588,4,FALSE)))</f>
        <v>#N/A</v>
      </c>
      <c r="C649" t="e">
        <f>IFERROR(VLOOKUP(Tableau4[[#This Row],[No Série ]],'Config conversion'!A640:AM1588,8,FALSE),VLOOKUP(Tableau4[[#This Row],[No Série ]],'Config conversion'!B640:AM1588,7,FALSE))</f>
        <v>#N/A</v>
      </c>
    </row>
    <row r="650" spans="2:3" x14ac:dyDescent="0.25">
      <c r="B650" t="e">
        <f>IFERROR(VLOOKUP(Tableau4[[#This Row],[No Série ]],'Config conversion'!A641:AM1589,7,FALSE),OR(VLOOKUP(Tableau4[[#This Row],[No Série ]],'Config conversion'!B641:AM1589,6,FALSE),VLOOKUP(Tableau4[[#This Row],[No Série ]],'Config conversion'!C641:AM1589,5,FALSE),VLOOKUP(Tableau4[[#This Row],[No Série ]],'Config conversion'!D641:AM1589,4,FALSE)))</f>
        <v>#N/A</v>
      </c>
      <c r="C650" t="e">
        <f>IFERROR(VLOOKUP(Tableau4[[#This Row],[No Série ]],'Config conversion'!A641:AM1589,8,FALSE),VLOOKUP(Tableau4[[#This Row],[No Série ]],'Config conversion'!B641:AM1589,7,FALSE))</f>
        <v>#N/A</v>
      </c>
    </row>
    <row r="651" spans="2:3" x14ac:dyDescent="0.25">
      <c r="B651" t="e">
        <f>IFERROR(VLOOKUP(Tableau4[[#This Row],[No Série ]],'Config conversion'!A642:AM1590,7,FALSE),OR(VLOOKUP(Tableau4[[#This Row],[No Série ]],'Config conversion'!B642:AM1590,6,FALSE),VLOOKUP(Tableau4[[#This Row],[No Série ]],'Config conversion'!C642:AM1590,5,FALSE),VLOOKUP(Tableau4[[#This Row],[No Série ]],'Config conversion'!D642:AM1590,4,FALSE)))</f>
        <v>#N/A</v>
      </c>
      <c r="C651" t="e">
        <f>IFERROR(VLOOKUP(Tableau4[[#This Row],[No Série ]],'Config conversion'!A642:AM1590,8,FALSE),VLOOKUP(Tableau4[[#This Row],[No Série ]],'Config conversion'!B642:AM1590,7,FALSE))</f>
        <v>#N/A</v>
      </c>
    </row>
    <row r="652" spans="2:3" x14ac:dyDescent="0.25">
      <c r="B652" t="e">
        <f>IFERROR(VLOOKUP(Tableau4[[#This Row],[No Série ]],'Config conversion'!A643:AM1591,7,FALSE),OR(VLOOKUP(Tableau4[[#This Row],[No Série ]],'Config conversion'!B643:AM1591,6,FALSE),VLOOKUP(Tableau4[[#This Row],[No Série ]],'Config conversion'!C643:AM1591,5,FALSE),VLOOKUP(Tableau4[[#This Row],[No Série ]],'Config conversion'!D643:AM1591,4,FALSE)))</f>
        <v>#N/A</v>
      </c>
      <c r="C652" t="e">
        <f>IFERROR(VLOOKUP(Tableau4[[#This Row],[No Série ]],'Config conversion'!A643:AM1591,8,FALSE),VLOOKUP(Tableau4[[#This Row],[No Série ]],'Config conversion'!B643:AM1591,7,FALSE))</f>
        <v>#N/A</v>
      </c>
    </row>
    <row r="653" spans="2:3" x14ac:dyDescent="0.25">
      <c r="B653" t="e">
        <f>IFERROR(VLOOKUP(Tableau4[[#This Row],[No Série ]],'Config conversion'!A644:AM1592,7,FALSE),OR(VLOOKUP(Tableau4[[#This Row],[No Série ]],'Config conversion'!B644:AM1592,6,FALSE),VLOOKUP(Tableau4[[#This Row],[No Série ]],'Config conversion'!C644:AM1592,5,FALSE),VLOOKUP(Tableau4[[#This Row],[No Série ]],'Config conversion'!D644:AM1592,4,FALSE)))</f>
        <v>#N/A</v>
      </c>
      <c r="C653" t="e">
        <f>IFERROR(VLOOKUP(Tableau4[[#This Row],[No Série ]],'Config conversion'!A644:AM1592,8,FALSE),VLOOKUP(Tableau4[[#This Row],[No Série ]],'Config conversion'!B644:AM1592,7,FALSE))</f>
        <v>#N/A</v>
      </c>
    </row>
    <row r="654" spans="2:3" x14ac:dyDescent="0.25">
      <c r="B654" t="e">
        <f>IFERROR(VLOOKUP(Tableau4[[#This Row],[No Série ]],'Config conversion'!A645:AM1593,7,FALSE),OR(VLOOKUP(Tableau4[[#This Row],[No Série ]],'Config conversion'!B645:AM1593,6,FALSE),VLOOKUP(Tableau4[[#This Row],[No Série ]],'Config conversion'!C645:AM1593,5,FALSE),VLOOKUP(Tableau4[[#This Row],[No Série ]],'Config conversion'!D645:AM1593,4,FALSE)))</f>
        <v>#N/A</v>
      </c>
      <c r="C654" t="e">
        <f>IFERROR(VLOOKUP(Tableau4[[#This Row],[No Série ]],'Config conversion'!A645:AM1593,8,FALSE),VLOOKUP(Tableau4[[#This Row],[No Série ]],'Config conversion'!B645:AM1593,7,FALSE))</f>
        <v>#N/A</v>
      </c>
    </row>
    <row r="655" spans="2:3" x14ac:dyDescent="0.25">
      <c r="B655" t="e">
        <f>IFERROR(VLOOKUP(Tableau4[[#This Row],[No Série ]],'Config conversion'!A646:AM1594,7,FALSE),OR(VLOOKUP(Tableau4[[#This Row],[No Série ]],'Config conversion'!B646:AM1594,6,FALSE),VLOOKUP(Tableau4[[#This Row],[No Série ]],'Config conversion'!C646:AM1594,5,FALSE),VLOOKUP(Tableau4[[#This Row],[No Série ]],'Config conversion'!D646:AM1594,4,FALSE)))</f>
        <v>#N/A</v>
      </c>
      <c r="C655" t="e">
        <f>IFERROR(VLOOKUP(Tableau4[[#This Row],[No Série ]],'Config conversion'!A646:AM1594,8,FALSE),VLOOKUP(Tableau4[[#This Row],[No Série ]],'Config conversion'!B646:AM1594,7,FALSE))</f>
        <v>#N/A</v>
      </c>
    </row>
    <row r="656" spans="2:3" x14ac:dyDescent="0.25">
      <c r="B656" t="e">
        <f>IFERROR(VLOOKUP(Tableau4[[#This Row],[No Série ]],'Config conversion'!A647:AM1595,7,FALSE),OR(VLOOKUP(Tableau4[[#This Row],[No Série ]],'Config conversion'!B647:AM1595,6,FALSE),VLOOKUP(Tableau4[[#This Row],[No Série ]],'Config conversion'!C647:AM1595,5,FALSE),VLOOKUP(Tableau4[[#This Row],[No Série ]],'Config conversion'!D647:AM1595,4,FALSE)))</f>
        <v>#N/A</v>
      </c>
      <c r="C656" t="e">
        <f>IFERROR(VLOOKUP(Tableau4[[#This Row],[No Série ]],'Config conversion'!A647:AM1595,8,FALSE),VLOOKUP(Tableau4[[#This Row],[No Série ]],'Config conversion'!B647:AM1595,7,FALSE))</f>
        <v>#N/A</v>
      </c>
    </row>
    <row r="657" spans="2:3" x14ac:dyDescent="0.25">
      <c r="B657" t="e">
        <f>IFERROR(VLOOKUP(Tableau4[[#This Row],[No Série ]],'Config conversion'!A648:AM1596,7,FALSE),OR(VLOOKUP(Tableau4[[#This Row],[No Série ]],'Config conversion'!B648:AM1596,6,FALSE),VLOOKUP(Tableau4[[#This Row],[No Série ]],'Config conversion'!C648:AM1596,5,FALSE),VLOOKUP(Tableau4[[#This Row],[No Série ]],'Config conversion'!D648:AM1596,4,FALSE)))</f>
        <v>#N/A</v>
      </c>
      <c r="C657" t="e">
        <f>IFERROR(VLOOKUP(Tableau4[[#This Row],[No Série ]],'Config conversion'!A648:AM1596,8,FALSE),VLOOKUP(Tableau4[[#This Row],[No Série ]],'Config conversion'!B648:AM1596,7,FALSE))</f>
        <v>#N/A</v>
      </c>
    </row>
    <row r="658" spans="2:3" x14ac:dyDescent="0.25">
      <c r="B658" t="e">
        <f>IFERROR(VLOOKUP(Tableau4[[#This Row],[No Série ]],'Config conversion'!A649:AM1597,7,FALSE),OR(VLOOKUP(Tableau4[[#This Row],[No Série ]],'Config conversion'!B649:AM1597,6,FALSE),VLOOKUP(Tableau4[[#This Row],[No Série ]],'Config conversion'!C649:AM1597,5,FALSE),VLOOKUP(Tableau4[[#This Row],[No Série ]],'Config conversion'!D649:AM1597,4,FALSE)))</f>
        <v>#N/A</v>
      </c>
      <c r="C658" t="e">
        <f>IFERROR(VLOOKUP(Tableau4[[#This Row],[No Série ]],'Config conversion'!A649:AM1597,8,FALSE),VLOOKUP(Tableau4[[#This Row],[No Série ]],'Config conversion'!B649:AM1597,7,FALSE))</f>
        <v>#N/A</v>
      </c>
    </row>
    <row r="659" spans="2:3" x14ac:dyDescent="0.25">
      <c r="B659" t="e">
        <f>IFERROR(VLOOKUP(Tableau4[[#This Row],[No Série ]],'Config conversion'!A650:AM1598,7,FALSE),OR(VLOOKUP(Tableau4[[#This Row],[No Série ]],'Config conversion'!B650:AM1598,6,FALSE),VLOOKUP(Tableau4[[#This Row],[No Série ]],'Config conversion'!C650:AM1598,5,FALSE),VLOOKUP(Tableau4[[#This Row],[No Série ]],'Config conversion'!D650:AM1598,4,FALSE)))</f>
        <v>#N/A</v>
      </c>
      <c r="C659" t="e">
        <f>IFERROR(VLOOKUP(Tableau4[[#This Row],[No Série ]],'Config conversion'!A650:AM1598,8,FALSE),VLOOKUP(Tableau4[[#This Row],[No Série ]],'Config conversion'!B650:AM1598,7,FALSE))</f>
        <v>#N/A</v>
      </c>
    </row>
    <row r="660" spans="2:3" x14ac:dyDescent="0.25">
      <c r="B660" t="e">
        <f>IFERROR(VLOOKUP(Tableau4[[#This Row],[No Série ]],'Config conversion'!A651:AM1599,7,FALSE),OR(VLOOKUP(Tableau4[[#This Row],[No Série ]],'Config conversion'!B651:AM1599,6,FALSE),VLOOKUP(Tableau4[[#This Row],[No Série ]],'Config conversion'!C651:AM1599,5,FALSE),VLOOKUP(Tableau4[[#This Row],[No Série ]],'Config conversion'!D651:AM1599,4,FALSE)))</f>
        <v>#N/A</v>
      </c>
      <c r="C660" t="e">
        <f>IFERROR(VLOOKUP(Tableau4[[#This Row],[No Série ]],'Config conversion'!A651:AM1599,8,FALSE),VLOOKUP(Tableau4[[#This Row],[No Série ]],'Config conversion'!B651:AM1599,7,FALSE))</f>
        <v>#N/A</v>
      </c>
    </row>
    <row r="661" spans="2:3" x14ac:dyDescent="0.25">
      <c r="B661" t="e">
        <f>IFERROR(VLOOKUP(Tableau4[[#This Row],[No Série ]],'Config conversion'!A652:AM1600,7,FALSE),OR(VLOOKUP(Tableau4[[#This Row],[No Série ]],'Config conversion'!B652:AM1600,6,FALSE),VLOOKUP(Tableau4[[#This Row],[No Série ]],'Config conversion'!C652:AM1600,5,FALSE),VLOOKUP(Tableau4[[#This Row],[No Série ]],'Config conversion'!D652:AM1600,4,FALSE)))</f>
        <v>#N/A</v>
      </c>
      <c r="C661" t="e">
        <f>IFERROR(VLOOKUP(Tableau4[[#This Row],[No Série ]],'Config conversion'!A652:AM1600,8,FALSE),VLOOKUP(Tableau4[[#This Row],[No Série ]],'Config conversion'!B652:AM1600,7,FALSE))</f>
        <v>#N/A</v>
      </c>
    </row>
    <row r="662" spans="2:3" x14ac:dyDescent="0.25">
      <c r="B662" t="e">
        <f>IFERROR(VLOOKUP(Tableau4[[#This Row],[No Série ]],'Config conversion'!A653:AM1601,7,FALSE),OR(VLOOKUP(Tableau4[[#This Row],[No Série ]],'Config conversion'!B653:AM1601,6,FALSE),VLOOKUP(Tableau4[[#This Row],[No Série ]],'Config conversion'!C653:AM1601,5,FALSE),VLOOKUP(Tableau4[[#This Row],[No Série ]],'Config conversion'!D653:AM1601,4,FALSE)))</f>
        <v>#N/A</v>
      </c>
      <c r="C662" t="e">
        <f>IFERROR(VLOOKUP(Tableau4[[#This Row],[No Série ]],'Config conversion'!A653:AM1601,8,FALSE),VLOOKUP(Tableau4[[#This Row],[No Série ]],'Config conversion'!B653:AM1601,7,FALSE))</f>
        <v>#N/A</v>
      </c>
    </row>
    <row r="663" spans="2:3" x14ac:dyDescent="0.25">
      <c r="B663" t="e">
        <f>IFERROR(VLOOKUP(Tableau4[[#This Row],[No Série ]],'Config conversion'!A654:AM1602,7,FALSE),OR(VLOOKUP(Tableau4[[#This Row],[No Série ]],'Config conversion'!B654:AM1602,6,FALSE),VLOOKUP(Tableau4[[#This Row],[No Série ]],'Config conversion'!C654:AM1602,5,FALSE),VLOOKUP(Tableau4[[#This Row],[No Série ]],'Config conversion'!D654:AM1602,4,FALSE)))</f>
        <v>#N/A</v>
      </c>
      <c r="C663" t="e">
        <f>IFERROR(VLOOKUP(Tableau4[[#This Row],[No Série ]],'Config conversion'!A654:AM1602,8,FALSE),VLOOKUP(Tableau4[[#This Row],[No Série ]],'Config conversion'!B654:AM1602,7,FALSE))</f>
        <v>#N/A</v>
      </c>
    </row>
    <row r="664" spans="2:3" x14ac:dyDescent="0.25">
      <c r="B664" t="e">
        <f>IFERROR(VLOOKUP(Tableau4[[#This Row],[No Série ]],'Config conversion'!A655:AM1603,7,FALSE),OR(VLOOKUP(Tableau4[[#This Row],[No Série ]],'Config conversion'!B655:AM1603,6,FALSE),VLOOKUP(Tableau4[[#This Row],[No Série ]],'Config conversion'!C655:AM1603,5,FALSE),VLOOKUP(Tableau4[[#This Row],[No Série ]],'Config conversion'!D655:AM1603,4,FALSE)))</f>
        <v>#N/A</v>
      </c>
      <c r="C664" t="e">
        <f>IFERROR(VLOOKUP(Tableau4[[#This Row],[No Série ]],'Config conversion'!A655:AM1603,8,FALSE),VLOOKUP(Tableau4[[#This Row],[No Série ]],'Config conversion'!B655:AM1603,7,FALSE))</f>
        <v>#N/A</v>
      </c>
    </row>
    <row r="665" spans="2:3" x14ac:dyDescent="0.25">
      <c r="B665" t="e">
        <f>IFERROR(VLOOKUP(Tableau4[[#This Row],[No Série ]],'Config conversion'!A656:AM1604,7,FALSE),OR(VLOOKUP(Tableau4[[#This Row],[No Série ]],'Config conversion'!B656:AM1604,6,FALSE),VLOOKUP(Tableau4[[#This Row],[No Série ]],'Config conversion'!C656:AM1604,5,FALSE),VLOOKUP(Tableau4[[#This Row],[No Série ]],'Config conversion'!D656:AM1604,4,FALSE)))</f>
        <v>#N/A</v>
      </c>
      <c r="C665" t="e">
        <f>IFERROR(VLOOKUP(Tableau4[[#This Row],[No Série ]],'Config conversion'!A656:AM1604,8,FALSE),VLOOKUP(Tableau4[[#This Row],[No Série ]],'Config conversion'!B656:AM1604,7,FALSE))</f>
        <v>#N/A</v>
      </c>
    </row>
    <row r="666" spans="2:3" x14ac:dyDescent="0.25">
      <c r="B666" t="e">
        <f>IFERROR(VLOOKUP(Tableau4[[#This Row],[No Série ]],'Config conversion'!A657:AM1605,7,FALSE),OR(VLOOKUP(Tableau4[[#This Row],[No Série ]],'Config conversion'!B657:AM1605,6,FALSE),VLOOKUP(Tableau4[[#This Row],[No Série ]],'Config conversion'!C657:AM1605,5,FALSE),VLOOKUP(Tableau4[[#This Row],[No Série ]],'Config conversion'!D657:AM1605,4,FALSE)))</f>
        <v>#N/A</v>
      </c>
      <c r="C666" t="e">
        <f>IFERROR(VLOOKUP(Tableau4[[#This Row],[No Série ]],'Config conversion'!A657:AM1605,8,FALSE),VLOOKUP(Tableau4[[#This Row],[No Série ]],'Config conversion'!B657:AM1605,7,FALSE))</f>
        <v>#N/A</v>
      </c>
    </row>
    <row r="667" spans="2:3" x14ac:dyDescent="0.25">
      <c r="B667" t="e">
        <f>IFERROR(VLOOKUP(Tableau4[[#This Row],[No Série ]],'Config conversion'!A658:AM1606,7,FALSE),OR(VLOOKUP(Tableau4[[#This Row],[No Série ]],'Config conversion'!B658:AM1606,6,FALSE),VLOOKUP(Tableau4[[#This Row],[No Série ]],'Config conversion'!C658:AM1606,5,FALSE),VLOOKUP(Tableau4[[#This Row],[No Série ]],'Config conversion'!D658:AM1606,4,FALSE)))</f>
        <v>#N/A</v>
      </c>
      <c r="C667" t="e">
        <f>IFERROR(VLOOKUP(Tableau4[[#This Row],[No Série ]],'Config conversion'!A658:AM1606,8,FALSE),VLOOKUP(Tableau4[[#This Row],[No Série ]],'Config conversion'!B658:AM1606,7,FALSE))</f>
        <v>#N/A</v>
      </c>
    </row>
    <row r="668" spans="2:3" x14ac:dyDescent="0.25">
      <c r="B668" t="e">
        <f>IFERROR(VLOOKUP(Tableau4[[#This Row],[No Série ]],'Config conversion'!A659:AM1607,7,FALSE),OR(VLOOKUP(Tableau4[[#This Row],[No Série ]],'Config conversion'!B659:AM1607,6,FALSE),VLOOKUP(Tableau4[[#This Row],[No Série ]],'Config conversion'!C659:AM1607,5,FALSE),VLOOKUP(Tableau4[[#This Row],[No Série ]],'Config conversion'!D659:AM1607,4,FALSE)))</f>
        <v>#N/A</v>
      </c>
      <c r="C668" t="e">
        <f>IFERROR(VLOOKUP(Tableau4[[#This Row],[No Série ]],'Config conversion'!A659:AM1607,8,FALSE),VLOOKUP(Tableau4[[#This Row],[No Série ]],'Config conversion'!B659:AM1607,7,FALSE))</f>
        <v>#N/A</v>
      </c>
    </row>
    <row r="669" spans="2:3" x14ac:dyDescent="0.25">
      <c r="B669" t="e">
        <f>IFERROR(VLOOKUP(Tableau4[[#This Row],[No Série ]],'Config conversion'!A660:AM1608,7,FALSE),OR(VLOOKUP(Tableau4[[#This Row],[No Série ]],'Config conversion'!B660:AM1608,6,FALSE),VLOOKUP(Tableau4[[#This Row],[No Série ]],'Config conversion'!C660:AM1608,5,FALSE),VLOOKUP(Tableau4[[#This Row],[No Série ]],'Config conversion'!D660:AM1608,4,FALSE)))</f>
        <v>#N/A</v>
      </c>
      <c r="C669" t="e">
        <f>IFERROR(VLOOKUP(Tableau4[[#This Row],[No Série ]],'Config conversion'!A660:AM1608,8,FALSE),VLOOKUP(Tableau4[[#This Row],[No Série ]],'Config conversion'!B660:AM1608,7,FALSE))</f>
        <v>#N/A</v>
      </c>
    </row>
    <row r="670" spans="2:3" x14ac:dyDescent="0.25">
      <c r="B670" t="e">
        <f>IFERROR(VLOOKUP(Tableau4[[#This Row],[No Série ]],'Config conversion'!A661:AM1609,7,FALSE),OR(VLOOKUP(Tableau4[[#This Row],[No Série ]],'Config conversion'!B661:AM1609,6,FALSE),VLOOKUP(Tableau4[[#This Row],[No Série ]],'Config conversion'!C661:AM1609,5,FALSE),VLOOKUP(Tableau4[[#This Row],[No Série ]],'Config conversion'!D661:AM1609,4,FALSE)))</f>
        <v>#N/A</v>
      </c>
      <c r="C670" t="e">
        <f>IFERROR(VLOOKUP(Tableau4[[#This Row],[No Série ]],'Config conversion'!A661:AM1609,8,FALSE),VLOOKUP(Tableau4[[#This Row],[No Série ]],'Config conversion'!B661:AM1609,7,FALSE))</f>
        <v>#N/A</v>
      </c>
    </row>
    <row r="671" spans="2:3" x14ac:dyDescent="0.25">
      <c r="B671" t="e">
        <f>IFERROR(VLOOKUP(Tableau4[[#This Row],[No Série ]],'Config conversion'!A662:AM1610,7,FALSE),OR(VLOOKUP(Tableau4[[#This Row],[No Série ]],'Config conversion'!B662:AM1610,6,FALSE),VLOOKUP(Tableau4[[#This Row],[No Série ]],'Config conversion'!C662:AM1610,5,FALSE),VLOOKUP(Tableau4[[#This Row],[No Série ]],'Config conversion'!D662:AM1610,4,FALSE)))</f>
        <v>#N/A</v>
      </c>
      <c r="C671" t="e">
        <f>IFERROR(VLOOKUP(Tableau4[[#This Row],[No Série ]],'Config conversion'!A662:AM1610,8,FALSE),VLOOKUP(Tableau4[[#This Row],[No Série ]],'Config conversion'!B662:AM1610,7,FALSE))</f>
        <v>#N/A</v>
      </c>
    </row>
    <row r="672" spans="2:3" x14ac:dyDescent="0.25">
      <c r="B672" t="e">
        <f>IFERROR(VLOOKUP(Tableau4[[#This Row],[No Série ]],'Config conversion'!A663:AM1611,7,FALSE),OR(VLOOKUP(Tableau4[[#This Row],[No Série ]],'Config conversion'!B663:AM1611,6,FALSE),VLOOKUP(Tableau4[[#This Row],[No Série ]],'Config conversion'!C663:AM1611,5,FALSE),VLOOKUP(Tableau4[[#This Row],[No Série ]],'Config conversion'!D663:AM1611,4,FALSE)))</f>
        <v>#N/A</v>
      </c>
      <c r="C672" t="e">
        <f>IFERROR(VLOOKUP(Tableau4[[#This Row],[No Série ]],'Config conversion'!A663:AM1611,8,FALSE),VLOOKUP(Tableau4[[#This Row],[No Série ]],'Config conversion'!B663:AM1611,7,FALSE))</f>
        <v>#N/A</v>
      </c>
    </row>
    <row r="673" spans="2:3" x14ac:dyDescent="0.25">
      <c r="B673" t="e">
        <f>IFERROR(VLOOKUP(Tableau4[[#This Row],[No Série ]],'Config conversion'!A664:AM1612,7,FALSE),OR(VLOOKUP(Tableau4[[#This Row],[No Série ]],'Config conversion'!B664:AM1612,6,FALSE),VLOOKUP(Tableau4[[#This Row],[No Série ]],'Config conversion'!C664:AM1612,5,FALSE),VLOOKUP(Tableau4[[#This Row],[No Série ]],'Config conversion'!D664:AM1612,4,FALSE)))</f>
        <v>#N/A</v>
      </c>
      <c r="C673" t="e">
        <f>IFERROR(VLOOKUP(Tableau4[[#This Row],[No Série ]],'Config conversion'!A664:AM1612,8,FALSE),VLOOKUP(Tableau4[[#This Row],[No Série ]],'Config conversion'!B664:AM1612,7,FALSE))</f>
        <v>#N/A</v>
      </c>
    </row>
    <row r="674" spans="2:3" x14ac:dyDescent="0.25">
      <c r="B674" t="e">
        <f>IFERROR(VLOOKUP(Tableau4[[#This Row],[No Série ]],'Config conversion'!A665:AM1613,7,FALSE),OR(VLOOKUP(Tableau4[[#This Row],[No Série ]],'Config conversion'!B665:AM1613,6,FALSE),VLOOKUP(Tableau4[[#This Row],[No Série ]],'Config conversion'!C665:AM1613,5,FALSE),VLOOKUP(Tableau4[[#This Row],[No Série ]],'Config conversion'!D665:AM1613,4,FALSE)))</f>
        <v>#N/A</v>
      </c>
      <c r="C674" t="e">
        <f>IFERROR(VLOOKUP(Tableau4[[#This Row],[No Série ]],'Config conversion'!A665:AM1613,8,FALSE),VLOOKUP(Tableau4[[#This Row],[No Série ]],'Config conversion'!B665:AM1613,7,FALSE))</f>
        <v>#N/A</v>
      </c>
    </row>
    <row r="675" spans="2:3" x14ac:dyDescent="0.25">
      <c r="B675" t="e">
        <f>IFERROR(VLOOKUP(Tableau4[[#This Row],[No Série ]],'Config conversion'!A666:AM1614,7,FALSE),OR(VLOOKUP(Tableau4[[#This Row],[No Série ]],'Config conversion'!B666:AM1614,6,FALSE),VLOOKUP(Tableau4[[#This Row],[No Série ]],'Config conversion'!C666:AM1614,5,FALSE),VLOOKUP(Tableau4[[#This Row],[No Série ]],'Config conversion'!D666:AM1614,4,FALSE)))</f>
        <v>#N/A</v>
      </c>
      <c r="C675" t="e">
        <f>IFERROR(VLOOKUP(Tableau4[[#This Row],[No Série ]],'Config conversion'!A666:AM1614,8,FALSE),VLOOKUP(Tableau4[[#This Row],[No Série ]],'Config conversion'!B666:AM1614,7,FALSE))</f>
        <v>#N/A</v>
      </c>
    </row>
    <row r="676" spans="2:3" x14ac:dyDescent="0.25">
      <c r="B676" t="e">
        <f>IFERROR(VLOOKUP(Tableau4[[#This Row],[No Série ]],'Config conversion'!A667:AM1615,7,FALSE),OR(VLOOKUP(Tableau4[[#This Row],[No Série ]],'Config conversion'!B667:AM1615,6,FALSE),VLOOKUP(Tableau4[[#This Row],[No Série ]],'Config conversion'!C667:AM1615,5,FALSE),VLOOKUP(Tableau4[[#This Row],[No Série ]],'Config conversion'!D667:AM1615,4,FALSE)))</f>
        <v>#N/A</v>
      </c>
      <c r="C676" t="e">
        <f>IFERROR(VLOOKUP(Tableau4[[#This Row],[No Série ]],'Config conversion'!A667:AM1615,8,FALSE),VLOOKUP(Tableau4[[#This Row],[No Série ]],'Config conversion'!B667:AM1615,7,FALSE))</f>
        <v>#N/A</v>
      </c>
    </row>
    <row r="677" spans="2:3" x14ac:dyDescent="0.25">
      <c r="B677" t="e">
        <f>IFERROR(VLOOKUP(Tableau4[[#This Row],[No Série ]],'Config conversion'!A668:AM1616,7,FALSE),OR(VLOOKUP(Tableau4[[#This Row],[No Série ]],'Config conversion'!B668:AM1616,6,FALSE),VLOOKUP(Tableau4[[#This Row],[No Série ]],'Config conversion'!C668:AM1616,5,FALSE),VLOOKUP(Tableau4[[#This Row],[No Série ]],'Config conversion'!D668:AM1616,4,FALSE)))</f>
        <v>#N/A</v>
      </c>
      <c r="C677" t="e">
        <f>IFERROR(VLOOKUP(Tableau4[[#This Row],[No Série ]],'Config conversion'!A668:AM1616,8,FALSE),VLOOKUP(Tableau4[[#This Row],[No Série ]],'Config conversion'!B668:AM1616,7,FALSE))</f>
        <v>#N/A</v>
      </c>
    </row>
    <row r="678" spans="2:3" x14ac:dyDescent="0.25">
      <c r="B678" t="e">
        <f>IFERROR(VLOOKUP(Tableau4[[#This Row],[No Série ]],'Config conversion'!A669:AM1617,7,FALSE),OR(VLOOKUP(Tableau4[[#This Row],[No Série ]],'Config conversion'!B669:AM1617,6,FALSE),VLOOKUP(Tableau4[[#This Row],[No Série ]],'Config conversion'!C669:AM1617,5,FALSE),VLOOKUP(Tableau4[[#This Row],[No Série ]],'Config conversion'!D669:AM1617,4,FALSE)))</f>
        <v>#N/A</v>
      </c>
      <c r="C678" t="e">
        <f>IFERROR(VLOOKUP(Tableau4[[#This Row],[No Série ]],'Config conversion'!A669:AM1617,8,FALSE),VLOOKUP(Tableau4[[#This Row],[No Série ]],'Config conversion'!B669:AM1617,7,FALSE))</f>
        <v>#N/A</v>
      </c>
    </row>
    <row r="679" spans="2:3" x14ac:dyDescent="0.25">
      <c r="B679" t="e">
        <f>IFERROR(VLOOKUP(Tableau4[[#This Row],[No Série ]],'Config conversion'!A670:AM1618,7,FALSE),OR(VLOOKUP(Tableau4[[#This Row],[No Série ]],'Config conversion'!B670:AM1618,6,FALSE),VLOOKUP(Tableau4[[#This Row],[No Série ]],'Config conversion'!C670:AM1618,5,FALSE),VLOOKUP(Tableau4[[#This Row],[No Série ]],'Config conversion'!D670:AM1618,4,FALSE)))</f>
        <v>#N/A</v>
      </c>
      <c r="C679" t="e">
        <f>IFERROR(VLOOKUP(Tableau4[[#This Row],[No Série ]],'Config conversion'!A670:AM1618,8,FALSE),VLOOKUP(Tableau4[[#This Row],[No Série ]],'Config conversion'!B670:AM1618,7,FALSE))</f>
        <v>#N/A</v>
      </c>
    </row>
    <row r="680" spans="2:3" x14ac:dyDescent="0.25">
      <c r="B680" t="e">
        <f>IFERROR(VLOOKUP(Tableau4[[#This Row],[No Série ]],'Config conversion'!A671:AM1619,7,FALSE),OR(VLOOKUP(Tableau4[[#This Row],[No Série ]],'Config conversion'!B671:AM1619,6,FALSE),VLOOKUP(Tableau4[[#This Row],[No Série ]],'Config conversion'!C671:AM1619,5,FALSE),VLOOKUP(Tableau4[[#This Row],[No Série ]],'Config conversion'!D671:AM1619,4,FALSE)))</f>
        <v>#N/A</v>
      </c>
      <c r="C680" t="e">
        <f>IFERROR(VLOOKUP(Tableau4[[#This Row],[No Série ]],'Config conversion'!A671:AM1619,8,FALSE),VLOOKUP(Tableau4[[#This Row],[No Série ]],'Config conversion'!B671:AM1619,7,FALSE))</f>
        <v>#N/A</v>
      </c>
    </row>
    <row r="681" spans="2:3" x14ac:dyDescent="0.25">
      <c r="B681" t="e">
        <f>IFERROR(VLOOKUP(Tableau4[[#This Row],[No Série ]],'Config conversion'!A672:AM1620,7,FALSE),OR(VLOOKUP(Tableau4[[#This Row],[No Série ]],'Config conversion'!B672:AM1620,6,FALSE),VLOOKUP(Tableau4[[#This Row],[No Série ]],'Config conversion'!C672:AM1620,5,FALSE),VLOOKUP(Tableau4[[#This Row],[No Série ]],'Config conversion'!D672:AM1620,4,FALSE)))</f>
        <v>#N/A</v>
      </c>
      <c r="C681" t="e">
        <f>IFERROR(VLOOKUP(Tableau4[[#This Row],[No Série ]],'Config conversion'!A672:AM1620,8,FALSE),VLOOKUP(Tableau4[[#This Row],[No Série ]],'Config conversion'!B672:AM1620,7,FALSE))</f>
        <v>#N/A</v>
      </c>
    </row>
    <row r="682" spans="2:3" x14ac:dyDescent="0.25">
      <c r="B682" t="e">
        <f>IFERROR(VLOOKUP(Tableau4[[#This Row],[No Série ]],'Config conversion'!A673:AM1621,7,FALSE),OR(VLOOKUP(Tableau4[[#This Row],[No Série ]],'Config conversion'!B673:AM1621,6,FALSE),VLOOKUP(Tableau4[[#This Row],[No Série ]],'Config conversion'!C673:AM1621,5,FALSE),VLOOKUP(Tableau4[[#This Row],[No Série ]],'Config conversion'!D673:AM1621,4,FALSE)))</f>
        <v>#N/A</v>
      </c>
      <c r="C682" t="e">
        <f>IFERROR(VLOOKUP(Tableau4[[#This Row],[No Série ]],'Config conversion'!A673:AM1621,8,FALSE),VLOOKUP(Tableau4[[#This Row],[No Série ]],'Config conversion'!B673:AM1621,7,FALSE))</f>
        <v>#N/A</v>
      </c>
    </row>
    <row r="683" spans="2:3" x14ac:dyDescent="0.25">
      <c r="B683" t="e">
        <f>IFERROR(VLOOKUP(Tableau4[[#This Row],[No Série ]],'Config conversion'!A674:AM1622,7,FALSE),OR(VLOOKUP(Tableau4[[#This Row],[No Série ]],'Config conversion'!B674:AM1622,6,FALSE),VLOOKUP(Tableau4[[#This Row],[No Série ]],'Config conversion'!C674:AM1622,5,FALSE),VLOOKUP(Tableau4[[#This Row],[No Série ]],'Config conversion'!D674:AM1622,4,FALSE)))</f>
        <v>#N/A</v>
      </c>
      <c r="C683" t="e">
        <f>IFERROR(VLOOKUP(Tableau4[[#This Row],[No Série ]],'Config conversion'!A674:AM1622,8,FALSE),VLOOKUP(Tableau4[[#This Row],[No Série ]],'Config conversion'!B674:AM1622,7,FALSE))</f>
        <v>#N/A</v>
      </c>
    </row>
    <row r="684" spans="2:3" x14ac:dyDescent="0.25">
      <c r="B684" t="e">
        <f>IFERROR(VLOOKUP(Tableau4[[#This Row],[No Série ]],'Config conversion'!A675:AM1623,7,FALSE),OR(VLOOKUP(Tableau4[[#This Row],[No Série ]],'Config conversion'!B675:AM1623,6,FALSE),VLOOKUP(Tableau4[[#This Row],[No Série ]],'Config conversion'!C675:AM1623,5,FALSE),VLOOKUP(Tableau4[[#This Row],[No Série ]],'Config conversion'!D675:AM1623,4,FALSE)))</f>
        <v>#N/A</v>
      </c>
      <c r="C684" t="e">
        <f>IFERROR(VLOOKUP(Tableau4[[#This Row],[No Série ]],'Config conversion'!A675:AM1623,8,FALSE),VLOOKUP(Tableau4[[#This Row],[No Série ]],'Config conversion'!B675:AM1623,7,FALSE))</f>
        <v>#N/A</v>
      </c>
    </row>
    <row r="685" spans="2:3" x14ac:dyDescent="0.25">
      <c r="B685" t="e">
        <f>IFERROR(VLOOKUP(Tableau4[[#This Row],[No Série ]],'Config conversion'!A676:AM1624,7,FALSE),OR(VLOOKUP(Tableau4[[#This Row],[No Série ]],'Config conversion'!B676:AM1624,6,FALSE),VLOOKUP(Tableau4[[#This Row],[No Série ]],'Config conversion'!C676:AM1624,5,FALSE),VLOOKUP(Tableau4[[#This Row],[No Série ]],'Config conversion'!D676:AM1624,4,FALSE)))</f>
        <v>#N/A</v>
      </c>
      <c r="C685" t="e">
        <f>IFERROR(VLOOKUP(Tableau4[[#This Row],[No Série ]],'Config conversion'!A676:AM1624,8,FALSE),VLOOKUP(Tableau4[[#This Row],[No Série ]],'Config conversion'!B676:AM1624,7,FALSE))</f>
        <v>#N/A</v>
      </c>
    </row>
    <row r="686" spans="2:3" x14ac:dyDescent="0.25">
      <c r="B686" t="e">
        <f>IFERROR(VLOOKUP(Tableau4[[#This Row],[No Série ]],'Config conversion'!A677:AM1625,7,FALSE),OR(VLOOKUP(Tableau4[[#This Row],[No Série ]],'Config conversion'!B677:AM1625,6,FALSE),VLOOKUP(Tableau4[[#This Row],[No Série ]],'Config conversion'!C677:AM1625,5,FALSE),VLOOKUP(Tableau4[[#This Row],[No Série ]],'Config conversion'!D677:AM1625,4,FALSE)))</f>
        <v>#N/A</v>
      </c>
      <c r="C686" t="e">
        <f>IFERROR(VLOOKUP(Tableau4[[#This Row],[No Série ]],'Config conversion'!A677:AM1625,8,FALSE),VLOOKUP(Tableau4[[#This Row],[No Série ]],'Config conversion'!B677:AM1625,7,FALSE))</f>
        <v>#N/A</v>
      </c>
    </row>
    <row r="687" spans="2:3" x14ac:dyDescent="0.25">
      <c r="B687" t="e">
        <f>IFERROR(VLOOKUP(Tableau4[[#This Row],[No Série ]],'Config conversion'!A678:AM1626,7,FALSE),OR(VLOOKUP(Tableau4[[#This Row],[No Série ]],'Config conversion'!B678:AM1626,6,FALSE),VLOOKUP(Tableau4[[#This Row],[No Série ]],'Config conversion'!C678:AM1626,5,FALSE),VLOOKUP(Tableau4[[#This Row],[No Série ]],'Config conversion'!D678:AM1626,4,FALSE)))</f>
        <v>#N/A</v>
      </c>
      <c r="C687" t="e">
        <f>IFERROR(VLOOKUP(Tableau4[[#This Row],[No Série ]],'Config conversion'!A678:AM1626,8,FALSE),VLOOKUP(Tableau4[[#This Row],[No Série ]],'Config conversion'!B678:AM1626,7,FALSE))</f>
        <v>#N/A</v>
      </c>
    </row>
    <row r="688" spans="2:3" x14ac:dyDescent="0.25">
      <c r="B688" t="e">
        <f>IFERROR(VLOOKUP(Tableau4[[#This Row],[No Série ]],'Config conversion'!A679:AM1627,7,FALSE),OR(VLOOKUP(Tableau4[[#This Row],[No Série ]],'Config conversion'!B679:AM1627,6,FALSE),VLOOKUP(Tableau4[[#This Row],[No Série ]],'Config conversion'!C679:AM1627,5,FALSE),VLOOKUP(Tableau4[[#This Row],[No Série ]],'Config conversion'!D679:AM1627,4,FALSE)))</f>
        <v>#N/A</v>
      </c>
      <c r="C688" t="e">
        <f>IFERROR(VLOOKUP(Tableau4[[#This Row],[No Série ]],'Config conversion'!A679:AM1627,8,FALSE),VLOOKUP(Tableau4[[#This Row],[No Série ]],'Config conversion'!B679:AM1627,7,FALSE))</f>
        <v>#N/A</v>
      </c>
    </row>
    <row r="689" spans="2:3" x14ac:dyDescent="0.25">
      <c r="B689" t="e">
        <f>IFERROR(VLOOKUP(Tableau4[[#This Row],[No Série ]],'Config conversion'!A680:AM1628,7,FALSE),OR(VLOOKUP(Tableau4[[#This Row],[No Série ]],'Config conversion'!B680:AM1628,6,FALSE),VLOOKUP(Tableau4[[#This Row],[No Série ]],'Config conversion'!C680:AM1628,5,FALSE),VLOOKUP(Tableau4[[#This Row],[No Série ]],'Config conversion'!D680:AM1628,4,FALSE)))</f>
        <v>#N/A</v>
      </c>
      <c r="C689" t="e">
        <f>IFERROR(VLOOKUP(Tableau4[[#This Row],[No Série ]],'Config conversion'!A680:AM1628,8,FALSE),VLOOKUP(Tableau4[[#This Row],[No Série ]],'Config conversion'!B680:AM1628,7,FALSE))</f>
        <v>#N/A</v>
      </c>
    </row>
    <row r="690" spans="2:3" x14ac:dyDescent="0.25">
      <c r="B690" t="e">
        <f>IFERROR(VLOOKUP(Tableau4[[#This Row],[No Série ]],'Config conversion'!A681:AM1629,7,FALSE),OR(VLOOKUP(Tableau4[[#This Row],[No Série ]],'Config conversion'!B681:AM1629,6,FALSE),VLOOKUP(Tableau4[[#This Row],[No Série ]],'Config conversion'!C681:AM1629,5,FALSE),VLOOKUP(Tableau4[[#This Row],[No Série ]],'Config conversion'!D681:AM1629,4,FALSE)))</f>
        <v>#N/A</v>
      </c>
      <c r="C690" t="e">
        <f>IFERROR(VLOOKUP(Tableau4[[#This Row],[No Série ]],'Config conversion'!A681:AM1629,8,FALSE),VLOOKUP(Tableau4[[#This Row],[No Série ]],'Config conversion'!B681:AM1629,7,FALSE))</f>
        <v>#N/A</v>
      </c>
    </row>
    <row r="691" spans="2:3" x14ac:dyDescent="0.25">
      <c r="B691" t="e">
        <f>IFERROR(VLOOKUP(Tableau4[[#This Row],[No Série ]],'Config conversion'!A682:AM1630,7,FALSE),OR(VLOOKUP(Tableau4[[#This Row],[No Série ]],'Config conversion'!B682:AM1630,6,FALSE),VLOOKUP(Tableau4[[#This Row],[No Série ]],'Config conversion'!C682:AM1630,5,FALSE),VLOOKUP(Tableau4[[#This Row],[No Série ]],'Config conversion'!D682:AM1630,4,FALSE)))</f>
        <v>#N/A</v>
      </c>
      <c r="C691" t="e">
        <f>IFERROR(VLOOKUP(Tableau4[[#This Row],[No Série ]],'Config conversion'!A682:AM1630,8,FALSE),VLOOKUP(Tableau4[[#This Row],[No Série ]],'Config conversion'!B682:AM1630,7,FALSE))</f>
        <v>#N/A</v>
      </c>
    </row>
    <row r="692" spans="2:3" x14ac:dyDescent="0.25">
      <c r="B692" t="e">
        <f>IFERROR(VLOOKUP(Tableau4[[#This Row],[No Série ]],'Config conversion'!A683:AM1631,7,FALSE),OR(VLOOKUP(Tableau4[[#This Row],[No Série ]],'Config conversion'!B683:AM1631,6,FALSE),VLOOKUP(Tableau4[[#This Row],[No Série ]],'Config conversion'!C683:AM1631,5,FALSE),VLOOKUP(Tableau4[[#This Row],[No Série ]],'Config conversion'!D683:AM1631,4,FALSE)))</f>
        <v>#N/A</v>
      </c>
      <c r="C692" t="e">
        <f>IFERROR(VLOOKUP(Tableau4[[#This Row],[No Série ]],'Config conversion'!A683:AM1631,8,FALSE),VLOOKUP(Tableau4[[#This Row],[No Série ]],'Config conversion'!B683:AM1631,7,FALSE))</f>
        <v>#N/A</v>
      </c>
    </row>
    <row r="693" spans="2:3" x14ac:dyDescent="0.25">
      <c r="B693" t="e">
        <f>IFERROR(VLOOKUP(Tableau4[[#This Row],[No Série ]],'Config conversion'!A684:AM1632,7,FALSE),OR(VLOOKUP(Tableau4[[#This Row],[No Série ]],'Config conversion'!B684:AM1632,6,FALSE),VLOOKUP(Tableau4[[#This Row],[No Série ]],'Config conversion'!C684:AM1632,5,FALSE),VLOOKUP(Tableau4[[#This Row],[No Série ]],'Config conversion'!D684:AM1632,4,FALSE)))</f>
        <v>#N/A</v>
      </c>
      <c r="C693" t="e">
        <f>IFERROR(VLOOKUP(Tableau4[[#This Row],[No Série ]],'Config conversion'!A684:AM1632,8,FALSE),VLOOKUP(Tableau4[[#This Row],[No Série ]],'Config conversion'!B684:AM1632,7,FALSE))</f>
        <v>#N/A</v>
      </c>
    </row>
    <row r="694" spans="2:3" x14ac:dyDescent="0.25">
      <c r="B694" t="e">
        <f>IFERROR(VLOOKUP(Tableau4[[#This Row],[No Série ]],'Config conversion'!A685:AM1633,7,FALSE),OR(VLOOKUP(Tableau4[[#This Row],[No Série ]],'Config conversion'!B685:AM1633,6,FALSE),VLOOKUP(Tableau4[[#This Row],[No Série ]],'Config conversion'!C685:AM1633,5,FALSE),VLOOKUP(Tableau4[[#This Row],[No Série ]],'Config conversion'!D685:AM1633,4,FALSE)))</f>
        <v>#N/A</v>
      </c>
      <c r="C694" t="e">
        <f>IFERROR(VLOOKUP(Tableau4[[#This Row],[No Série ]],'Config conversion'!A685:AM1633,8,FALSE),VLOOKUP(Tableau4[[#This Row],[No Série ]],'Config conversion'!B685:AM1633,7,FALSE))</f>
        <v>#N/A</v>
      </c>
    </row>
    <row r="695" spans="2:3" x14ac:dyDescent="0.25">
      <c r="B695" t="e">
        <f>IFERROR(VLOOKUP(Tableau4[[#This Row],[No Série ]],'Config conversion'!A686:AM1634,7,FALSE),OR(VLOOKUP(Tableau4[[#This Row],[No Série ]],'Config conversion'!B686:AM1634,6,FALSE),VLOOKUP(Tableau4[[#This Row],[No Série ]],'Config conversion'!C686:AM1634,5,FALSE),VLOOKUP(Tableau4[[#This Row],[No Série ]],'Config conversion'!D686:AM1634,4,FALSE)))</f>
        <v>#N/A</v>
      </c>
      <c r="C695" t="e">
        <f>IFERROR(VLOOKUP(Tableau4[[#This Row],[No Série ]],'Config conversion'!A686:AM1634,8,FALSE),VLOOKUP(Tableau4[[#This Row],[No Série ]],'Config conversion'!B686:AM1634,7,FALSE))</f>
        <v>#N/A</v>
      </c>
    </row>
    <row r="696" spans="2:3" x14ac:dyDescent="0.25">
      <c r="B696" t="e">
        <f>IFERROR(VLOOKUP(Tableau4[[#This Row],[No Série ]],'Config conversion'!A687:AM1635,7,FALSE),OR(VLOOKUP(Tableau4[[#This Row],[No Série ]],'Config conversion'!B687:AM1635,6,FALSE),VLOOKUP(Tableau4[[#This Row],[No Série ]],'Config conversion'!C687:AM1635,5,FALSE),VLOOKUP(Tableau4[[#This Row],[No Série ]],'Config conversion'!D687:AM1635,4,FALSE)))</f>
        <v>#N/A</v>
      </c>
      <c r="C696" t="e">
        <f>IFERROR(VLOOKUP(Tableau4[[#This Row],[No Série ]],'Config conversion'!A687:AM1635,8,FALSE),VLOOKUP(Tableau4[[#This Row],[No Série ]],'Config conversion'!B687:AM1635,7,FALSE))</f>
        <v>#N/A</v>
      </c>
    </row>
    <row r="697" spans="2:3" x14ac:dyDescent="0.25">
      <c r="B697" t="e">
        <f>IFERROR(VLOOKUP(Tableau4[[#This Row],[No Série ]],'Config conversion'!A688:AM1636,7,FALSE),OR(VLOOKUP(Tableau4[[#This Row],[No Série ]],'Config conversion'!B688:AM1636,6,FALSE),VLOOKUP(Tableau4[[#This Row],[No Série ]],'Config conversion'!C688:AM1636,5,FALSE),VLOOKUP(Tableau4[[#This Row],[No Série ]],'Config conversion'!D688:AM1636,4,FALSE)))</f>
        <v>#N/A</v>
      </c>
      <c r="C697" t="e">
        <f>IFERROR(VLOOKUP(Tableau4[[#This Row],[No Série ]],'Config conversion'!A688:AM1636,8,FALSE),VLOOKUP(Tableau4[[#This Row],[No Série ]],'Config conversion'!B688:AM1636,7,FALSE))</f>
        <v>#N/A</v>
      </c>
    </row>
    <row r="698" spans="2:3" x14ac:dyDescent="0.25">
      <c r="B698" t="e">
        <f>IFERROR(VLOOKUP(Tableau4[[#This Row],[No Série ]],'Config conversion'!A689:AM1637,7,FALSE),OR(VLOOKUP(Tableau4[[#This Row],[No Série ]],'Config conversion'!B689:AM1637,6,FALSE),VLOOKUP(Tableau4[[#This Row],[No Série ]],'Config conversion'!C689:AM1637,5,FALSE),VLOOKUP(Tableau4[[#This Row],[No Série ]],'Config conversion'!D689:AM1637,4,FALSE)))</f>
        <v>#N/A</v>
      </c>
      <c r="C698" t="e">
        <f>IFERROR(VLOOKUP(Tableau4[[#This Row],[No Série ]],'Config conversion'!A689:AM1637,8,FALSE),VLOOKUP(Tableau4[[#This Row],[No Série ]],'Config conversion'!B689:AM1637,7,FALSE))</f>
        <v>#N/A</v>
      </c>
    </row>
    <row r="699" spans="2:3" x14ac:dyDescent="0.25">
      <c r="B699" t="e">
        <f>IFERROR(VLOOKUP(Tableau4[[#This Row],[No Série ]],'Config conversion'!A690:AM1638,7,FALSE),OR(VLOOKUP(Tableau4[[#This Row],[No Série ]],'Config conversion'!B690:AM1638,6,FALSE),VLOOKUP(Tableau4[[#This Row],[No Série ]],'Config conversion'!C690:AM1638,5,FALSE),VLOOKUP(Tableau4[[#This Row],[No Série ]],'Config conversion'!D690:AM1638,4,FALSE)))</f>
        <v>#N/A</v>
      </c>
      <c r="C699" t="e">
        <f>IFERROR(VLOOKUP(Tableau4[[#This Row],[No Série ]],'Config conversion'!A690:AM1638,8,FALSE),VLOOKUP(Tableau4[[#This Row],[No Série ]],'Config conversion'!B690:AM1638,7,FALSE))</f>
        <v>#N/A</v>
      </c>
    </row>
    <row r="700" spans="2:3" x14ac:dyDescent="0.25">
      <c r="B700" t="e">
        <f>IFERROR(VLOOKUP(Tableau4[[#This Row],[No Série ]],'Config conversion'!A691:AM1639,7,FALSE),OR(VLOOKUP(Tableau4[[#This Row],[No Série ]],'Config conversion'!B691:AM1639,6,FALSE),VLOOKUP(Tableau4[[#This Row],[No Série ]],'Config conversion'!C691:AM1639,5,FALSE),VLOOKUP(Tableau4[[#This Row],[No Série ]],'Config conversion'!D691:AM1639,4,FALSE)))</f>
        <v>#N/A</v>
      </c>
      <c r="C700" t="e">
        <f>IFERROR(VLOOKUP(Tableau4[[#This Row],[No Série ]],'Config conversion'!A691:AM1639,8,FALSE),VLOOKUP(Tableau4[[#This Row],[No Série ]],'Config conversion'!B691:AM1639,7,FALSE))</f>
        <v>#N/A</v>
      </c>
    </row>
    <row r="701" spans="2:3" x14ac:dyDescent="0.25">
      <c r="B701" t="e">
        <f>IFERROR(VLOOKUP(Tableau4[[#This Row],[No Série ]],'Config conversion'!A692:AM1640,7,FALSE),OR(VLOOKUP(Tableau4[[#This Row],[No Série ]],'Config conversion'!B692:AM1640,6,FALSE),VLOOKUP(Tableau4[[#This Row],[No Série ]],'Config conversion'!C692:AM1640,5,FALSE),VLOOKUP(Tableau4[[#This Row],[No Série ]],'Config conversion'!D692:AM1640,4,FALSE)))</f>
        <v>#N/A</v>
      </c>
      <c r="C701" t="e">
        <f>IFERROR(VLOOKUP(Tableau4[[#This Row],[No Série ]],'Config conversion'!A692:AM1640,8,FALSE),VLOOKUP(Tableau4[[#This Row],[No Série ]],'Config conversion'!B692:AM1640,7,FALSE))</f>
        <v>#N/A</v>
      </c>
    </row>
    <row r="702" spans="2:3" x14ac:dyDescent="0.25">
      <c r="B702" t="e">
        <f>IFERROR(VLOOKUP(Tableau4[[#This Row],[No Série ]],'Config conversion'!A693:AM1641,7,FALSE),OR(VLOOKUP(Tableau4[[#This Row],[No Série ]],'Config conversion'!B693:AM1641,6,FALSE),VLOOKUP(Tableau4[[#This Row],[No Série ]],'Config conversion'!C693:AM1641,5,FALSE),VLOOKUP(Tableau4[[#This Row],[No Série ]],'Config conversion'!D693:AM1641,4,FALSE)))</f>
        <v>#N/A</v>
      </c>
      <c r="C702" t="e">
        <f>IFERROR(VLOOKUP(Tableau4[[#This Row],[No Série ]],'Config conversion'!A693:AM1641,8,FALSE),VLOOKUP(Tableau4[[#This Row],[No Série ]],'Config conversion'!B693:AM1641,7,FALSE))</f>
        <v>#N/A</v>
      </c>
    </row>
    <row r="703" spans="2:3" x14ac:dyDescent="0.25">
      <c r="B703" t="e">
        <f>IFERROR(VLOOKUP(Tableau4[[#This Row],[No Série ]],'Config conversion'!A694:AM1642,7,FALSE),OR(VLOOKUP(Tableau4[[#This Row],[No Série ]],'Config conversion'!B694:AM1642,6,FALSE),VLOOKUP(Tableau4[[#This Row],[No Série ]],'Config conversion'!C694:AM1642,5,FALSE),VLOOKUP(Tableau4[[#This Row],[No Série ]],'Config conversion'!D694:AM1642,4,FALSE)))</f>
        <v>#N/A</v>
      </c>
      <c r="C703" t="e">
        <f>IFERROR(VLOOKUP(Tableau4[[#This Row],[No Série ]],'Config conversion'!A694:AM1642,8,FALSE),VLOOKUP(Tableau4[[#This Row],[No Série ]],'Config conversion'!B694:AM1642,7,FALSE))</f>
        <v>#N/A</v>
      </c>
    </row>
    <row r="704" spans="2:3" x14ac:dyDescent="0.25">
      <c r="B704" t="e">
        <f>IFERROR(VLOOKUP(Tableau4[[#This Row],[No Série ]],'Config conversion'!A695:AM1643,7,FALSE),OR(VLOOKUP(Tableau4[[#This Row],[No Série ]],'Config conversion'!B695:AM1643,6,FALSE),VLOOKUP(Tableau4[[#This Row],[No Série ]],'Config conversion'!C695:AM1643,5,FALSE),VLOOKUP(Tableau4[[#This Row],[No Série ]],'Config conversion'!D695:AM1643,4,FALSE)))</f>
        <v>#N/A</v>
      </c>
      <c r="C704" t="e">
        <f>IFERROR(VLOOKUP(Tableau4[[#This Row],[No Série ]],'Config conversion'!A695:AM1643,8,FALSE),VLOOKUP(Tableau4[[#This Row],[No Série ]],'Config conversion'!B695:AM1643,7,FALSE))</f>
        <v>#N/A</v>
      </c>
    </row>
    <row r="705" spans="2:3" x14ac:dyDescent="0.25">
      <c r="B705" t="e">
        <f>IFERROR(VLOOKUP(Tableau4[[#This Row],[No Série ]],'Config conversion'!A696:AM1644,7,FALSE),OR(VLOOKUP(Tableau4[[#This Row],[No Série ]],'Config conversion'!B696:AM1644,6,FALSE),VLOOKUP(Tableau4[[#This Row],[No Série ]],'Config conversion'!C696:AM1644,5,FALSE),VLOOKUP(Tableau4[[#This Row],[No Série ]],'Config conversion'!D696:AM1644,4,FALSE)))</f>
        <v>#N/A</v>
      </c>
      <c r="C705" t="e">
        <f>IFERROR(VLOOKUP(Tableau4[[#This Row],[No Série ]],'Config conversion'!A696:AM1644,8,FALSE),VLOOKUP(Tableau4[[#This Row],[No Série ]],'Config conversion'!B696:AM1644,7,FALSE))</f>
        <v>#N/A</v>
      </c>
    </row>
    <row r="706" spans="2:3" x14ac:dyDescent="0.25">
      <c r="B706" t="e">
        <f>IFERROR(VLOOKUP(Tableau4[[#This Row],[No Série ]],'Config conversion'!A697:AM1645,7,FALSE),OR(VLOOKUP(Tableau4[[#This Row],[No Série ]],'Config conversion'!B697:AM1645,6,FALSE),VLOOKUP(Tableau4[[#This Row],[No Série ]],'Config conversion'!C697:AM1645,5,FALSE),VLOOKUP(Tableau4[[#This Row],[No Série ]],'Config conversion'!D697:AM1645,4,FALSE)))</f>
        <v>#N/A</v>
      </c>
      <c r="C706" t="e">
        <f>IFERROR(VLOOKUP(Tableau4[[#This Row],[No Série ]],'Config conversion'!A697:AM1645,8,FALSE),VLOOKUP(Tableau4[[#This Row],[No Série ]],'Config conversion'!B697:AM1645,7,FALSE))</f>
        <v>#N/A</v>
      </c>
    </row>
    <row r="707" spans="2:3" x14ac:dyDescent="0.25">
      <c r="B707" t="e">
        <f>IFERROR(VLOOKUP(Tableau4[[#This Row],[No Série ]],'Config conversion'!A698:AM1646,7,FALSE),OR(VLOOKUP(Tableau4[[#This Row],[No Série ]],'Config conversion'!B698:AM1646,6,FALSE),VLOOKUP(Tableau4[[#This Row],[No Série ]],'Config conversion'!C698:AM1646,5,FALSE),VLOOKUP(Tableau4[[#This Row],[No Série ]],'Config conversion'!D698:AM1646,4,FALSE)))</f>
        <v>#N/A</v>
      </c>
      <c r="C707" t="e">
        <f>IFERROR(VLOOKUP(Tableau4[[#This Row],[No Série ]],'Config conversion'!A698:AM1646,8,FALSE),VLOOKUP(Tableau4[[#This Row],[No Série ]],'Config conversion'!B698:AM1646,7,FALSE))</f>
        <v>#N/A</v>
      </c>
    </row>
    <row r="708" spans="2:3" x14ac:dyDescent="0.25">
      <c r="B708" t="e">
        <f>IFERROR(VLOOKUP(Tableau4[[#This Row],[No Série ]],'Config conversion'!A699:AM1647,7,FALSE),OR(VLOOKUP(Tableau4[[#This Row],[No Série ]],'Config conversion'!B699:AM1647,6,FALSE),VLOOKUP(Tableau4[[#This Row],[No Série ]],'Config conversion'!C699:AM1647,5,FALSE),VLOOKUP(Tableau4[[#This Row],[No Série ]],'Config conversion'!D699:AM1647,4,FALSE)))</f>
        <v>#N/A</v>
      </c>
      <c r="C708" t="e">
        <f>IFERROR(VLOOKUP(Tableau4[[#This Row],[No Série ]],'Config conversion'!A699:AM1647,8,FALSE),VLOOKUP(Tableau4[[#This Row],[No Série ]],'Config conversion'!B699:AM1647,7,FALSE))</f>
        <v>#N/A</v>
      </c>
    </row>
    <row r="709" spans="2:3" x14ac:dyDescent="0.25">
      <c r="B709" t="e">
        <f>IFERROR(VLOOKUP(Tableau4[[#This Row],[No Série ]],'Config conversion'!A700:AM1648,7,FALSE),OR(VLOOKUP(Tableau4[[#This Row],[No Série ]],'Config conversion'!B700:AM1648,6,FALSE),VLOOKUP(Tableau4[[#This Row],[No Série ]],'Config conversion'!C700:AM1648,5,FALSE),VLOOKUP(Tableau4[[#This Row],[No Série ]],'Config conversion'!D700:AM1648,4,FALSE)))</f>
        <v>#N/A</v>
      </c>
      <c r="C709" t="e">
        <f>IFERROR(VLOOKUP(Tableau4[[#This Row],[No Série ]],'Config conversion'!A700:AM1648,8,FALSE),VLOOKUP(Tableau4[[#This Row],[No Série ]],'Config conversion'!B700:AM1648,7,FALSE))</f>
        <v>#N/A</v>
      </c>
    </row>
    <row r="710" spans="2:3" x14ac:dyDescent="0.25">
      <c r="B710" t="e">
        <f>IFERROR(VLOOKUP(Tableau4[[#This Row],[No Série ]],'Config conversion'!A701:AM1649,7,FALSE),OR(VLOOKUP(Tableau4[[#This Row],[No Série ]],'Config conversion'!B701:AM1649,6,FALSE),VLOOKUP(Tableau4[[#This Row],[No Série ]],'Config conversion'!C701:AM1649,5,FALSE),VLOOKUP(Tableau4[[#This Row],[No Série ]],'Config conversion'!D701:AM1649,4,FALSE)))</f>
        <v>#N/A</v>
      </c>
      <c r="C710" t="e">
        <f>IFERROR(VLOOKUP(Tableau4[[#This Row],[No Série ]],'Config conversion'!A701:AM1649,8,FALSE),VLOOKUP(Tableau4[[#This Row],[No Série ]],'Config conversion'!B701:AM1649,7,FALSE))</f>
        <v>#N/A</v>
      </c>
    </row>
    <row r="711" spans="2:3" x14ac:dyDescent="0.25">
      <c r="B711" t="e">
        <f>IFERROR(VLOOKUP(Tableau4[[#This Row],[No Série ]],'Config conversion'!A702:AM1650,7,FALSE),OR(VLOOKUP(Tableau4[[#This Row],[No Série ]],'Config conversion'!B702:AM1650,6,FALSE),VLOOKUP(Tableau4[[#This Row],[No Série ]],'Config conversion'!C702:AM1650,5,FALSE),VLOOKUP(Tableau4[[#This Row],[No Série ]],'Config conversion'!D702:AM1650,4,FALSE)))</f>
        <v>#N/A</v>
      </c>
      <c r="C711" t="e">
        <f>IFERROR(VLOOKUP(Tableau4[[#This Row],[No Série ]],'Config conversion'!A702:AM1650,8,FALSE),VLOOKUP(Tableau4[[#This Row],[No Série ]],'Config conversion'!B702:AM1650,7,FALSE))</f>
        <v>#N/A</v>
      </c>
    </row>
    <row r="712" spans="2:3" x14ac:dyDescent="0.25">
      <c r="B712" t="e">
        <f>IFERROR(VLOOKUP(Tableau4[[#This Row],[No Série ]],'Config conversion'!A703:AM1651,7,FALSE),OR(VLOOKUP(Tableau4[[#This Row],[No Série ]],'Config conversion'!B703:AM1651,6,FALSE),VLOOKUP(Tableau4[[#This Row],[No Série ]],'Config conversion'!C703:AM1651,5,FALSE),VLOOKUP(Tableau4[[#This Row],[No Série ]],'Config conversion'!D703:AM1651,4,FALSE)))</f>
        <v>#N/A</v>
      </c>
      <c r="C712" t="e">
        <f>IFERROR(VLOOKUP(Tableau4[[#This Row],[No Série ]],'Config conversion'!A703:AM1651,8,FALSE),VLOOKUP(Tableau4[[#This Row],[No Série ]],'Config conversion'!B703:AM1651,7,FALSE))</f>
        <v>#N/A</v>
      </c>
    </row>
    <row r="713" spans="2:3" x14ac:dyDescent="0.25">
      <c r="B713" t="e">
        <f>IFERROR(VLOOKUP(Tableau4[[#This Row],[No Série ]],'Config conversion'!A704:AM1652,7,FALSE),OR(VLOOKUP(Tableau4[[#This Row],[No Série ]],'Config conversion'!B704:AM1652,6,FALSE),VLOOKUP(Tableau4[[#This Row],[No Série ]],'Config conversion'!C704:AM1652,5,FALSE),VLOOKUP(Tableau4[[#This Row],[No Série ]],'Config conversion'!D704:AM1652,4,FALSE)))</f>
        <v>#N/A</v>
      </c>
      <c r="C713" t="e">
        <f>IFERROR(VLOOKUP(Tableau4[[#This Row],[No Série ]],'Config conversion'!A704:AM1652,8,FALSE),VLOOKUP(Tableau4[[#This Row],[No Série ]],'Config conversion'!B704:AM1652,7,FALSE))</f>
        <v>#N/A</v>
      </c>
    </row>
    <row r="714" spans="2:3" x14ac:dyDescent="0.25">
      <c r="B714" t="e">
        <f>IFERROR(VLOOKUP(Tableau4[[#This Row],[No Série ]],'Config conversion'!A705:AM1653,7,FALSE),OR(VLOOKUP(Tableau4[[#This Row],[No Série ]],'Config conversion'!B705:AM1653,6,FALSE),VLOOKUP(Tableau4[[#This Row],[No Série ]],'Config conversion'!C705:AM1653,5,FALSE),VLOOKUP(Tableau4[[#This Row],[No Série ]],'Config conversion'!D705:AM1653,4,FALSE)))</f>
        <v>#N/A</v>
      </c>
      <c r="C714" t="e">
        <f>IFERROR(VLOOKUP(Tableau4[[#This Row],[No Série ]],'Config conversion'!A705:AM1653,8,FALSE),VLOOKUP(Tableau4[[#This Row],[No Série ]],'Config conversion'!B705:AM1653,7,FALSE))</f>
        <v>#N/A</v>
      </c>
    </row>
    <row r="715" spans="2:3" x14ac:dyDescent="0.25">
      <c r="B715" t="e">
        <f>IFERROR(VLOOKUP(Tableau4[[#This Row],[No Série ]],'Config conversion'!A706:AM1654,7,FALSE),OR(VLOOKUP(Tableau4[[#This Row],[No Série ]],'Config conversion'!B706:AM1654,6,FALSE),VLOOKUP(Tableau4[[#This Row],[No Série ]],'Config conversion'!C706:AM1654,5,FALSE),VLOOKUP(Tableau4[[#This Row],[No Série ]],'Config conversion'!D706:AM1654,4,FALSE)))</f>
        <v>#N/A</v>
      </c>
      <c r="C715" t="e">
        <f>IFERROR(VLOOKUP(Tableau4[[#This Row],[No Série ]],'Config conversion'!A706:AM1654,8,FALSE),VLOOKUP(Tableau4[[#This Row],[No Série ]],'Config conversion'!B706:AM1654,7,FALSE))</f>
        <v>#N/A</v>
      </c>
    </row>
    <row r="716" spans="2:3" x14ac:dyDescent="0.25">
      <c r="B716" t="e">
        <f>IFERROR(VLOOKUP(Tableau4[[#This Row],[No Série ]],'Config conversion'!A707:AM1655,7,FALSE),OR(VLOOKUP(Tableau4[[#This Row],[No Série ]],'Config conversion'!B707:AM1655,6,FALSE),VLOOKUP(Tableau4[[#This Row],[No Série ]],'Config conversion'!C707:AM1655,5,FALSE),VLOOKUP(Tableau4[[#This Row],[No Série ]],'Config conversion'!D707:AM1655,4,FALSE)))</f>
        <v>#N/A</v>
      </c>
      <c r="C716" t="e">
        <f>IFERROR(VLOOKUP(Tableau4[[#This Row],[No Série ]],'Config conversion'!A707:AM1655,8,FALSE),VLOOKUP(Tableau4[[#This Row],[No Série ]],'Config conversion'!B707:AM1655,7,FALSE))</f>
        <v>#N/A</v>
      </c>
    </row>
    <row r="717" spans="2:3" x14ac:dyDescent="0.25">
      <c r="B717" t="e">
        <f>IFERROR(VLOOKUP(Tableau4[[#This Row],[No Série ]],'Config conversion'!A708:AM1656,7,FALSE),OR(VLOOKUP(Tableau4[[#This Row],[No Série ]],'Config conversion'!B708:AM1656,6,FALSE),VLOOKUP(Tableau4[[#This Row],[No Série ]],'Config conversion'!C708:AM1656,5,FALSE),VLOOKUP(Tableau4[[#This Row],[No Série ]],'Config conversion'!D708:AM1656,4,FALSE)))</f>
        <v>#N/A</v>
      </c>
      <c r="C717" t="e">
        <f>IFERROR(VLOOKUP(Tableau4[[#This Row],[No Série ]],'Config conversion'!A708:AM1656,8,FALSE),VLOOKUP(Tableau4[[#This Row],[No Série ]],'Config conversion'!B708:AM1656,7,FALSE))</f>
        <v>#N/A</v>
      </c>
    </row>
    <row r="718" spans="2:3" x14ac:dyDescent="0.25">
      <c r="B718" t="e">
        <f>IFERROR(VLOOKUP(Tableau4[[#This Row],[No Série ]],'Config conversion'!A709:AM1657,7,FALSE),OR(VLOOKUP(Tableau4[[#This Row],[No Série ]],'Config conversion'!B709:AM1657,6,FALSE),VLOOKUP(Tableau4[[#This Row],[No Série ]],'Config conversion'!C709:AM1657,5,FALSE),VLOOKUP(Tableau4[[#This Row],[No Série ]],'Config conversion'!D709:AM1657,4,FALSE)))</f>
        <v>#N/A</v>
      </c>
      <c r="C718" t="e">
        <f>IFERROR(VLOOKUP(Tableau4[[#This Row],[No Série ]],'Config conversion'!A709:AM1657,8,FALSE),VLOOKUP(Tableau4[[#This Row],[No Série ]],'Config conversion'!B709:AM1657,7,FALSE))</f>
        <v>#N/A</v>
      </c>
    </row>
    <row r="719" spans="2:3" x14ac:dyDescent="0.25">
      <c r="B719" t="e">
        <f>IFERROR(VLOOKUP(Tableau4[[#This Row],[No Série ]],'Config conversion'!A710:AM1658,7,FALSE),OR(VLOOKUP(Tableau4[[#This Row],[No Série ]],'Config conversion'!B710:AM1658,6,FALSE),VLOOKUP(Tableau4[[#This Row],[No Série ]],'Config conversion'!C710:AM1658,5,FALSE),VLOOKUP(Tableau4[[#This Row],[No Série ]],'Config conversion'!D710:AM1658,4,FALSE)))</f>
        <v>#N/A</v>
      </c>
      <c r="C719" t="e">
        <f>IFERROR(VLOOKUP(Tableau4[[#This Row],[No Série ]],'Config conversion'!A710:AM1658,8,FALSE),VLOOKUP(Tableau4[[#This Row],[No Série ]],'Config conversion'!B710:AM1658,7,FALSE))</f>
        <v>#N/A</v>
      </c>
    </row>
    <row r="720" spans="2:3" x14ac:dyDescent="0.25">
      <c r="B720" t="e">
        <f>IFERROR(VLOOKUP(Tableau4[[#This Row],[No Série ]],'Config conversion'!A711:AM1659,7,FALSE),OR(VLOOKUP(Tableau4[[#This Row],[No Série ]],'Config conversion'!B711:AM1659,6,FALSE),VLOOKUP(Tableau4[[#This Row],[No Série ]],'Config conversion'!C711:AM1659,5,FALSE),VLOOKUP(Tableau4[[#This Row],[No Série ]],'Config conversion'!D711:AM1659,4,FALSE)))</f>
        <v>#N/A</v>
      </c>
      <c r="C720" t="e">
        <f>IFERROR(VLOOKUP(Tableau4[[#This Row],[No Série ]],'Config conversion'!A711:AM1659,8,FALSE),VLOOKUP(Tableau4[[#This Row],[No Série ]],'Config conversion'!B711:AM1659,7,FALSE))</f>
        <v>#N/A</v>
      </c>
    </row>
    <row r="721" spans="2:3" x14ac:dyDescent="0.25">
      <c r="B721" t="e">
        <f>IFERROR(VLOOKUP(Tableau4[[#This Row],[No Série ]],'Config conversion'!A712:AM1660,7,FALSE),OR(VLOOKUP(Tableau4[[#This Row],[No Série ]],'Config conversion'!B712:AM1660,6,FALSE),VLOOKUP(Tableau4[[#This Row],[No Série ]],'Config conversion'!C712:AM1660,5,FALSE),VLOOKUP(Tableau4[[#This Row],[No Série ]],'Config conversion'!D712:AM1660,4,FALSE)))</f>
        <v>#N/A</v>
      </c>
      <c r="C721" t="e">
        <f>IFERROR(VLOOKUP(Tableau4[[#This Row],[No Série ]],'Config conversion'!A712:AM1660,8,FALSE),VLOOKUP(Tableau4[[#This Row],[No Série ]],'Config conversion'!B712:AM1660,7,FALSE))</f>
        <v>#N/A</v>
      </c>
    </row>
    <row r="722" spans="2:3" x14ac:dyDescent="0.25">
      <c r="B722" t="e">
        <f>IFERROR(VLOOKUP(Tableau4[[#This Row],[No Série ]],'Config conversion'!A713:AM1661,7,FALSE),OR(VLOOKUP(Tableau4[[#This Row],[No Série ]],'Config conversion'!B713:AM1661,6,FALSE),VLOOKUP(Tableau4[[#This Row],[No Série ]],'Config conversion'!C713:AM1661,5,FALSE),VLOOKUP(Tableau4[[#This Row],[No Série ]],'Config conversion'!D713:AM1661,4,FALSE)))</f>
        <v>#N/A</v>
      </c>
      <c r="C722" t="e">
        <f>IFERROR(VLOOKUP(Tableau4[[#This Row],[No Série ]],'Config conversion'!A713:AM1661,8,FALSE),VLOOKUP(Tableau4[[#This Row],[No Série ]],'Config conversion'!B713:AM1661,7,FALSE))</f>
        <v>#N/A</v>
      </c>
    </row>
    <row r="723" spans="2:3" x14ac:dyDescent="0.25">
      <c r="B723" t="e">
        <f>IFERROR(VLOOKUP(Tableau4[[#This Row],[No Série ]],'Config conversion'!A714:AM1662,7,FALSE),OR(VLOOKUP(Tableau4[[#This Row],[No Série ]],'Config conversion'!B714:AM1662,6,FALSE),VLOOKUP(Tableau4[[#This Row],[No Série ]],'Config conversion'!C714:AM1662,5,FALSE),VLOOKUP(Tableau4[[#This Row],[No Série ]],'Config conversion'!D714:AM1662,4,FALSE)))</f>
        <v>#N/A</v>
      </c>
      <c r="C723" t="e">
        <f>IFERROR(VLOOKUP(Tableau4[[#This Row],[No Série ]],'Config conversion'!A714:AM1662,8,FALSE),VLOOKUP(Tableau4[[#This Row],[No Série ]],'Config conversion'!B714:AM1662,7,FALSE))</f>
        <v>#N/A</v>
      </c>
    </row>
    <row r="724" spans="2:3" x14ac:dyDescent="0.25">
      <c r="B724" t="e">
        <f>IFERROR(VLOOKUP(Tableau4[[#This Row],[No Série ]],'Config conversion'!A715:AM1663,7,FALSE),OR(VLOOKUP(Tableau4[[#This Row],[No Série ]],'Config conversion'!B715:AM1663,6,FALSE),VLOOKUP(Tableau4[[#This Row],[No Série ]],'Config conversion'!C715:AM1663,5,FALSE),VLOOKUP(Tableau4[[#This Row],[No Série ]],'Config conversion'!D715:AM1663,4,FALSE)))</f>
        <v>#N/A</v>
      </c>
      <c r="C724" t="e">
        <f>IFERROR(VLOOKUP(Tableau4[[#This Row],[No Série ]],'Config conversion'!A715:AM1663,8,FALSE),VLOOKUP(Tableau4[[#This Row],[No Série ]],'Config conversion'!B715:AM1663,7,FALSE))</f>
        <v>#N/A</v>
      </c>
    </row>
    <row r="725" spans="2:3" x14ac:dyDescent="0.25">
      <c r="B725" t="e">
        <f>IFERROR(VLOOKUP(Tableau4[[#This Row],[No Série ]],'Config conversion'!A716:AM1664,7,FALSE),OR(VLOOKUP(Tableau4[[#This Row],[No Série ]],'Config conversion'!B716:AM1664,6,FALSE),VLOOKUP(Tableau4[[#This Row],[No Série ]],'Config conversion'!C716:AM1664,5,FALSE),VLOOKUP(Tableau4[[#This Row],[No Série ]],'Config conversion'!D716:AM1664,4,FALSE)))</f>
        <v>#N/A</v>
      </c>
      <c r="C725" t="e">
        <f>IFERROR(VLOOKUP(Tableau4[[#This Row],[No Série ]],'Config conversion'!A716:AM1664,8,FALSE),VLOOKUP(Tableau4[[#This Row],[No Série ]],'Config conversion'!B716:AM1664,7,FALSE))</f>
        <v>#N/A</v>
      </c>
    </row>
    <row r="726" spans="2:3" x14ac:dyDescent="0.25">
      <c r="B726" t="e">
        <f>IFERROR(VLOOKUP(Tableau4[[#This Row],[No Série ]],'Config conversion'!A717:AM1665,7,FALSE),OR(VLOOKUP(Tableau4[[#This Row],[No Série ]],'Config conversion'!B717:AM1665,6,FALSE),VLOOKUP(Tableau4[[#This Row],[No Série ]],'Config conversion'!C717:AM1665,5,FALSE),VLOOKUP(Tableau4[[#This Row],[No Série ]],'Config conversion'!D717:AM1665,4,FALSE)))</f>
        <v>#N/A</v>
      </c>
      <c r="C726" t="e">
        <f>IFERROR(VLOOKUP(Tableau4[[#This Row],[No Série ]],'Config conversion'!A717:AM1665,8,FALSE),VLOOKUP(Tableau4[[#This Row],[No Série ]],'Config conversion'!B717:AM1665,7,FALSE))</f>
        <v>#N/A</v>
      </c>
    </row>
    <row r="727" spans="2:3" x14ac:dyDescent="0.25">
      <c r="B727" t="e">
        <f>IFERROR(VLOOKUP(Tableau4[[#This Row],[No Série ]],'Config conversion'!A718:AM1666,7,FALSE),OR(VLOOKUP(Tableau4[[#This Row],[No Série ]],'Config conversion'!B718:AM1666,6,FALSE),VLOOKUP(Tableau4[[#This Row],[No Série ]],'Config conversion'!C718:AM1666,5,FALSE),VLOOKUP(Tableau4[[#This Row],[No Série ]],'Config conversion'!D718:AM1666,4,FALSE)))</f>
        <v>#N/A</v>
      </c>
      <c r="C727" t="e">
        <f>IFERROR(VLOOKUP(Tableau4[[#This Row],[No Série ]],'Config conversion'!A718:AM1666,8,FALSE),VLOOKUP(Tableau4[[#This Row],[No Série ]],'Config conversion'!B718:AM1666,7,FALSE))</f>
        <v>#N/A</v>
      </c>
    </row>
    <row r="728" spans="2:3" x14ac:dyDescent="0.25">
      <c r="B728" t="e">
        <f>IFERROR(VLOOKUP(Tableau4[[#This Row],[No Série ]],'Config conversion'!A719:AM1667,7,FALSE),OR(VLOOKUP(Tableau4[[#This Row],[No Série ]],'Config conversion'!B719:AM1667,6,FALSE),VLOOKUP(Tableau4[[#This Row],[No Série ]],'Config conversion'!C719:AM1667,5,FALSE),VLOOKUP(Tableau4[[#This Row],[No Série ]],'Config conversion'!D719:AM1667,4,FALSE)))</f>
        <v>#N/A</v>
      </c>
      <c r="C728" t="e">
        <f>IFERROR(VLOOKUP(Tableau4[[#This Row],[No Série ]],'Config conversion'!A719:AM1667,8,FALSE),VLOOKUP(Tableau4[[#This Row],[No Série ]],'Config conversion'!B719:AM1667,7,FALSE))</f>
        <v>#N/A</v>
      </c>
    </row>
    <row r="729" spans="2:3" x14ac:dyDescent="0.25">
      <c r="B729" t="e">
        <f>IFERROR(VLOOKUP(Tableau4[[#This Row],[No Série ]],'Config conversion'!A720:AM1668,7,FALSE),OR(VLOOKUP(Tableau4[[#This Row],[No Série ]],'Config conversion'!B720:AM1668,6,FALSE),VLOOKUP(Tableau4[[#This Row],[No Série ]],'Config conversion'!C720:AM1668,5,FALSE),VLOOKUP(Tableau4[[#This Row],[No Série ]],'Config conversion'!D720:AM1668,4,FALSE)))</f>
        <v>#N/A</v>
      </c>
      <c r="C729" t="e">
        <f>IFERROR(VLOOKUP(Tableau4[[#This Row],[No Série ]],'Config conversion'!A720:AM1668,8,FALSE),VLOOKUP(Tableau4[[#This Row],[No Série ]],'Config conversion'!B720:AM1668,7,FALSE))</f>
        <v>#N/A</v>
      </c>
    </row>
    <row r="730" spans="2:3" x14ac:dyDescent="0.25">
      <c r="B730" t="e">
        <f>IFERROR(VLOOKUP(Tableau4[[#This Row],[No Série ]],'Config conversion'!A721:AM1669,7,FALSE),OR(VLOOKUP(Tableau4[[#This Row],[No Série ]],'Config conversion'!B721:AM1669,6,FALSE),VLOOKUP(Tableau4[[#This Row],[No Série ]],'Config conversion'!C721:AM1669,5,FALSE),VLOOKUP(Tableau4[[#This Row],[No Série ]],'Config conversion'!D721:AM1669,4,FALSE)))</f>
        <v>#N/A</v>
      </c>
      <c r="C730" t="e">
        <f>IFERROR(VLOOKUP(Tableau4[[#This Row],[No Série ]],'Config conversion'!A721:AM1669,8,FALSE),VLOOKUP(Tableau4[[#This Row],[No Série ]],'Config conversion'!B721:AM1669,7,FALSE))</f>
        <v>#N/A</v>
      </c>
    </row>
    <row r="731" spans="2:3" x14ac:dyDescent="0.25">
      <c r="B731" t="e">
        <f>IFERROR(VLOOKUP(Tableau4[[#This Row],[No Série ]],'Config conversion'!A722:AM1670,7,FALSE),OR(VLOOKUP(Tableau4[[#This Row],[No Série ]],'Config conversion'!B722:AM1670,6,FALSE),VLOOKUP(Tableau4[[#This Row],[No Série ]],'Config conversion'!C722:AM1670,5,FALSE),VLOOKUP(Tableau4[[#This Row],[No Série ]],'Config conversion'!D722:AM1670,4,FALSE)))</f>
        <v>#N/A</v>
      </c>
      <c r="C731" t="e">
        <f>IFERROR(VLOOKUP(Tableau4[[#This Row],[No Série ]],'Config conversion'!A722:AM1670,8,FALSE),VLOOKUP(Tableau4[[#This Row],[No Série ]],'Config conversion'!B722:AM1670,7,FALSE))</f>
        <v>#N/A</v>
      </c>
    </row>
    <row r="732" spans="2:3" x14ac:dyDescent="0.25">
      <c r="B732" t="e">
        <f>IFERROR(VLOOKUP(Tableau4[[#This Row],[No Série ]],'Config conversion'!A723:AM1671,7,FALSE),OR(VLOOKUP(Tableau4[[#This Row],[No Série ]],'Config conversion'!B723:AM1671,6,FALSE),VLOOKUP(Tableau4[[#This Row],[No Série ]],'Config conversion'!C723:AM1671,5,FALSE),VLOOKUP(Tableau4[[#This Row],[No Série ]],'Config conversion'!D723:AM1671,4,FALSE)))</f>
        <v>#N/A</v>
      </c>
      <c r="C732" t="e">
        <f>IFERROR(VLOOKUP(Tableau4[[#This Row],[No Série ]],'Config conversion'!A723:AM1671,8,FALSE),VLOOKUP(Tableau4[[#This Row],[No Série ]],'Config conversion'!B723:AM1671,7,FALSE))</f>
        <v>#N/A</v>
      </c>
    </row>
    <row r="733" spans="2:3" x14ac:dyDescent="0.25">
      <c r="B733" t="e">
        <f>IFERROR(VLOOKUP(Tableau4[[#This Row],[No Série ]],'Config conversion'!A724:AM1672,7,FALSE),OR(VLOOKUP(Tableau4[[#This Row],[No Série ]],'Config conversion'!B724:AM1672,6,FALSE),VLOOKUP(Tableau4[[#This Row],[No Série ]],'Config conversion'!C724:AM1672,5,FALSE),VLOOKUP(Tableau4[[#This Row],[No Série ]],'Config conversion'!D724:AM1672,4,FALSE)))</f>
        <v>#N/A</v>
      </c>
      <c r="C733" t="e">
        <f>IFERROR(VLOOKUP(Tableau4[[#This Row],[No Série ]],'Config conversion'!A724:AM1672,8,FALSE),VLOOKUP(Tableau4[[#This Row],[No Série ]],'Config conversion'!B724:AM1672,7,FALSE))</f>
        <v>#N/A</v>
      </c>
    </row>
    <row r="734" spans="2:3" x14ac:dyDescent="0.25">
      <c r="B734" t="e">
        <f>IFERROR(VLOOKUP(Tableau4[[#This Row],[No Série ]],'Config conversion'!A725:AM1673,7,FALSE),OR(VLOOKUP(Tableau4[[#This Row],[No Série ]],'Config conversion'!B725:AM1673,6,FALSE),VLOOKUP(Tableau4[[#This Row],[No Série ]],'Config conversion'!C725:AM1673,5,FALSE),VLOOKUP(Tableau4[[#This Row],[No Série ]],'Config conversion'!D725:AM1673,4,FALSE)))</f>
        <v>#N/A</v>
      </c>
      <c r="C734" t="e">
        <f>IFERROR(VLOOKUP(Tableau4[[#This Row],[No Série ]],'Config conversion'!A725:AM1673,8,FALSE),VLOOKUP(Tableau4[[#This Row],[No Série ]],'Config conversion'!B725:AM1673,7,FALSE))</f>
        <v>#N/A</v>
      </c>
    </row>
    <row r="735" spans="2:3" x14ac:dyDescent="0.25">
      <c r="B735" t="e">
        <f>IFERROR(VLOOKUP(Tableau4[[#This Row],[No Série ]],'Config conversion'!A726:AM1674,7,FALSE),OR(VLOOKUP(Tableau4[[#This Row],[No Série ]],'Config conversion'!B726:AM1674,6,FALSE),VLOOKUP(Tableau4[[#This Row],[No Série ]],'Config conversion'!C726:AM1674,5,FALSE),VLOOKUP(Tableau4[[#This Row],[No Série ]],'Config conversion'!D726:AM1674,4,FALSE)))</f>
        <v>#N/A</v>
      </c>
      <c r="C735" t="e">
        <f>IFERROR(VLOOKUP(Tableau4[[#This Row],[No Série ]],'Config conversion'!A726:AM1674,8,FALSE),VLOOKUP(Tableau4[[#This Row],[No Série ]],'Config conversion'!B726:AM1674,7,FALSE))</f>
        <v>#N/A</v>
      </c>
    </row>
    <row r="736" spans="2:3" x14ac:dyDescent="0.25">
      <c r="B736" t="e">
        <f>IFERROR(VLOOKUP(Tableau4[[#This Row],[No Série ]],'Config conversion'!A727:AM1675,7,FALSE),OR(VLOOKUP(Tableau4[[#This Row],[No Série ]],'Config conversion'!B727:AM1675,6,FALSE),VLOOKUP(Tableau4[[#This Row],[No Série ]],'Config conversion'!C727:AM1675,5,FALSE),VLOOKUP(Tableau4[[#This Row],[No Série ]],'Config conversion'!D727:AM1675,4,FALSE)))</f>
        <v>#N/A</v>
      </c>
      <c r="C736" t="e">
        <f>IFERROR(VLOOKUP(Tableau4[[#This Row],[No Série ]],'Config conversion'!A727:AM1675,8,FALSE),VLOOKUP(Tableau4[[#This Row],[No Série ]],'Config conversion'!B727:AM1675,7,FALSE))</f>
        <v>#N/A</v>
      </c>
    </row>
    <row r="737" spans="2:3" x14ac:dyDescent="0.25">
      <c r="B737" t="e">
        <f>IFERROR(VLOOKUP(Tableau4[[#This Row],[No Série ]],'Config conversion'!A728:AM1676,7,FALSE),OR(VLOOKUP(Tableau4[[#This Row],[No Série ]],'Config conversion'!B728:AM1676,6,FALSE),VLOOKUP(Tableau4[[#This Row],[No Série ]],'Config conversion'!C728:AM1676,5,FALSE),VLOOKUP(Tableau4[[#This Row],[No Série ]],'Config conversion'!D728:AM1676,4,FALSE)))</f>
        <v>#N/A</v>
      </c>
      <c r="C737" t="e">
        <f>IFERROR(VLOOKUP(Tableau4[[#This Row],[No Série ]],'Config conversion'!A728:AM1676,8,FALSE),VLOOKUP(Tableau4[[#This Row],[No Série ]],'Config conversion'!B728:AM1676,7,FALSE))</f>
        <v>#N/A</v>
      </c>
    </row>
    <row r="738" spans="2:3" x14ac:dyDescent="0.25">
      <c r="B738" t="e">
        <f>IFERROR(VLOOKUP(Tableau4[[#This Row],[No Série ]],'Config conversion'!A729:AM1677,7,FALSE),OR(VLOOKUP(Tableau4[[#This Row],[No Série ]],'Config conversion'!B729:AM1677,6,FALSE),VLOOKUP(Tableau4[[#This Row],[No Série ]],'Config conversion'!C729:AM1677,5,FALSE),VLOOKUP(Tableau4[[#This Row],[No Série ]],'Config conversion'!D729:AM1677,4,FALSE)))</f>
        <v>#N/A</v>
      </c>
      <c r="C738" t="e">
        <f>IFERROR(VLOOKUP(Tableau4[[#This Row],[No Série ]],'Config conversion'!A729:AM1677,8,FALSE),VLOOKUP(Tableau4[[#This Row],[No Série ]],'Config conversion'!B729:AM1677,7,FALSE))</f>
        <v>#N/A</v>
      </c>
    </row>
    <row r="739" spans="2:3" x14ac:dyDescent="0.25">
      <c r="B739" t="e">
        <f>IFERROR(VLOOKUP(Tableau4[[#This Row],[No Série ]],'Config conversion'!A730:AM1678,7,FALSE),OR(VLOOKUP(Tableau4[[#This Row],[No Série ]],'Config conversion'!B730:AM1678,6,FALSE),VLOOKUP(Tableau4[[#This Row],[No Série ]],'Config conversion'!C730:AM1678,5,FALSE),VLOOKUP(Tableau4[[#This Row],[No Série ]],'Config conversion'!D730:AM1678,4,FALSE)))</f>
        <v>#N/A</v>
      </c>
      <c r="C739" t="e">
        <f>IFERROR(VLOOKUP(Tableau4[[#This Row],[No Série ]],'Config conversion'!A730:AM1678,8,FALSE),VLOOKUP(Tableau4[[#This Row],[No Série ]],'Config conversion'!B730:AM1678,7,FALSE))</f>
        <v>#N/A</v>
      </c>
    </row>
    <row r="740" spans="2:3" x14ac:dyDescent="0.25">
      <c r="B740" t="e">
        <f>IFERROR(VLOOKUP(Tableau4[[#This Row],[No Série ]],'Config conversion'!A731:AM1679,7,FALSE),OR(VLOOKUP(Tableau4[[#This Row],[No Série ]],'Config conversion'!B731:AM1679,6,FALSE),VLOOKUP(Tableau4[[#This Row],[No Série ]],'Config conversion'!C731:AM1679,5,FALSE),VLOOKUP(Tableau4[[#This Row],[No Série ]],'Config conversion'!D731:AM1679,4,FALSE)))</f>
        <v>#N/A</v>
      </c>
      <c r="C740" t="e">
        <f>IFERROR(VLOOKUP(Tableau4[[#This Row],[No Série ]],'Config conversion'!A731:AM1679,8,FALSE),VLOOKUP(Tableau4[[#This Row],[No Série ]],'Config conversion'!B731:AM1679,7,FALSE))</f>
        <v>#N/A</v>
      </c>
    </row>
    <row r="741" spans="2:3" x14ac:dyDescent="0.25">
      <c r="B741" t="e">
        <f>IFERROR(VLOOKUP(Tableau4[[#This Row],[No Série ]],'Config conversion'!A732:AM1680,7,FALSE),OR(VLOOKUP(Tableau4[[#This Row],[No Série ]],'Config conversion'!B732:AM1680,6,FALSE),VLOOKUP(Tableau4[[#This Row],[No Série ]],'Config conversion'!C732:AM1680,5,FALSE),VLOOKUP(Tableau4[[#This Row],[No Série ]],'Config conversion'!D732:AM1680,4,FALSE)))</f>
        <v>#N/A</v>
      </c>
      <c r="C741" t="e">
        <f>IFERROR(VLOOKUP(Tableau4[[#This Row],[No Série ]],'Config conversion'!A732:AM1680,8,FALSE),VLOOKUP(Tableau4[[#This Row],[No Série ]],'Config conversion'!B732:AM1680,7,FALSE))</f>
        <v>#N/A</v>
      </c>
    </row>
    <row r="742" spans="2:3" x14ac:dyDescent="0.25">
      <c r="B742" t="e">
        <f>IFERROR(VLOOKUP(Tableau4[[#This Row],[No Série ]],'Config conversion'!A733:AM1681,7,FALSE),OR(VLOOKUP(Tableau4[[#This Row],[No Série ]],'Config conversion'!B733:AM1681,6,FALSE),VLOOKUP(Tableau4[[#This Row],[No Série ]],'Config conversion'!C733:AM1681,5,FALSE),VLOOKUP(Tableau4[[#This Row],[No Série ]],'Config conversion'!D733:AM1681,4,FALSE)))</f>
        <v>#N/A</v>
      </c>
      <c r="C742" t="e">
        <f>IFERROR(VLOOKUP(Tableau4[[#This Row],[No Série ]],'Config conversion'!A733:AM1681,8,FALSE),VLOOKUP(Tableau4[[#This Row],[No Série ]],'Config conversion'!B733:AM1681,7,FALSE))</f>
        <v>#N/A</v>
      </c>
    </row>
    <row r="743" spans="2:3" x14ac:dyDescent="0.25">
      <c r="B743" t="e">
        <f>IFERROR(VLOOKUP(Tableau4[[#This Row],[No Série ]],'Config conversion'!A734:AM1682,7,FALSE),OR(VLOOKUP(Tableau4[[#This Row],[No Série ]],'Config conversion'!B734:AM1682,6,FALSE),VLOOKUP(Tableau4[[#This Row],[No Série ]],'Config conversion'!C734:AM1682,5,FALSE),VLOOKUP(Tableau4[[#This Row],[No Série ]],'Config conversion'!D734:AM1682,4,FALSE)))</f>
        <v>#N/A</v>
      </c>
      <c r="C743" t="e">
        <f>IFERROR(VLOOKUP(Tableau4[[#This Row],[No Série ]],'Config conversion'!A734:AM1682,8,FALSE),VLOOKUP(Tableau4[[#This Row],[No Série ]],'Config conversion'!B734:AM1682,7,FALSE))</f>
        <v>#N/A</v>
      </c>
    </row>
    <row r="744" spans="2:3" x14ac:dyDescent="0.25">
      <c r="B744" t="e">
        <f>IFERROR(VLOOKUP(Tableau4[[#This Row],[No Série ]],'Config conversion'!A735:AM1683,7,FALSE),OR(VLOOKUP(Tableau4[[#This Row],[No Série ]],'Config conversion'!B735:AM1683,6,FALSE),VLOOKUP(Tableau4[[#This Row],[No Série ]],'Config conversion'!C735:AM1683,5,FALSE),VLOOKUP(Tableau4[[#This Row],[No Série ]],'Config conversion'!D735:AM1683,4,FALSE)))</f>
        <v>#N/A</v>
      </c>
      <c r="C744" t="e">
        <f>IFERROR(VLOOKUP(Tableau4[[#This Row],[No Série ]],'Config conversion'!A735:AM1683,8,FALSE),VLOOKUP(Tableau4[[#This Row],[No Série ]],'Config conversion'!B735:AM1683,7,FALSE))</f>
        <v>#N/A</v>
      </c>
    </row>
    <row r="745" spans="2:3" x14ac:dyDescent="0.25">
      <c r="B745" t="e">
        <f>IFERROR(VLOOKUP(Tableau4[[#This Row],[No Série ]],'Config conversion'!A736:AM1684,7,FALSE),OR(VLOOKUP(Tableau4[[#This Row],[No Série ]],'Config conversion'!B736:AM1684,6,FALSE),VLOOKUP(Tableau4[[#This Row],[No Série ]],'Config conversion'!C736:AM1684,5,FALSE),VLOOKUP(Tableau4[[#This Row],[No Série ]],'Config conversion'!D736:AM1684,4,FALSE)))</f>
        <v>#N/A</v>
      </c>
      <c r="C745" t="e">
        <f>IFERROR(VLOOKUP(Tableau4[[#This Row],[No Série ]],'Config conversion'!A736:AM1684,8,FALSE),VLOOKUP(Tableau4[[#This Row],[No Série ]],'Config conversion'!B736:AM1684,7,FALSE))</f>
        <v>#N/A</v>
      </c>
    </row>
    <row r="746" spans="2:3" x14ac:dyDescent="0.25">
      <c r="B746" t="e">
        <f>IFERROR(VLOOKUP(Tableau4[[#This Row],[No Série ]],'Config conversion'!A737:AM1685,7,FALSE),OR(VLOOKUP(Tableau4[[#This Row],[No Série ]],'Config conversion'!B737:AM1685,6,FALSE),VLOOKUP(Tableau4[[#This Row],[No Série ]],'Config conversion'!C737:AM1685,5,FALSE),VLOOKUP(Tableau4[[#This Row],[No Série ]],'Config conversion'!D737:AM1685,4,FALSE)))</f>
        <v>#N/A</v>
      </c>
      <c r="C746" t="e">
        <f>IFERROR(VLOOKUP(Tableau4[[#This Row],[No Série ]],'Config conversion'!A737:AM1685,8,FALSE),VLOOKUP(Tableau4[[#This Row],[No Série ]],'Config conversion'!B737:AM1685,7,FALSE))</f>
        <v>#N/A</v>
      </c>
    </row>
    <row r="747" spans="2:3" x14ac:dyDescent="0.25">
      <c r="B747" t="e">
        <f>IFERROR(VLOOKUP(Tableau4[[#This Row],[No Série ]],'Config conversion'!A738:AM1686,7,FALSE),OR(VLOOKUP(Tableau4[[#This Row],[No Série ]],'Config conversion'!B738:AM1686,6,FALSE),VLOOKUP(Tableau4[[#This Row],[No Série ]],'Config conversion'!C738:AM1686,5,FALSE),VLOOKUP(Tableau4[[#This Row],[No Série ]],'Config conversion'!D738:AM1686,4,FALSE)))</f>
        <v>#N/A</v>
      </c>
      <c r="C747" t="e">
        <f>IFERROR(VLOOKUP(Tableau4[[#This Row],[No Série ]],'Config conversion'!A738:AM1686,8,FALSE),VLOOKUP(Tableau4[[#This Row],[No Série ]],'Config conversion'!B738:AM1686,7,FALSE))</f>
        <v>#N/A</v>
      </c>
    </row>
    <row r="748" spans="2:3" x14ac:dyDescent="0.25">
      <c r="B748" t="e">
        <f>IFERROR(VLOOKUP(Tableau4[[#This Row],[No Série ]],'Config conversion'!A739:AM1687,7,FALSE),OR(VLOOKUP(Tableau4[[#This Row],[No Série ]],'Config conversion'!B739:AM1687,6,FALSE),VLOOKUP(Tableau4[[#This Row],[No Série ]],'Config conversion'!C739:AM1687,5,FALSE),VLOOKUP(Tableau4[[#This Row],[No Série ]],'Config conversion'!D739:AM1687,4,FALSE)))</f>
        <v>#N/A</v>
      </c>
      <c r="C748" t="e">
        <f>IFERROR(VLOOKUP(Tableau4[[#This Row],[No Série ]],'Config conversion'!A739:AM1687,8,FALSE),VLOOKUP(Tableau4[[#This Row],[No Série ]],'Config conversion'!B739:AM1687,7,FALSE))</f>
        <v>#N/A</v>
      </c>
    </row>
    <row r="749" spans="2:3" x14ac:dyDescent="0.25">
      <c r="B749" t="e">
        <f>IFERROR(VLOOKUP(Tableau4[[#This Row],[No Série ]],'Config conversion'!A740:AM1688,7,FALSE),OR(VLOOKUP(Tableau4[[#This Row],[No Série ]],'Config conversion'!B740:AM1688,6,FALSE),VLOOKUP(Tableau4[[#This Row],[No Série ]],'Config conversion'!C740:AM1688,5,FALSE),VLOOKUP(Tableau4[[#This Row],[No Série ]],'Config conversion'!D740:AM1688,4,FALSE)))</f>
        <v>#N/A</v>
      </c>
      <c r="C749" t="e">
        <f>IFERROR(VLOOKUP(Tableau4[[#This Row],[No Série ]],'Config conversion'!A740:AM1688,8,FALSE),VLOOKUP(Tableau4[[#This Row],[No Série ]],'Config conversion'!B740:AM1688,7,FALSE))</f>
        <v>#N/A</v>
      </c>
    </row>
    <row r="750" spans="2:3" x14ac:dyDescent="0.25">
      <c r="B750" t="e">
        <f>IFERROR(VLOOKUP(Tableau4[[#This Row],[No Série ]],'Config conversion'!A741:AM1689,7,FALSE),OR(VLOOKUP(Tableau4[[#This Row],[No Série ]],'Config conversion'!B741:AM1689,6,FALSE),VLOOKUP(Tableau4[[#This Row],[No Série ]],'Config conversion'!C741:AM1689,5,FALSE),VLOOKUP(Tableau4[[#This Row],[No Série ]],'Config conversion'!D741:AM1689,4,FALSE)))</f>
        <v>#N/A</v>
      </c>
      <c r="C750" t="e">
        <f>IFERROR(VLOOKUP(Tableau4[[#This Row],[No Série ]],'Config conversion'!A741:AM1689,8,FALSE),VLOOKUP(Tableau4[[#This Row],[No Série ]],'Config conversion'!B741:AM1689,7,FALSE))</f>
        <v>#N/A</v>
      </c>
    </row>
    <row r="751" spans="2:3" x14ac:dyDescent="0.25">
      <c r="B751" t="e">
        <f>IFERROR(VLOOKUP(Tableau4[[#This Row],[No Série ]],'Config conversion'!A742:AM1690,7,FALSE),OR(VLOOKUP(Tableau4[[#This Row],[No Série ]],'Config conversion'!B742:AM1690,6,FALSE),VLOOKUP(Tableau4[[#This Row],[No Série ]],'Config conversion'!C742:AM1690,5,FALSE),VLOOKUP(Tableau4[[#This Row],[No Série ]],'Config conversion'!D742:AM1690,4,FALSE)))</f>
        <v>#N/A</v>
      </c>
      <c r="C751" t="e">
        <f>IFERROR(VLOOKUP(Tableau4[[#This Row],[No Série ]],'Config conversion'!A742:AM1690,8,FALSE),VLOOKUP(Tableau4[[#This Row],[No Série ]],'Config conversion'!B742:AM1690,7,FALSE))</f>
        <v>#N/A</v>
      </c>
    </row>
    <row r="752" spans="2:3" x14ac:dyDescent="0.25">
      <c r="B752" t="e">
        <f>IFERROR(VLOOKUP(Tableau4[[#This Row],[No Série ]],'Config conversion'!A743:AM1691,7,FALSE),OR(VLOOKUP(Tableau4[[#This Row],[No Série ]],'Config conversion'!B743:AM1691,6,FALSE),VLOOKUP(Tableau4[[#This Row],[No Série ]],'Config conversion'!C743:AM1691,5,FALSE),VLOOKUP(Tableau4[[#This Row],[No Série ]],'Config conversion'!D743:AM1691,4,FALSE)))</f>
        <v>#N/A</v>
      </c>
      <c r="C752" t="e">
        <f>IFERROR(VLOOKUP(Tableau4[[#This Row],[No Série ]],'Config conversion'!A743:AM1691,8,FALSE),VLOOKUP(Tableau4[[#This Row],[No Série ]],'Config conversion'!B743:AM1691,7,FALSE))</f>
        <v>#N/A</v>
      </c>
    </row>
    <row r="753" spans="2:3" x14ac:dyDescent="0.25">
      <c r="B753" t="e">
        <f>IFERROR(VLOOKUP(Tableau4[[#This Row],[No Série ]],'Config conversion'!A744:AM1692,7,FALSE),OR(VLOOKUP(Tableau4[[#This Row],[No Série ]],'Config conversion'!B744:AM1692,6,FALSE),VLOOKUP(Tableau4[[#This Row],[No Série ]],'Config conversion'!C744:AM1692,5,FALSE),VLOOKUP(Tableau4[[#This Row],[No Série ]],'Config conversion'!D744:AM1692,4,FALSE)))</f>
        <v>#N/A</v>
      </c>
      <c r="C753" t="e">
        <f>IFERROR(VLOOKUP(Tableau4[[#This Row],[No Série ]],'Config conversion'!A744:AM1692,8,FALSE),VLOOKUP(Tableau4[[#This Row],[No Série ]],'Config conversion'!B744:AM1692,7,FALSE))</f>
        <v>#N/A</v>
      </c>
    </row>
    <row r="754" spans="2:3" x14ac:dyDescent="0.25">
      <c r="B754" t="e">
        <f>IFERROR(VLOOKUP(Tableau4[[#This Row],[No Série ]],'Config conversion'!A745:AM1693,7,FALSE),OR(VLOOKUP(Tableau4[[#This Row],[No Série ]],'Config conversion'!B745:AM1693,6,FALSE),VLOOKUP(Tableau4[[#This Row],[No Série ]],'Config conversion'!C745:AM1693,5,FALSE),VLOOKUP(Tableau4[[#This Row],[No Série ]],'Config conversion'!D745:AM1693,4,FALSE)))</f>
        <v>#N/A</v>
      </c>
      <c r="C754" t="e">
        <f>IFERROR(VLOOKUP(Tableau4[[#This Row],[No Série ]],'Config conversion'!A745:AM1693,8,FALSE),VLOOKUP(Tableau4[[#This Row],[No Série ]],'Config conversion'!B745:AM1693,7,FALSE))</f>
        <v>#N/A</v>
      </c>
    </row>
    <row r="755" spans="2:3" x14ac:dyDescent="0.25">
      <c r="B755" t="e">
        <f>IFERROR(VLOOKUP(Tableau4[[#This Row],[No Série ]],'Config conversion'!A746:AM1694,7,FALSE),OR(VLOOKUP(Tableau4[[#This Row],[No Série ]],'Config conversion'!B746:AM1694,6,FALSE),VLOOKUP(Tableau4[[#This Row],[No Série ]],'Config conversion'!C746:AM1694,5,FALSE),VLOOKUP(Tableau4[[#This Row],[No Série ]],'Config conversion'!D746:AM1694,4,FALSE)))</f>
        <v>#N/A</v>
      </c>
      <c r="C755" t="e">
        <f>IFERROR(VLOOKUP(Tableau4[[#This Row],[No Série ]],'Config conversion'!A746:AM1694,8,FALSE),VLOOKUP(Tableau4[[#This Row],[No Série ]],'Config conversion'!B746:AM1694,7,FALSE))</f>
        <v>#N/A</v>
      </c>
    </row>
    <row r="756" spans="2:3" x14ac:dyDescent="0.25">
      <c r="B756" t="e">
        <f>IFERROR(VLOOKUP(Tableau4[[#This Row],[No Série ]],'Config conversion'!A747:AM1695,7,FALSE),OR(VLOOKUP(Tableau4[[#This Row],[No Série ]],'Config conversion'!B747:AM1695,6,FALSE),VLOOKUP(Tableau4[[#This Row],[No Série ]],'Config conversion'!C747:AM1695,5,FALSE),VLOOKUP(Tableau4[[#This Row],[No Série ]],'Config conversion'!D747:AM1695,4,FALSE)))</f>
        <v>#N/A</v>
      </c>
      <c r="C756" t="e">
        <f>IFERROR(VLOOKUP(Tableau4[[#This Row],[No Série ]],'Config conversion'!A747:AM1695,8,FALSE),VLOOKUP(Tableau4[[#This Row],[No Série ]],'Config conversion'!B747:AM1695,7,FALSE))</f>
        <v>#N/A</v>
      </c>
    </row>
    <row r="757" spans="2:3" x14ac:dyDescent="0.25">
      <c r="B757" t="e">
        <f>IFERROR(VLOOKUP(Tableau4[[#This Row],[No Série ]],'Config conversion'!A748:AM1696,7,FALSE),OR(VLOOKUP(Tableau4[[#This Row],[No Série ]],'Config conversion'!B748:AM1696,6,FALSE),VLOOKUP(Tableau4[[#This Row],[No Série ]],'Config conversion'!C748:AM1696,5,FALSE),VLOOKUP(Tableau4[[#This Row],[No Série ]],'Config conversion'!D748:AM1696,4,FALSE)))</f>
        <v>#N/A</v>
      </c>
      <c r="C757" t="e">
        <f>IFERROR(VLOOKUP(Tableau4[[#This Row],[No Série ]],'Config conversion'!A748:AM1696,8,FALSE),VLOOKUP(Tableau4[[#This Row],[No Série ]],'Config conversion'!B748:AM1696,7,FALSE))</f>
        <v>#N/A</v>
      </c>
    </row>
    <row r="758" spans="2:3" x14ac:dyDescent="0.25">
      <c r="B758" t="e">
        <f>IFERROR(VLOOKUP(Tableau4[[#This Row],[No Série ]],'Config conversion'!A749:AM1697,7,FALSE),OR(VLOOKUP(Tableau4[[#This Row],[No Série ]],'Config conversion'!B749:AM1697,6,FALSE),VLOOKUP(Tableau4[[#This Row],[No Série ]],'Config conversion'!C749:AM1697,5,FALSE),VLOOKUP(Tableau4[[#This Row],[No Série ]],'Config conversion'!D749:AM1697,4,FALSE)))</f>
        <v>#N/A</v>
      </c>
      <c r="C758" t="e">
        <f>IFERROR(VLOOKUP(Tableau4[[#This Row],[No Série ]],'Config conversion'!A749:AM1697,8,FALSE),VLOOKUP(Tableau4[[#This Row],[No Série ]],'Config conversion'!B749:AM1697,7,FALSE))</f>
        <v>#N/A</v>
      </c>
    </row>
    <row r="759" spans="2:3" x14ac:dyDescent="0.25">
      <c r="B759" t="e">
        <f>IFERROR(VLOOKUP(Tableau4[[#This Row],[No Série ]],'Config conversion'!A750:AM1698,7,FALSE),OR(VLOOKUP(Tableau4[[#This Row],[No Série ]],'Config conversion'!B750:AM1698,6,FALSE),VLOOKUP(Tableau4[[#This Row],[No Série ]],'Config conversion'!C750:AM1698,5,FALSE),VLOOKUP(Tableau4[[#This Row],[No Série ]],'Config conversion'!D750:AM1698,4,FALSE)))</f>
        <v>#N/A</v>
      </c>
      <c r="C759" t="e">
        <f>IFERROR(VLOOKUP(Tableau4[[#This Row],[No Série ]],'Config conversion'!A750:AM1698,8,FALSE),VLOOKUP(Tableau4[[#This Row],[No Série ]],'Config conversion'!B750:AM1698,7,FALSE))</f>
        <v>#N/A</v>
      </c>
    </row>
    <row r="760" spans="2:3" x14ac:dyDescent="0.25">
      <c r="B760" t="e">
        <f>IFERROR(VLOOKUP(Tableau4[[#This Row],[No Série ]],'Config conversion'!A751:AM1699,7,FALSE),OR(VLOOKUP(Tableau4[[#This Row],[No Série ]],'Config conversion'!B751:AM1699,6,FALSE),VLOOKUP(Tableau4[[#This Row],[No Série ]],'Config conversion'!C751:AM1699,5,FALSE),VLOOKUP(Tableau4[[#This Row],[No Série ]],'Config conversion'!D751:AM1699,4,FALSE)))</f>
        <v>#N/A</v>
      </c>
      <c r="C760" t="e">
        <f>IFERROR(VLOOKUP(Tableau4[[#This Row],[No Série ]],'Config conversion'!A751:AM1699,8,FALSE),VLOOKUP(Tableau4[[#This Row],[No Série ]],'Config conversion'!B751:AM1699,7,FALSE))</f>
        <v>#N/A</v>
      </c>
    </row>
    <row r="761" spans="2:3" x14ac:dyDescent="0.25">
      <c r="B761" t="e">
        <f>IFERROR(VLOOKUP(Tableau4[[#This Row],[No Série ]],'Config conversion'!A752:AM1700,7,FALSE),OR(VLOOKUP(Tableau4[[#This Row],[No Série ]],'Config conversion'!B752:AM1700,6,FALSE),VLOOKUP(Tableau4[[#This Row],[No Série ]],'Config conversion'!C752:AM1700,5,FALSE),VLOOKUP(Tableau4[[#This Row],[No Série ]],'Config conversion'!D752:AM1700,4,FALSE)))</f>
        <v>#N/A</v>
      </c>
      <c r="C761" t="e">
        <f>IFERROR(VLOOKUP(Tableau4[[#This Row],[No Série ]],'Config conversion'!A752:AM1700,8,FALSE),VLOOKUP(Tableau4[[#This Row],[No Série ]],'Config conversion'!B752:AM1700,7,FALSE))</f>
        <v>#N/A</v>
      </c>
    </row>
    <row r="762" spans="2:3" x14ac:dyDescent="0.25">
      <c r="B762" t="e">
        <f>IFERROR(VLOOKUP(Tableau4[[#This Row],[No Série ]],'Config conversion'!A753:AM1701,7,FALSE),OR(VLOOKUP(Tableau4[[#This Row],[No Série ]],'Config conversion'!B753:AM1701,6,FALSE),VLOOKUP(Tableau4[[#This Row],[No Série ]],'Config conversion'!C753:AM1701,5,FALSE),VLOOKUP(Tableau4[[#This Row],[No Série ]],'Config conversion'!D753:AM1701,4,FALSE)))</f>
        <v>#N/A</v>
      </c>
      <c r="C762" t="e">
        <f>IFERROR(VLOOKUP(Tableau4[[#This Row],[No Série ]],'Config conversion'!A753:AM1701,8,FALSE),VLOOKUP(Tableau4[[#This Row],[No Série ]],'Config conversion'!B753:AM1701,7,FALSE))</f>
        <v>#N/A</v>
      </c>
    </row>
    <row r="763" spans="2:3" x14ac:dyDescent="0.25">
      <c r="B763" t="e">
        <f>IFERROR(VLOOKUP(Tableau4[[#This Row],[No Série ]],'Config conversion'!A754:AM1702,7,FALSE),OR(VLOOKUP(Tableau4[[#This Row],[No Série ]],'Config conversion'!B754:AM1702,6,FALSE),VLOOKUP(Tableau4[[#This Row],[No Série ]],'Config conversion'!C754:AM1702,5,FALSE),VLOOKUP(Tableau4[[#This Row],[No Série ]],'Config conversion'!D754:AM1702,4,FALSE)))</f>
        <v>#N/A</v>
      </c>
      <c r="C763" t="e">
        <f>IFERROR(VLOOKUP(Tableau4[[#This Row],[No Série ]],'Config conversion'!A754:AM1702,8,FALSE),VLOOKUP(Tableau4[[#This Row],[No Série ]],'Config conversion'!B754:AM1702,7,FALSE))</f>
        <v>#N/A</v>
      </c>
    </row>
    <row r="764" spans="2:3" x14ac:dyDescent="0.25">
      <c r="B764" t="e">
        <f>IFERROR(VLOOKUP(Tableau4[[#This Row],[No Série ]],'Config conversion'!A755:AM1703,7,FALSE),OR(VLOOKUP(Tableau4[[#This Row],[No Série ]],'Config conversion'!B755:AM1703,6,FALSE),VLOOKUP(Tableau4[[#This Row],[No Série ]],'Config conversion'!C755:AM1703,5,FALSE),VLOOKUP(Tableau4[[#This Row],[No Série ]],'Config conversion'!D755:AM1703,4,FALSE)))</f>
        <v>#N/A</v>
      </c>
      <c r="C764" t="e">
        <f>IFERROR(VLOOKUP(Tableau4[[#This Row],[No Série ]],'Config conversion'!A755:AM1703,8,FALSE),VLOOKUP(Tableau4[[#This Row],[No Série ]],'Config conversion'!B755:AM1703,7,FALSE))</f>
        <v>#N/A</v>
      </c>
    </row>
    <row r="765" spans="2:3" x14ac:dyDescent="0.25">
      <c r="B765" t="e">
        <f>IFERROR(VLOOKUP(Tableau4[[#This Row],[No Série ]],'Config conversion'!A756:AM1704,7,FALSE),OR(VLOOKUP(Tableau4[[#This Row],[No Série ]],'Config conversion'!B756:AM1704,6,FALSE),VLOOKUP(Tableau4[[#This Row],[No Série ]],'Config conversion'!C756:AM1704,5,FALSE),VLOOKUP(Tableau4[[#This Row],[No Série ]],'Config conversion'!D756:AM1704,4,FALSE)))</f>
        <v>#N/A</v>
      </c>
      <c r="C765" t="e">
        <f>IFERROR(VLOOKUP(Tableau4[[#This Row],[No Série ]],'Config conversion'!A756:AM1704,8,FALSE),VLOOKUP(Tableau4[[#This Row],[No Série ]],'Config conversion'!B756:AM1704,7,FALSE))</f>
        <v>#N/A</v>
      </c>
    </row>
    <row r="766" spans="2:3" x14ac:dyDescent="0.25">
      <c r="B766" t="e">
        <f>IFERROR(VLOOKUP(Tableau4[[#This Row],[No Série ]],'Config conversion'!A757:AM1705,7,FALSE),OR(VLOOKUP(Tableau4[[#This Row],[No Série ]],'Config conversion'!B757:AM1705,6,FALSE),VLOOKUP(Tableau4[[#This Row],[No Série ]],'Config conversion'!C757:AM1705,5,FALSE),VLOOKUP(Tableau4[[#This Row],[No Série ]],'Config conversion'!D757:AM1705,4,FALSE)))</f>
        <v>#N/A</v>
      </c>
      <c r="C766" t="e">
        <f>IFERROR(VLOOKUP(Tableau4[[#This Row],[No Série ]],'Config conversion'!A757:AM1705,8,FALSE),VLOOKUP(Tableau4[[#This Row],[No Série ]],'Config conversion'!B757:AM1705,7,FALSE))</f>
        <v>#N/A</v>
      </c>
    </row>
    <row r="767" spans="2:3" x14ac:dyDescent="0.25">
      <c r="B767" t="e">
        <f>IFERROR(VLOOKUP(Tableau4[[#This Row],[No Série ]],'Config conversion'!A758:AM1706,7,FALSE),OR(VLOOKUP(Tableau4[[#This Row],[No Série ]],'Config conversion'!B758:AM1706,6,FALSE),VLOOKUP(Tableau4[[#This Row],[No Série ]],'Config conversion'!C758:AM1706,5,FALSE),VLOOKUP(Tableau4[[#This Row],[No Série ]],'Config conversion'!D758:AM1706,4,FALSE)))</f>
        <v>#N/A</v>
      </c>
      <c r="C767" t="e">
        <f>IFERROR(VLOOKUP(Tableau4[[#This Row],[No Série ]],'Config conversion'!A758:AM1706,8,FALSE),VLOOKUP(Tableau4[[#This Row],[No Série ]],'Config conversion'!B758:AM1706,7,FALSE))</f>
        <v>#N/A</v>
      </c>
    </row>
    <row r="768" spans="2:3" x14ac:dyDescent="0.25">
      <c r="B768" t="e">
        <f>IFERROR(VLOOKUP(Tableau4[[#This Row],[No Série ]],'Config conversion'!A759:AM1707,7,FALSE),OR(VLOOKUP(Tableau4[[#This Row],[No Série ]],'Config conversion'!B759:AM1707,6,FALSE),VLOOKUP(Tableau4[[#This Row],[No Série ]],'Config conversion'!C759:AM1707,5,FALSE),VLOOKUP(Tableau4[[#This Row],[No Série ]],'Config conversion'!D759:AM1707,4,FALSE)))</f>
        <v>#N/A</v>
      </c>
      <c r="C768" t="e">
        <f>IFERROR(VLOOKUP(Tableau4[[#This Row],[No Série ]],'Config conversion'!A759:AM1707,8,FALSE),VLOOKUP(Tableau4[[#This Row],[No Série ]],'Config conversion'!B759:AM1707,7,FALSE))</f>
        <v>#N/A</v>
      </c>
    </row>
    <row r="769" spans="2:3" x14ac:dyDescent="0.25">
      <c r="B769" t="e">
        <f>IFERROR(VLOOKUP(Tableau4[[#This Row],[No Série ]],'Config conversion'!A760:AM1708,7,FALSE),OR(VLOOKUP(Tableau4[[#This Row],[No Série ]],'Config conversion'!B760:AM1708,6,FALSE),VLOOKUP(Tableau4[[#This Row],[No Série ]],'Config conversion'!C760:AM1708,5,FALSE),VLOOKUP(Tableau4[[#This Row],[No Série ]],'Config conversion'!D760:AM1708,4,FALSE)))</f>
        <v>#N/A</v>
      </c>
      <c r="C769" t="e">
        <f>IFERROR(VLOOKUP(Tableau4[[#This Row],[No Série ]],'Config conversion'!A760:AM1708,8,FALSE),VLOOKUP(Tableau4[[#This Row],[No Série ]],'Config conversion'!B760:AM1708,7,FALSE))</f>
        <v>#N/A</v>
      </c>
    </row>
    <row r="770" spans="2:3" x14ac:dyDescent="0.25">
      <c r="B770" t="e">
        <f>IFERROR(VLOOKUP(Tableau4[[#This Row],[No Série ]],'Config conversion'!A761:AM1709,7,FALSE),OR(VLOOKUP(Tableau4[[#This Row],[No Série ]],'Config conversion'!B761:AM1709,6,FALSE),VLOOKUP(Tableau4[[#This Row],[No Série ]],'Config conversion'!C761:AM1709,5,FALSE),VLOOKUP(Tableau4[[#This Row],[No Série ]],'Config conversion'!D761:AM1709,4,FALSE)))</f>
        <v>#N/A</v>
      </c>
      <c r="C770" t="e">
        <f>IFERROR(VLOOKUP(Tableau4[[#This Row],[No Série ]],'Config conversion'!A761:AM1709,8,FALSE),VLOOKUP(Tableau4[[#This Row],[No Série ]],'Config conversion'!B761:AM1709,7,FALSE))</f>
        <v>#N/A</v>
      </c>
    </row>
    <row r="771" spans="2:3" x14ac:dyDescent="0.25">
      <c r="B771" t="e">
        <f>IFERROR(VLOOKUP(Tableau4[[#This Row],[No Série ]],'Config conversion'!A762:AM1710,7,FALSE),OR(VLOOKUP(Tableau4[[#This Row],[No Série ]],'Config conversion'!B762:AM1710,6,FALSE),VLOOKUP(Tableau4[[#This Row],[No Série ]],'Config conversion'!C762:AM1710,5,FALSE),VLOOKUP(Tableau4[[#This Row],[No Série ]],'Config conversion'!D762:AM1710,4,FALSE)))</f>
        <v>#N/A</v>
      </c>
      <c r="C771" t="e">
        <f>IFERROR(VLOOKUP(Tableau4[[#This Row],[No Série ]],'Config conversion'!A762:AM1710,8,FALSE),VLOOKUP(Tableau4[[#This Row],[No Série ]],'Config conversion'!B762:AM1710,7,FALSE))</f>
        <v>#N/A</v>
      </c>
    </row>
    <row r="772" spans="2:3" x14ac:dyDescent="0.25">
      <c r="B772" t="e">
        <f>IFERROR(VLOOKUP(Tableau4[[#This Row],[No Série ]],'Config conversion'!A763:AM1711,7,FALSE),OR(VLOOKUP(Tableau4[[#This Row],[No Série ]],'Config conversion'!B763:AM1711,6,FALSE),VLOOKUP(Tableau4[[#This Row],[No Série ]],'Config conversion'!C763:AM1711,5,FALSE),VLOOKUP(Tableau4[[#This Row],[No Série ]],'Config conversion'!D763:AM1711,4,FALSE)))</f>
        <v>#N/A</v>
      </c>
      <c r="C772" t="e">
        <f>IFERROR(VLOOKUP(Tableau4[[#This Row],[No Série ]],'Config conversion'!A763:AM1711,8,FALSE),VLOOKUP(Tableau4[[#This Row],[No Série ]],'Config conversion'!B763:AM1711,7,FALSE))</f>
        <v>#N/A</v>
      </c>
    </row>
    <row r="773" spans="2:3" x14ac:dyDescent="0.25">
      <c r="B773" t="e">
        <f>IFERROR(VLOOKUP(Tableau4[[#This Row],[No Série ]],'Config conversion'!A764:AM1712,7,FALSE),OR(VLOOKUP(Tableau4[[#This Row],[No Série ]],'Config conversion'!B764:AM1712,6,FALSE),VLOOKUP(Tableau4[[#This Row],[No Série ]],'Config conversion'!C764:AM1712,5,FALSE),VLOOKUP(Tableau4[[#This Row],[No Série ]],'Config conversion'!D764:AM1712,4,FALSE)))</f>
        <v>#N/A</v>
      </c>
      <c r="C773" t="e">
        <f>IFERROR(VLOOKUP(Tableau4[[#This Row],[No Série ]],'Config conversion'!A764:AM1712,8,FALSE),VLOOKUP(Tableau4[[#This Row],[No Série ]],'Config conversion'!B764:AM1712,7,FALSE))</f>
        <v>#N/A</v>
      </c>
    </row>
    <row r="774" spans="2:3" x14ac:dyDescent="0.25">
      <c r="B774" t="e">
        <f>IFERROR(VLOOKUP(Tableau4[[#This Row],[No Série ]],'Config conversion'!A765:AM1713,7,FALSE),OR(VLOOKUP(Tableau4[[#This Row],[No Série ]],'Config conversion'!B765:AM1713,6,FALSE),VLOOKUP(Tableau4[[#This Row],[No Série ]],'Config conversion'!C765:AM1713,5,FALSE),VLOOKUP(Tableau4[[#This Row],[No Série ]],'Config conversion'!D765:AM1713,4,FALSE)))</f>
        <v>#N/A</v>
      </c>
      <c r="C774" t="e">
        <f>IFERROR(VLOOKUP(Tableau4[[#This Row],[No Série ]],'Config conversion'!A765:AM1713,8,FALSE),VLOOKUP(Tableau4[[#This Row],[No Série ]],'Config conversion'!B765:AM1713,7,FALSE))</f>
        <v>#N/A</v>
      </c>
    </row>
    <row r="775" spans="2:3" x14ac:dyDescent="0.25">
      <c r="B775" t="e">
        <f>IFERROR(VLOOKUP(Tableau4[[#This Row],[No Série ]],'Config conversion'!A766:AM1714,7,FALSE),OR(VLOOKUP(Tableau4[[#This Row],[No Série ]],'Config conversion'!B766:AM1714,6,FALSE),VLOOKUP(Tableau4[[#This Row],[No Série ]],'Config conversion'!C766:AM1714,5,FALSE),VLOOKUP(Tableau4[[#This Row],[No Série ]],'Config conversion'!D766:AM1714,4,FALSE)))</f>
        <v>#N/A</v>
      </c>
      <c r="C775" t="e">
        <f>IFERROR(VLOOKUP(Tableau4[[#This Row],[No Série ]],'Config conversion'!A766:AM1714,8,FALSE),VLOOKUP(Tableau4[[#This Row],[No Série ]],'Config conversion'!B766:AM1714,7,FALSE))</f>
        <v>#N/A</v>
      </c>
    </row>
    <row r="776" spans="2:3" x14ac:dyDescent="0.25">
      <c r="B776" t="e">
        <f>IFERROR(VLOOKUP(Tableau4[[#This Row],[No Série ]],'Config conversion'!A767:AM1715,7,FALSE),OR(VLOOKUP(Tableau4[[#This Row],[No Série ]],'Config conversion'!B767:AM1715,6,FALSE),VLOOKUP(Tableau4[[#This Row],[No Série ]],'Config conversion'!C767:AM1715,5,FALSE),VLOOKUP(Tableau4[[#This Row],[No Série ]],'Config conversion'!D767:AM1715,4,FALSE)))</f>
        <v>#N/A</v>
      </c>
      <c r="C776" t="e">
        <f>IFERROR(VLOOKUP(Tableau4[[#This Row],[No Série ]],'Config conversion'!A767:AM1715,8,FALSE),VLOOKUP(Tableau4[[#This Row],[No Série ]],'Config conversion'!B767:AM1715,7,FALSE))</f>
        <v>#N/A</v>
      </c>
    </row>
    <row r="777" spans="2:3" x14ac:dyDescent="0.25">
      <c r="B777" t="e">
        <f>IFERROR(VLOOKUP(Tableau4[[#This Row],[No Série ]],'Config conversion'!A768:AM1716,7,FALSE),OR(VLOOKUP(Tableau4[[#This Row],[No Série ]],'Config conversion'!B768:AM1716,6,FALSE),VLOOKUP(Tableau4[[#This Row],[No Série ]],'Config conversion'!C768:AM1716,5,FALSE),VLOOKUP(Tableau4[[#This Row],[No Série ]],'Config conversion'!D768:AM1716,4,FALSE)))</f>
        <v>#N/A</v>
      </c>
      <c r="C777" t="e">
        <f>IFERROR(VLOOKUP(Tableau4[[#This Row],[No Série ]],'Config conversion'!A768:AM1716,8,FALSE),VLOOKUP(Tableau4[[#This Row],[No Série ]],'Config conversion'!B768:AM1716,7,FALSE))</f>
        <v>#N/A</v>
      </c>
    </row>
    <row r="778" spans="2:3" x14ac:dyDescent="0.25">
      <c r="B778" t="e">
        <f>IFERROR(VLOOKUP(Tableau4[[#This Row],[No Série ]],'Config conversion'!A769:AM1717,7,FALSE),OR(VLOOKUP(Tableau4[[#This Row],[No Série ]],'Config conversion'!B769:AM1717,6,FALSE),VLOOKUP(Tableau4[[#This Row],[No Série ]],'Config conversion'!C769:AM1717,5,FALSE),VLOOKUP(Tableau4[[#This Row],[No Série ]],'Config conversion'!D769:AM1717,4,FALSE)))</f>
        <v>#N/A</v>
      </c>
      <c r="C778" t="e">
        <f>IFERROR(VLOOKUP(Tableau4[[#This Row],[No Série ]],'Config conversion'!A769:AM1717,8,FALSE),VLOOKUP(Tableau4[[#This Row],[No Série ]],'Config conversion'!B769:AM1717,7,FALSE))</f>
        <v>#N/A</v>
      </c>
    </row>
    <row r="779" spans="2:3" x14ac:dyDescent="0.25">
      <c r="B779" t="e">
        <f>IFERROR(VLOOKUP(Tableau4[[#This Row],[No Série ]],'Config conversion'!A770:AM1718,7,FALSE),OR(VLOOKUP(Tableau4[[#This Row],[No Série ]],'Config conversion'!B770:AM1718,6,FALSE),VLOOKUP(Tableau4[[#This Row],[No Série ]],'Config conversion'!C770:AM1718,5,FALSE),VLOOKUP(Tableau4[[#This Row],[No Série ]],'Config conversion'!D770:AM1718,4,FALSE)))</f>
        <v>#N/A</v>
      </c>
      <c r="C779" t="e">
        <f>IFERROR(VLOOKUP(Tableau4[[#This Row],[No Série ]],'Config conversion'!A770:AM1718,8,FALSE),VLOOKUP(Tableau4[[#This Row],[No Série ]],'Config conversion'!B770:AM1718,7,FALSE))</f>
        <v>#N/A</v>
      </c>
    </row>
    <row r="780" spans="2:3" x14ac:dyDescent="0.25">
      <c r="B780" t="e">
        <f>IFERROR(VLOOKUP(Tableau4[[#This Row],[No Série ]],'Config conversion'!A771:AM1719,7,FALSE),OR(VLOOKUP(Tableau4[[#This Row],[No Série ]],'Config conversion'!B771:AM1719,6,FALSE),VLOOKUP(Tableau4[[#This Row],[No Série ]],'Config conversion'!C771:AM1719,5,FALSE),VLOOKUP(Tableau4[[#This Row],[No Série ]],'Config conversion'!D771:AM1719,4,FALSE)))</f>
        <v>#N/A</v>
      </c>
      <c r="C780" t="e">
        <f>IFERROR(VLOOKUP(Tableau4[[#This Row],[No Série ]],'Config conversion'!A771:AM1719,8,FALSE),VLOOKUP(Tableau4[[#This Row],[No Série ]],'Config conversion'!B771:AM1719,7,FALSE))</f>
        <v>#N/A</v>
      </c>
    </row>
    <row r="781" spans="2:3" x14ac:dyDescent="0.25">
      <c r="B781" t="e">
        <f>IFERROR(VLOOKUP(Tableau4[[#This Row],[No Série ]],'Config conversion'!A772:AM1720,7,FALSE),OR(VLOOKUP(Tableau4[[#This Row],[No Série ]],'Config conversion'!B772:AM1720,6,FALSE),VLOOKUP(Tableau4[[#This Row],[No Série ]],'Config conversion'!C772:AM1720,5,FALSE),VLOOKUP(Tableau4[[#This Row],[No Série ]],'Config conversion'!D772:AM1720,4,FALSE)))</f>
        <v>#N/A</v>
      </c>
      <c r="C781" t="e">
        <f>IFERROR(VLOOKUP(Tableau4[[#This Row],[No Série ]],'Config conversion'!A772:AM1720,8,FALSE),VLOOKUP(Tableau4[[#This Row],[No Série ]],'Config conversion'!B772:AM1720,7,FALSE))</f>
        <v>#N/A</v>
      </c>
    </row>
    <row r="782" spans="2:3" x14ac:dyDescent="0.25">
      <c r="B782" t="e">
        <f>IFERROR(VLOOKUP(Tableau4[[#This Row],[No Série ]],'Config conversion'!A773:AM1721,7,FALSE),OR(VLOOKUP(Tableau4[[#This Row],[No Série ]],'Config conversion'!B773:AM1721,6,FALSE),VLOOKUP(Tableau4[[#This Row],[No Série ]],'Config conversion'!C773:AM1721,5,FALSE),VLOOKUP(Tableau4[[#This Row],[No Série ]],'Config conversion'!D773:AM1721,4,FALSE)))</f>
        <v>#N/A</v>
      </c>
      <c r="C782" t="e">
        <f>IFERROR(VLOOKUP(Tableau4[[#This Row],[No Série ]],'Config conversion'!A773:AM1721,8,FALSE),VLOOKUP(Tableau4[[#This Row],[No Série ]],'Config conversion'!B773:AM1721,7,FALSE))</f>
        <v>#N/A</v>
      </c>
    </row>
    <row r="783" spans="2:3" x14ac:dyDescent="0.25">
      <c r="B783" t="e">
        <f>IFERROR(VLOOKUP(Tableau4[[#This Row],[No Série ]],'Config conversion'!A774:AM1722,7,FALSE),OR(VLOOKUP(Tableau4[[#This Row],[No Série ]],'Config conversion'!B774:AM1722,6,FALSE),VLOOKUP(Tableau4[[#This Row],[No Série ]],'Config conversion'!C774:AM1722,5,FALSE),VLOOKUP(Tableau4[[#This Row],[No Série ]],'Config conversion'!D774:AM1722,4,FALSE)))</f>
        <v>#N/A</v>
      </c>
      <c r="C783" t="e">
        <f>IFERROR(VLOOKUP(Tableau4[[#This Row],[No Série ]],'Config conversion'!A774:AM1722,8,FALSE),VLOOKUP(Tableau4[[#This Row],[No Série ]],'Config conversion'!B774:AM1722,7,FALSE))</f>
        <v>#N/A</v>
      </c>
    </row>
    <row r="784" spans="2:3" x14ac:dyDescent="0.25">
      <c r="B784" t="e">
        <f>IFERROR(VLOOKUP(Tableau4[[#This Row],[No Série ]],'Config conversion'!A775:AM1723,7,FALSE),OR(VLOOKUP(Tableau4[[#This Row],[No Série ]],'Config conversion'!B775:AM1723,6,FALSE),VLOOKUP(Tableau4[[#This Row],[No Série ]],'Config conversion'!C775:AM1723,5,FALSE),VLOOKUP(Tableau4[[#This Row],[No Série ]],'Config conversion'!D775:AM1723,4,FALSE)))</f>
        <v>#N/A</v>
      </c>
      <c r="C784" t="e">
        <f>IFERROR(VLOOKUP(Tableau4[[#This Row],[No Série ]],'Config conversion'!A775:AM1723,8,FALSE),VLOOKUP(Tableau4[[#This Row],[No Série ]],'Config conversion'!B775:AM1723,7,FALSE))</f>
        <v>#N/A</v>
      </c>
    </row>
    <row r="785" spans="2:3" x14ac:dyDescent="0.25">
      <c r="B785" t="e">
        <f>IFERROR(VLOOKUP(Tableau4[[#This Row],[No Série ]],'Config conversion'!A776:AM1724,7,FALSE),OR(VLOOKUP(Tableau4[[#This Row],[No Série ]],'Config conversion'!B776:AM1724,6,FALSE),VLOOKUP(Tableau4[[#This Row],[No Série ]],'Config conversion'!C776:AM1724,5,FALSE),VLOOKUP(Tableau4[[#This Row],[No Série ]],'Config conversion'!D776:AM1724,4,FALSE)))</f>
        <v>#N/A</v>
      </c>
      <c r="C785" t="e">
        <f>IFERROR(VLOOKUP(Tableau4[[#This Row],[No Série ]],'Config conversion'!A776:AM1724,8,FALSE),VLOOKUP(Tableau4[[#This Row],[No Série ]],'Config conversion'!B776:AM1724,7,FALSE))</f>
        <v>#N/A</v>
      </c>
    </row>
    <row r="786" spans="2:3" x14ac:dyDescent="0.25">
      <c r="B786" t="e">
        <f>IFERROR(VLOOKUP(Tableau4[[#This Row],[No Série ]],'Config conversion'!A777:AM1725,7,FALSE),OR(VLOOKUP(Tableau4[[#This Row],[No Série ]],'Config conversion'!B777:AM1725,6,FALSE),VLOOKUP(Tableau4[[#This Row],[No Série ]],'Config conversion'!C777:AM1725,5,FALSE),VLOOKUP(Tableau4[[#This Row],[No Série ]],'Config conversion'!D777:AM1725,4,FALSE)))</f>
        <v>#N/A</v>
      </c>
      <c r="C786" t="e">
        <f>IFERROR(VLOOKUP(Tableau4[[#This Row],[No Série ]],'Config conversion'!A777:AM1725,8,FALSE),VLOOKUP(Tableau4[[#This Row],[No Série ]],'Config conversion'!B777:AM1725,7,FALSE))</f>
        <v>#N/A</v>
      </c>
    </row>
    <row r="787" spans="2:3" x14ac:dyDescent="0.25">
      <c r="B787" t="e">
        <f>IFERROR(VLOOKUP(Tableau4[[#This Row],[No Série ]],'Config conversion'!A778:AM1726,7,FALSE),OR(VLOOKUP(Tableau4[[#This Row],[No Série ]],'Config conversion'!B778:AM1726,6,FALSE),VLOOKUP(Tableau4[[#This Row],[No Série ]],'Config conversion'!C778:AM1726,5,FALSE),VLOOKUP(Tableau4[[#This Row],[No Série ]],'Config conversion'!D778:AM1726,4,FALSE)))</f>
        <v>#N/A</v>
      </c>
      <c r="C787" t="e">
        <f>IFERROR(VLOOKUP(Tableau4[[#This Row],[No Série ]],'Config conversion'!A778:AM1726,8,FALSE),VLOOKUP(Tableau4[[#This Row],[No Série ]],'Config conversion'!B778:AM1726,7,FALSE))</f>
        <v>#N/A</v>
      </c>
    </row>
    <row r="788" spans="2:3" x14ac:dyDescent="0.25">
      <c r="B788" t="e">
        <f>IFERROR(VLOOKUP(Tableau4[[#This Row],[No Série ]],'Config conversion'!A779:AM1727,7,FALSE),OR(VLOOKUP(Tableau4[[#This Row],[No Série ]],'Config conversion'!B779:AM1727,6,FALSE),VLOOKUP(Tableau4[[#This Row],[No Série ]],'Config conversion'!C779:AM1727,5,FALSE),VLOOKUP(Tableau4[[#This Row],[No Série ]],'Config conversion'!D779:AM1727,4,FALSE)))</f>
        <v>#N/A</v>
      </c>
      <c r="C788" t="e">
        <f>IFERROR(VLOOKUP(Tableau4[[#This Row],[No Série ]],'Config conversion'!A779:AM1727,8,FALSE),VLOOKUP(Tableau4[[#This Row],[No Série ]],'Config conversion'!B779:AM1727,7,FALSE))</f>
        <v>#N/A</v>
      </c>
    </row>
    <row r="789" spans="2:3" x14ac:dyDescent="0.25">
      <c r="B789" t="e">
        <f>IFERROR(VLOOKUP(Tableau4[[#This Row],[No Série ]],'Config conversion'!A780:AM1728,7,FALSE),OR(VLOOKUP(Tableau4[[#This Row],[No Série ]],'Config conversion'!B780:AM1728,6,FALSE),VLOOKUP(Tableau4[[#This Row],[No Série ]],'Config conversion'!C780:AM1728,5,FALSE),VLOOKUP(Tableau4[[#This Row],[No Série ]],'Config conversion'!D780:AM1728,4,FALSE)))</f>
        <v>#N/A</v>
      </c>
      <c r="C789" t="e">
        <f>IFERROR(VLOOKUP(Tableau4[[#This Row],[No Série ]],'Config conversion'!A780:AM1728,8,FALSE),VLOOKUP(Tableau4[[#This Row],[No Série ]],'Config conversion'!B780:AM1728,7,FALSE))</f>
        <v>#N/A</v>
      </c>
    </row>
    <row r="790" spans="2:3" x14ac:dyDescent="0.25">
      <c r="B790" t="e">
        <f>IFERROR(VLOOKUP(Tableau4[[#This Row],[No Série ]],'Config conversion'!A781:AM1729,7,FALSE),OR(VLOOKUP(Tableau4[[#This Row],[No Série ]],'Config conversion'!B781:AM1729,6,FALSE),VLOOKUP(Tableau4[[#This Row],[No Série ]],'Config conversion'!C781:AM1729,5,FALSE),VLOOKUP(Tableau4[[#This Row],[No Série ]],'Config conversion'!D781:AM1729,4,FALSE)))</f>
        <v>#N/A</v>
      </c>
      <c r="C790" t="e">
        <f>IFERROR(VLOOKUP(Tableau4[[#This Row],[No Série ]],'Config conversion'!A781:AM1729,8,FALSE),VLOOKUP(Tableau4[[#This Row],[No Série ]],'Config conversion'!B781:AM1729,7,FALSE))</f>
        <v>#N/A</v>
      </c>
    </row>
    <row r="791" spans="2:3" x14ac:dyDescent="0.25">
      <c r="B791" t="e">
        <f>IFERROR(VLOOKUP(Tableau4[[#This Row],[No Série ]],'Config conversion'!A782:AM1730,7,FALSE),OR(VLOOKUP(Tableau4[[#This Row],[No Série ]],'Config conversion'!B782:AM1730,6,FALSE),VLOOKUP(Tableau4[[#This Row],[No Série ]],'Config conversion'!C782:AM1730,5,FALSE),VLOOKUP(Tableau4[[#This Row],[No Série ]],'Config conversion'!D782:AM1730,4,FALSE)))</f>
        <v>#N/A</v>
      </c>
      <c r="C791" t="e">
        <f>IFERROR(VLOOKUP(Tableau4[[#This Row],[No Série ]],'Config conversion'!A782:AM1730,8,FALSE),VLOOKUP(Tableau4[[#This Row],[No Série ]],'Config conversion'!B782:AM1730,7,FALSE))</f>
        <v>#N/A</v>
      </c>
    </row>
    <row r="792" spans="2:3" x14ac:dyDescent="0.25">
      <c r="B792" t="e">
        <f>IFERROR(VLOOKUP(Tableau4[[#This Row],[No Série ]],'Config conversion'!A783:AM1731,7,FALSE),OR(VLOOKUP(Tableau4[[#This Row],[No Série ]],'Config conversion'!B783:AM1731,6,FALSE),VLOOKUP(Tableau4[[#This Row],[No Série ]],'Config conversion'!C783:AM1731,5,FALSE),VLOOKUP(Tableau4[[#This Row],[No Série ]],'Config conversion'!D783:AM1731,4,FALSE)))</f>
        <v>#N/A</v>
      </c>
      <c r="C792" t="e">
        <f>IFERROR(VLOOKUP(Tableau4[[#This Row],[No Série ]],'Config conversion'!A783:AM1731,8,FALSE),VLOOKUP(Tableau4[[#This Row],[No Série ]],'Config conversion'!B783:AM1731,7,FALSE))</f>
        <v>#N/A</v>
      </c>
    </row>
    <row r="793" spans="2:3" x14ac:dyDescent="0.25">
      <c r="B793" t="e">
        <f>IFERROR(VLOOKUP(Tableau4[[#This Row],[No Série ]],'Config conversion'!A784:AM1732,7,FALSE),OR(VLOOKUP(Tableau4[[#This Row],[No Série ]],'Config conversion'!B784:AM1732,6,FALSE),VLOOKUP(Tableau4[[#This Row],[No Série ]],'Config conversion'!C784:AM1732,5,FALSE),VLOOKUP(Tableau4[[#This Row],[No Série ]],'Config conversion'!D784:AM1732,4,FALSE)))</f>
        <v>#N/A</v>
      </c>
      <c r="C793" t="e">
        <f>IFERROR(VLOOKUP(Tableau4[[#This Row],[No Série ]],'Config conversion'!A784:AM1732,8,FALSE),VLOOKUP(Tableau4[[#This Row],[No Série ]],'Config conversion'!B784:AM1732,7,FALSE))</f>
        <v>#N/A</v>
      </c>
    </row>
    <row r="794" spans="2:3" x14ac:dyDescent="0.25">
      <c r="B794" t="e">
        <f>IFERROR(VLOOKUP(Tableau4[[#This Row],[No Série ]],'Config conversion'!A785:AM1733,7,FALSE),OR(VLOOKUP(Tableau4[[#This Row],[No Série ]],'Config conversion'!B785:AM1733,6,FALSE),VLOOKUP(Tableau4[[#This Row],[No Série ]],'Config conversion'!C785:AM1733,5,FALSE),VLOOKUP(Tableau4[[#This Row],[No Série ]],'Config conversion'!D785:AM1733,4,FALSE)))</f>
        <v>#N/A</v>
      </c>
      <c r="C794" t="e">
        <f>IFERROR(VLOOKUP(Tableau4[[#This Row],[No Série ]],'Config conversion'!A785:AM1733,8,FALSE),VLOOKUP(Tableau4[[#This Row],[No Série ]],'Config conversion'!B785:AM1733,7,FALSE))</f>
        <v>#N/A</v>
      </c>
    </row>
    <row r="795" spans="2:3" x14ac:dyDescent="0.25">
      <c r="B795" t="e">
        <f>IFERROR(VLOOKUP(Tableau4[[#This Row],[No Série ]],'Config conversion'!A786:AM1734,7,FALSE),OR(VLOOKUP(Tableau4[[#This Row],[No Série ]],'Config conversion'!B786:AM1734,6,FALSE),VLOOKUP(Tableau4[[#This Row],[No Série ]],'Config conversion'!C786:AM1734,5,FALSE),VLOOKUP(Tableau4[[#This Row],[No Série ]],'Config conversion'!D786:AM1734,4,FALSE)))</f>
        <v>#N/A</v>
      </c>
      <c r="C795" t="e">
        <f>IFERROR(VLOOKUP(Tableau4[[#This Row],[No Série ]],'Config conversion'!A786:AM1734,8,FALSE),VLOOKUP(Tableau4[[#This Row],[No Série ]],'Config conversion'!B786:AM1734,7,FALSE))</f>
        <v>#N/A</v>
      </c>
    </row>
    <row r="796" spans="2:3" x14ac:dyDescent="0.25">
      <c r="B796" t="e">
        <f>IFERROR(VLOOKUP(Tableau4[[#This Row],[No Série ]],'Config conversion'!A787:AM1735,7,FALSE),OR(VLOOKUP(Tableau4[[#This Row],[No Série ]],'Config conversion'!B787:AM1735,6,FALSE),VLOOKUP(Tableau4[[#This Row],[No Série ]],'Config conversion'!C787:AM1735,5,FALSE),VLOOKUP(Tableau4[[#This Row],[No Série ]],'Config conversion'!D787:AM1735,4,FALSE)))</f>
        <v>#N/A</v>
      </c>
      <c r="C796" t="e">
        <f>IFERROR(VLOOKUP(Tableau4[[#This Row],[No Série ]],'Config conversion'!A787:AM1735,8,FALSE),VLOOKUP(Tableau4[[#This Row],[No Série ]],'Config conversion'!B787:AM1735,7,FALSE))</f>
        <v>#N/A</v>
      </c>
    </row>
    <row r="797" spans="2:3" x14ac:dyDescent="0.25">
      <c r="B797" t="e">
        <f>IFERROR(VLOOKUP(Tableau4[[#This Row],[No Série ]],'Config conversion'!A788:AM1736,7,FALSE),OR(VLOOKUP(Tableau4[[#This Row],[No Série ]],'Config conversion'!B788:AM1736,6,FALSE),VLOOKUP(Tableau4[[#This Row],[No Série ]],'Config conversion'!C788:AM1736,5,FALSE),VLOOKUP(Tableau4[[#This Row],[No Série ]],'Config conversion'!D788:AM1736,4,FALSE)))</f>
        <v>#N/A</v>
      </c>
      <c r="C797" t="e">
        <f>IFERROR(VLOOKUP(Tableau4[[#This Row],[No Série ]],'Config conversion'!A788:AM1736,8,FALSE),VLOOKUP(Tableau4[[#This Row],[No Série ]],'Config conversion'!B788:AM1736,7,FALSE))</f>
        <v>#N/A</v>
      </c>
    </row>
    <row r="798" spans="2:3" x14ac:dyDescent="0.25">
      <c r="B798" t="e">
        <f>IFERROR(VLOOKUP(Tableau4[[#This Row],[No Série ]],'Config conversion'!A789:AM1737,7,FALSE),OR(VLOOKUP(Tableau4[[#This Row],[No Série ]],'Config conversion'!B789:AM1737,6,FALSE),VLOOKUP(Tableau4[[#This Row],[No Série ]],'Config conversion'!C789:AM1737,5,FALSE),VLOOKUP(Tableau4[[#This Row],[No Série ]],'Config conversion'!D789:AM1737,4,FALSE)))</f>
        <v>#N/A</v>
      </c>
      <c r="C798" t="e">
        <f>IFERROR(VLOOKUP(Tableau4[[#This Row],[No Série ]],'Config conversion'!A789:AM1737,8,FALSE),VLOOKUP(Tableau4[[#This Row],[No Série ]],'Config conversion'!B789:AM1737,7,FALSE))</f>
        <v>#N/A</v>
      </c>
    </row>
    <row r="799" spans="2:3" x14ac:dyDescent="0.25">
      <c r="B799" t="e">
        <f>IFERROR(VLOOKUP(Tableau4[[#This Row],[No Série ]],'Config conversion'!A790:AM1738,7,FALSE),OR(VLOOKUP(Tableau4[[#This Row],[No Série ]],'Config conversion'!B790:AM1738,6,FALSE),VLOOKUP(Tableau4[[#This Row],[No Série ]],'Config conversion'!C790:AM1738,5,FALSE),VLOOKUP(Tableau4[[#This Row],[No Série ]],'Config conversion'!D790:AM1738,4,FALSE)))</f>
        <v>#N/A</v>
      </c>
      <c r="C799" t="e">
        <f>IFERROR(VLOOKUP(Tableau4[[#This Row],[No Série ]],'Config conversion'!A790:AM1738,8,FALSE),VLOOKUP(Tableau4[[#This Row],[No Série ]],'Config conversion'!B790:AM1738,7,FALSE))</f>
        <v>#N/A</v>
      </c>
    </row>
    <row r="800" spans="2:3" x14ac:dyDescent="0.25">
      <c r="B800" t="e">
        <f>IFERROR(VLOOKUP(Tableau4[[#This Row],[No Série ]],'Config conversion'!A791:AM1739,7,FALSE),OR(VLOOKUP(Tableau4[[#This Row],[No Série ]],'Config conversion'!B791:AM1739,6,FALSE),VLOOKUP(Tableau4[[#This Row],[No Série ]],'Config conversion'!C791:AM1739,5,FALSE),VLOOKUP(Tableau4[[#This Row],[No Série ]],'Config conversion'!D791:AM1739,4,FALSE)))</f>
        <v>#N/A</v>
      </c>
      <c r="C800" t="e">
        <f>IFERROR(VLOOKUP(Tableau4[[#This Row],[No Série ]],'Config conversion'!A791:AM1739,8,FALSE),VLOOKUP(Tableau4[[#This Row],[No Série ]],'Config conversion'!B791:AM1739,7,FALSE))</f>
        <v>#N/A</v>
      </c>
    </row>
    <row r="801" spans="2:3" x14ac:dyDescent="0.25">
      <c r="B801" t="e">
        <f>IFERROR(VLOOKUP(Tableau4[[#This Row],[No Série ]],'Config conversion'!A792:AM1740,7,FALSE),OR(VLOOKUP(Tableau4[[#This Row],[No Série ]],'Config conversion'!B792:AM1740,6,FALSE),VLOOKUP(Tableau4[[#This Row],[No Série ]],'Config conversion'!C792:AM1740,5,FALSE),VLOOKUP(Tableau4[[#This Row],[No Série ]],'Config conversion'!D792:AM1740,4,FALSE)))</f>
        <v>#N/A</v>
      </c>
      <c r="C801" t="e">
        <f>IFERROR(VLOOKUP(Tableau4[[#This Row],[No Série ]],'Config conversion'!A792:AM1740,8,FALSE),VLOOKUP(Tableau4[[#This Row],[No Série ]],'Config conversion'!B792:AM1740,7,FALSE))</f>
        <v>#N/A</v>
      </c>
    </row>
    <row r="802" spans="2:3" x14ac:dyDescent="0.25">
      <c r="B802" t="e">
        <f>IFERROR(VLOOKUP(Tableau4[[#This Row],[No Série ]],'Config conversion'!A793:AM1741,7,FALSE),OR(VLOOKUP(Tableau4[[#This Row],[No Série ]],'Config conversion'!B793:AM1741,6,FALSE),VLOOKUP(Tableau4[[#This Row],[No Série ]],'Config conversion'!C793:AM1741,5,FALSE),VLOOKUP(Tableau4[[#This Row],[No Série ]],'Config conversion'!D793:AM1741,4,FALSE)))</f>
        <v>#N/A</v>
      </c>
      <c r="C802" t="e">
        <f>IFERROR(VLOOKUP(Tableau4[[#This Row],[No Série ]],'Config conversion'!A793:AM1741,8,FALSE),VLOOKUP(Tableau4[[#This Row],[No Série ]],'Config conversion'!B793:AM1741,7,FALSE))</f>
        <v>#N/A</v>
      </c>
    </row>
    <row r="803" spans="2:3" x14ac:dyDescent="0.25">
      <c r="B803" t="e">
        <f>IFERROR(VLOOKUP(Tableau4[[#This Row],[No Série ]],'Config conversion'!A794:AM1742,7,FALSE),OR(VLOOKUP(Tableau4[[#This Row],[No Série ]],'Config conversion'!B794:AM1742,6,FALSE),VLOOKUP(Tableau4[[#This Row],[No Série ]],'Config conversion'!C794:AM1742,5,FALSE),VLOOKUP(Tableau4[[#This Row],[No Série ]],'Config conversion'!D794:AM1742,4,FALSE)))</f>
        <v>#N/A</v>
      </c>
      <c r="C803" t="e">
        <f>IFERROR(VLOOKUP(Tableau4[[#This Row],[No Série ]],'Config conversion'!A794:AM1742,8,FALSE),VLOOKUP(Tableau4[[#This Row],[No Série ]],'Config conversion'!B794:AM1742,7,FALSE))</f>
        <v>#N/A</v>
      </c>
    </row>
    <row r="804" spans="2:3" x14ac:dyDescent="0.25">
      <c r="B804" t="e">
        <f>IFERROR(VLOOKUP(Tableau4[[#This Row],[No Série ]],'Config conversion'!A795:AM1743,7,FALSE),OR(VLOOKUP(Tableau4[[#This Row],[No Série ]],'Config conversion'!B795:AM1743,6,FALSE),VLOOKUP(Tableau4[[#This Row],[No Série ]],'Config conversion'!C795:AM1743,5,FALSE),VLOOKUP(Tableau4[[#This Row],[No Série ]],'Config conversion'!D795:AM1743,4,FALSE)))</f>
        <v>#N/A</v>
      </c>
      <c r="C804" t="e">
        <f>IFERROR(VLOOKUP(Tableau4[[#This Row],[No Série ]],'Config conversion'!A795:AM1743,8,FALSE),VLOOKUP(Tableau4[[#This Row],[No Série ]],'Config conversion'!B795:AM1743,7,FALSE))</f>
        <v>#N/A</v>
      </c>
    </row>
    <row r="805" spans="2:3" x14ac:dyDescent="0.25">
      <c r="B805" t="e">
        <f>IFERROR(VLOOKUP(Tableau4[[#This Row],[No Série ]],'Config conversion'!A796:AM1744,7,FALSE),OR(VLOOKUP(Tableau4[[#This Row],[No Série ]],'Config conversion'!B796:AM1744,6,FALSE),VLOOKUP(Tableau4[[#This Row],[No Série ]],'Config conversion'!C796:AM1744,5,FALSE),VLOOKUP(Tableau4[[#This Row],[No Série ]],'Config conversion'!D796:AM1744,4,FALSE)))</f>
        <v>#N/A</v>
      </c>
      <c r="C805" t="e">
        <f>IFERROR(VLOOKUP(Tableau4[[#This Row],[No Série ]],'Config conversion'!A796:AM1744,8,FALSE),VLOOKUP(Tableau4[[#This Row],[No Série ]],'Config conversion'!B796:AM1744,7,FALSE))</f>
        <v>#N/A</v>
      </c>
    </row>
    <row r="806" spans="2:3" x14ac:dyDescent="0.25">
      <c r="B806" t="e">
        <f>IFERROR(VLOOKUP(Tableau4[[#This Row],[No Série ]],'Config conversion'!A797:AM1745,7,FALSE),OR(VLOOKUP(Tableau4[[#This Row],[No Série ]],'Config conversion'!B797:AM1745,6,FALSE),VLOOKUP(Tableau4[[#This Row],[No Série ]],'Config conversion'!C797:AM1745,5,FALSE),VLOOKUP(Tableau4[[#This Row],[No Série ]],'Config conversion'!D797:AM1745,4,FALSE)))</f>
        <v>#N/A</v>
      </c>
      <c r="C806" t="e">
        <f>IFERROR(VLOOKUP(Tableau4[[#This Row],[No Série ]],'Config conversion'!A797:AM1745,8,FALSE),VLOOKUP(Tableau4[[#This Row],[No Série ]],'Config conversion'!B797:AM1745,7,FALSE))</f>
        <v>#N/A</v>
      </c>
    </row>
    <row r="807" spans="2:3" x14ac:dyDescent="0.25">
      <c r="B807" t="e">
        <f>IFERROR(VLOOKUP(Tableau4[[#This Row],[No Série ]],'Config conversion'!A798:AM1746,7,FALSE),OR(VLOOKUP(Tableau4[[#This Row],[No Série ]],'Config conversion'!B798:AM1746,6,FALSE),VLOOKUP(Tableau4[[#This Row],[No Série ]],'Config conversion'!C798:AM1746,5,FALSE),VLOOKUP(Tableau4[[#This Row],[No Série ]],'Config conversion'!D798:AM1746,4,FALSE)))</f>
        <v>#N/A</v>
      </c>
      <c r="C807" t="e">
        <f>IFERROR(VLOOKUP(Tableau4[[#This Row],[No Série ]],'Config conversion'!A798:AM1746,8,FALSE),VLOOKUP(Tableau4[[#This Row],[No Série ]],'Config conversion'!B798:AM1746,7,FALSE))</f>
        <v>#N/A</v>
      </c>
    </row>
    <row r="808" spans="2:3" x14ac:dyDescent="0.25">
      <c r="B808" t="e">
        <f>IFERROR(VLOOKUP(Tableau4[[#This Row],[No Série ]],'Config conversion'!A799:AM1747,7,FALSE),OR(VLOOKUP(Tableau4[[#This Row],[No Série ]],'Config conversion'!B799:AM1747,6,FALSE),VLOOKUP(Tableau4[[#This Row],[No Série ]],'Config conversion'!C799:AM1747,5,FALSE),VLOOKUP(Tableau4[[#This Row],[No Série ]],'Config conversion'!D799:AM1747,4,FALSE)))</f>
        <v>#N/A</v>
      </c>
      <c r="C808" t="e">
        <f>IFERROR(VLOOKUP(Tableau4[[#This Row],[No Série ]],'Config conversion'!A799:AM1747,8,FALSE),VLOOKUP(Tableau4[[#This Row],[No Série ]],'Config conversion'!B799:AM1747,7,FALSE))</f>
        <v>#N/A</v>
      </c>
    </row>
    <row r="809" spans="2:3" x14ac:dyDescent="0.25">
      <c r="B809" t="e">
        <f>IFERROR(VLOOKUP(Tableau4[[#This Row],[No Série ]],'Config conversion'!A800:AM1748,7,FALSE),OR(VLOOKUP(Tableau4[[#This Row],[No Série ]],'Config conversion'!B800:AM1748,6,FALSE),VLOOKUP(Tableau4[[#This Row],[No Série ]],'Config conversion'!C800:AM1748,5,FALSE),VLOOKUP(Tableau4[[#This Row],[No Série ]],'Config conversion'!D800:AM1748,4,FALSE)))</f>
        <v>#N/A</v>
      </c>
      <c r="C809" t="e">
        <f>IFERROR(VLOOKUP(Tableau4[[#This Row],[No Série ]],'Config conversion'!A800:AM1748,8,FALSE),VLOOKUP(Tableau4[[#This Row],[No Série ]],'Config conversion'!B800:AM1748,7,FALSE))</f>
        <v>#N/A</v>
      </c>
    </row>
    <row r="810" spans="2:3" x14ac:dyDescent="0.25">
      <c r="B810" t="e">
        <f>IFERROR(VLOOKUP(Tableau4[[#This Row],[No Série ]],'Config conversion'!A801:AM1749,7,FALSE),OR(VLOOKUP(Tableau4[[#This Row],[No Série ]],'Config conversion'!B801:AM1749,6,FALSE),VLOOKUP(Tableau4[[#This Row],[No Série ]],'Config conversion'!C801:AM1749,5,FALSE),VLOOKUP(Tableau4[[#This Row],[No Série ]],'Config conversion'!D801:AM1749,4,FALSE)))</f>
        <v>#N/A</v>
      </c>
      <c r="C810" t="e">
        <f>IFERROR(VLOOKUP(Tableau4[[#This Row],[No Série ]],'Config conversion'!A801:AM1749,8,FALSE),VLOOKUP(Tableau4[[#This Row],[No Série ]],'Config conversion'!B801:AM1749,7,FALSE))</f>
        <v>#N/A</v>
      </c>
    </row>
    <row r="811" spans="2:3" x14ac:dyDescent="0.25">
      <c r="B811" t="e">
        <f>IFERROR(VLOOKUP(Tableau4[[#This Row],[No Série ]],'Config conversion'!A802:AM1750,7,FALSE),OR(VLOOKUP(Tableau4[[#This Row],[No Série ]],'Config conversion'!B802:AM1750,6,FALSE),VLOOKUP(Tableau4[[#This Row],[No Série ]],'Config conversion'!C802:AM1750,5,FALSE),VLOOKUP(Tableau4[[#This Row],[No Série ]],'Config conversion'!D802:AM1750,4,FALSE)))</f>
        <v>#N/A</v>
      </c>
      <c r="C811" t="e">
        <f>IFERROR(VLOOKUP(Tableau4[[#This Row],[No Série ]],'Config conversion'!A802:AM1750,8,FALSE),VLOOKUP(Tableau4[[#This Row],[No Série ]],'Config conversion'!B802:AM1750,7,FALSE))</f>
        <v>#N/A</v>
      </c>
    </row>
    <row r="812" spans="2:3" x14ac:dyDescent="0.25">
      <c r="B812" t="e">
        <f>IFERROR(VLOOKUP(Tableau4[[#This Row],[No Série ]],'Config conversion'!A803:AM1751,7,FALSE),OR(VLOOKUP(Tableau4[[#This Row],[No Série ]],'Config conversion'!B803:AM1751,6,FALSE),VLOOKUP(Tableau4[[#This Row],[No Série ]],'Config conversion'!C803:AM1751,5,FALSE),VLOOKUP(Tableau4[[#This Row],[No Série ]],'Config conversion'!D803:AM1751,4,FALSE)))</f>
        <v>#N/A</v>
      </c>
      <c r="C812" t="e">
        <f>IFERROR(VLOOKUP(Tableau4[[#This Row],[No Série ]],'Config conversion'!A803:AM1751,8,FALSE),VLOOKUP(Tableau4[[#This Row],[No Série ]],'Config conversion'!B803:AM1751,7,FALSE))</f>
        <v>#N/A</v>
      </c>
    </row>
    <row r="813" spans="2:3" x14ac:dyDescent="0.25">
      <c r="B813" t="e">
        <f>IFERROR(VLOOKUP(Tableau4[[#This Row],[No Série ]],'Config conversion'!A804:AM1752,7,FALSE),OR(VLOOKUP(Tableau4[[#This Row],[No Série ]],'Config conversion'!B804:AM1752,6,FALSE),VLOOKUP(Tableau4[[#This Row],[No Série ]],'Config conversion'!C804:AM1752,5,FALSE),VLOOKUP(Tableau4[[#This Row],[No Série ]],'Config conversion'!D804:AM1752,4,FALSE)))</f>
        <v>#N/A</v>
      </c>
      <c r="C813" t="e">
        <f>IFERROR(VLOOKUP(Tableau4[[#This Row],[No Série ]],'Config conversion'!A804:AM1752,8,FALSE),VLOOKUP(Tableau4[[#This Row],[No Série ]],'Config conversion'!B804:AM1752,7,FALSE))</f>
        <v>#N/A</v>
      </c>
    </row>
    <row r="814" spans="2:3" x14ac:dyDescent="0.25">
      <c r="B814" t="e">
        <f>IFERROR(VLOOKUP(Tableau4[[#This Row],[No Série ]],'Config conversion'!A805:AM1753,7,FALSE),OR(VLOOKUP(Tableau4[[#This Row],[No Série ]],'Config conversion'!B805:AM1753,6,FALSE),VLOOKUP(Tableau4[[#This Row],[No Série ]],'Config conversion'!C805:AM1753,5,FALSE),VLOOKUP(Tableau4[[#This Row],[No Série ]],'Config conversion'!D805:AM1753,4,FALSE)))</f>
        <v>#N/A</v>
      </c>
      <c r="C814" t="e">
        <f>IFERROR(VLOOKUP(Tableau4[[#This Row],[No Série ]],'Config conversion'!A805:AM1753,8,FALSE),VLOOKUP(Tableau4[[#This Row],[No Série ]],'Config conversion'!B805:AM1753,7,FALSE))</f>
        <v>#N/A</v>
      </c>
    </row>
    <row r="815" spans="2:3" x14ac:dyDescent="0.25">
      <c r="B815" t="e">
        <f>IFERROR(VLOOKUP(Tableau4[[#This Row],[No Série ]],'Config conversion'!A806:AM1754,7,FALSE),OR(VLOOKUP(Tableau4[[#This Row],[No Série ]],'Config conversion'!B806:AM1754,6,FALSE),VLOOKUP(Tableau4[[#This Row],[No Série ]],'Config conversion'!C806:AM1754,5,FALSE),VLOOKUP(Tableau4[[#This Row],[No Série ]],'Config conversion'!D806:AM1754,4,FALSE)))</f>
        <v>#N/A</v>
      </c>
      <c r="C815" t="e">
        <f>IFERROR(VLOOKUP(Tableau4[[#This Row],[No Série ]],'Config conversion'!A806:AM1754,8,FALSE),VLOOKUP(Tableau4[[#This Row],[No Série ]],'Config conversion'!B806:AM1754,7,FALSE))</f>
        <v>#N/A</v>
      </c>
    </row>
    <row r="816" spans="2:3" x14ac:dyDescent="0.25">
      <c r="B816" t="e">
        <f>IFERROR(VLOOKUP(Tableau4[[#This Row],[No Série ]],'Config conversion'!A807:AM1755,7,FALSE),OR(VLOOKUP(Tableau4[[#This Row],[No Série ]],'Config conversion'!B807:AM1755,6,FALSE),VLOOKUP(Tableau4[[#This Row],[No Série ]],'Config conversion'!C807:AM1755,5,FALSE),VLOOKUP(Tableau4[[#This Row],[No Série ]],'Config conversion'!D807:AM1755,4,FALSE)))</f>
        <v>#N/A</v>
      </c>
      <c r="C816" t="e">
        <f>IFERROR(VLOOKUP(Tableau4[[#This Row],[No Série ]],'Config conversion'!A807:AM1755,8,FALSE),VLOOKUP(Tableau4[[#This Row],[No Série ]],'Config conversion'!B807:AM1755,7,FALSE))</f>
        <v>#N/A</v>
      </c>
    </row>
    <row r="817" spans="2:3" x14ac:dyDescent="0.25">
      <c r="B817" t="e">
        <f>IFERROR(VLOOKUP(Tableau4[[#This Row],[No Série ]],'Config conversion'!A808:AM1756,7,FALSE),OR(VLOOKUP(Tableau4[[#This Row],[No Série ]],'Config conversion'!B808:AM1756,6,FALSE),VLOOKUP(Tableau4[[#This Row],[No Série ]],'Config conversion'!C808:AM1756,5,FALSE),VLOOKUP(Tableau4[[#This Row],[No Série ]],'Config conversion'!D808:AM1756,4,FALSE)))</f>
        <v>#N/A</v>
      </c>
      <c r="C817" t="e">
        <f>IFERROR(VLOOKUP(Tableau4[[#This Row],[No Série ]],'Config conversion'!A808:AM1756,8,FALSE),VLOOKUP(Tableau4[[#This Row],[No Série ]],'Config conversion'!B808:AM1756,7,FALSE))</f>
        <v>#N/A</v>
      </c>
    </row>
    <row r="818" spans="2:3" x14ac:dyDescent="0.25">
      <c r="B818" t="e">
        <f>IFERROR(VLOOKUP(Tableau4[[#This Row],[No Série ]],'Config conversion'!A809:AM1757,7,FALSE),OR(VLOOKUP(Tableau4[[#This Row],[No Série ]],'Config conversion'!B809:AM1757,6,FALSE),VLOOKUP(Tableau4[[#This Row],[No Série ]],'Config conversion'!C809:AM1757,5,FALSE),VLOOKUP(Tableau4[[#This Row],[No Série ]],'Config conversion'!D809:AM1757,4,FALSE)))</f>
        <v>#N/A</v>
      </c>
      <c r="C818" t="e">
        <f>IFERROR(VLOOKUP(Tableau4[[#This Row],[No Série ]],'Config conversion'!A809:AM1757,8,FALSE),VLOOKUP(Tableau4[[#This Row],[No Série ]],'Config conversion'!B809:AM1757,7,FALSE))</f>
        <v>#N/A</v>
      </c>
    </row>
    <row r="819" spans="2:3" x14ac:dyDescent="0.25">
      <c r="B819" t="e">
        <f>IFERROR(VLOOKUP(Tableau4[[#This Row],[No Série ]],'Config conversion'!A810:AM1758,7,FALSE),OR(VLOOKUP(Tableau4[[#This Row],[No Série ]],'Config conversion'!B810:AM1758,6,FALSE),VLOOKUP(Tableau4[[#This Row],[No Série ]],'Config conversion'!C810:AM1758,5,FALSE),VLOOKUP(Tableau4[[#This Row],[No Série ]],'Config conversion'!D810:AM1758,4,FALSE)))</f>
        <v>#N/A</v>
      </c>
      <c r="C819" t="e">
        <f>IFERROR(VLOOKUP(Tableau4[[#This Row],[No Série ]],'Config conversion'!A810:AM1758,8,FALSE),VLOOKUP(Tableau4[[#This Row],[No Série ]],'Config conversion'!B810:AM1758,7,FALSE))</f>
        <v>#N/A</v>
      </c>
    </row>
    <row r="820" spans="2:3" x14ac:dyDescent="0.25">
      <c r="B820" t="e">
        <f>IFERROR(VLOOKUP(Tableau4[[#This Row],[No Série ]],'Config conversion'!A811:AM1759,7,FALSE),OR(VLOOKUP(Tableau4[[#This Row],[No Série ]],'Config conversion'!B811:AM1759,6,FALSE),VLOOKUP(Tableau4[[#This Row],[No Série ]],'Config conversion'!C811:AM1759,5,FALSE),VLOOKUP(Tableau4[[#This Row],[No Série ]],'Config conversion'!D811:AM1759,4,FALSE)))</f>
        <v>#N/A</v>
      </c>
      <c r="C820" t="e">
        <f>IFERROR(VLOOKUP(Tableau4[[#This Row],[No Série ]],'Config conversion'!A811:AM1759,8,FALSE),VLOOKUP(Tableau4[[#This Row],[No Série ]],'Config conversion'!B811:AM1759,7,FALSE))</f>
        <v>#N/A</v>
      </c>
    </row>
    <row r="821" spans="2:3" x14ac:dyDescent="0.25">
      <c r="B821" t="e">
        <f>IFERROR(VLOOKUP(Tableau4[[#This Row],[No Série ]],'Config conversion'!A812:AM1760,7,FALSE),OR(VLOOKUP(Tableau4[[#This Row],[No Série ]],'Config conversion'!B812:AM1760,6,FALSE),VLOOKUP(Tableau4[[#This Row],[No Série ]],'Config conversion'!C812:AM1760,5,FALSE),VLOOKUP(Tableau4[[#This Row],[No Série ]],'Config conversion'!D812:AM1760,4,FALSE)))</f>
        <v>#N/A</v>
      </c>
      <c r="C821" t="e">
        <f>IFERROR(VLOOKUP(Tableau4[[#This Row],[No Série ]],'Config conversion'!A812:AM1760,8,FALSE),VLOOKUP(Tableau4[[#This Row],[No Série ]],'Config conversion'!B812:AM1760,7,FALSE))</f>
        <v>#N/A</v>
      </c>
    </row>
    <row r="822" spans="2:3" x14ac:dyDescent="0.25">
      <c r="B822" t="e">
        <f>IFERROR(VLOOKUP(Tableau4[[#This Row],[No Série ]],'Config conversion'!A813:AM1761,7,FALSE),OR(VLOOKUP(Tableau4[[#This Row],[No Série ]],'Config conversion'!B813:AM1761,6,FALSE),VLOOKUP(Tableau4[[#This Row],[No Série ]],'Config conversion'!C813:AM1761,5,FALSE),VLOOKUP(Tableau4[[#This Row],[No Série ]],'Config conversion'!D813:AM1761,4,FALSE)))</f>
        <v>#N/A</v>
      </c>
      <c r="C822" t="e">
        <f>IFERROR(VLOOKUP(Tableau4[[#This Row],[No Série ]],'Config conversion'!A813:AM1761,8,FALSE),VLOOKUP(Tableau4[[#This Row],[No Série ]],'Config conversion'!B813:AM1761,7,FALSE))</f>
        <v>#N/A</v>
      </c>
    </row>
    <row r="823" spans="2:3" x14ac:dyDescent="0.25">
      <c r="B823" t="e">
        <f>IFERROR(VLOOKUP(Tableau4[[#This Row],[No Série ]],'Config conversion'!A814:AM1762,7,FALSE),OR(VLOOKUP(Tableau4[[#This Row],[No Série ]],'Config conversion'!B814:AM1762,6,FALSE),VLOOKUP(Tableau4[[#This Row],[No Série ]],'Config conversion'!C814:AM1762,5,FALSE),VLOOKUP(Tableau4[[#This Row],[No Série ]],'Config conversion'!D814:AM1762,4,FALSE)))</f>
        <v>#N/A</v>
      </c>
      <c r="C823" t="e">
        <f>IFERROR(VLOOKUP(Tableau4[[#This Row],[No Série ]],'Config conversion'!A814:AM1762,8,FALSE),VLOOKUP(Tableau4[[#This Row],[No Série ]],'Config conversion'!B814:AM1762,7,FALSE))</f>
        <v>#N/A</v>
      </c>
    </row>
    <row r="824" spans="2:3" x14ac:dyDescent="0.25">
      <c r="B824" t="e">
        <f>IFERROR(VLOOKUP(Tableau4[[#This Row],[No Série ]],'Config conversion'!A815:AM1763,7,FALSE),OR(VLOOKUP(Tableau4[[#This Row],[No Série ]],'Config conversion'!B815:AM1763,6,FALSE),VLOOKUP(Tableau4[[#This Row],[No Série ]],'Config conversion'!C815:AM1763,5,FALSE),VLOOKUP(Tableau4[[#This Row],[No Série ]],'Config conversion'!D815:AM1763,4,FALSE)))</f>
        <v>#N/A</v>
      </c>
      <c r="C824" t="e">
        <f>IFERROR(VLOOKUP(Tableau4[[#This Row],[No Série ]],'Config conversion'!A815:AM1763,8,FALSE),VLOOKUP(Tableau4[[#This Row],[No Série ]],'Config conversion'!B815:AM1763,7,FALSE))</f>
        <v>#N/A</v>
      </c>
    </row>
    <row r="825" spans="2:3" x14ac:dyDescent="0.25">
      <c r="B825" t="e">
        <f>IFERROR(VLOOKUP(Tableau4[[#This Row],[No Série ]],'Config conversion'!A816:AM1764,7,FALSE),OR(VLOOKUP(Tableau4[[#This Row],[No Série ]],'Config conversion'!B816:AM1764,6,FALSE),VLOOKUP(Tableau4[[#This Row],[No Série ]],'Config conversion'!C816:AM1764,5,FALSE),VLOOKUP(Tableau4[[#This Row],[No Série ]],'Config conversion'!D816:AM1764,4,FALSE)))</f>
        <v>#N/A</v>
      </c>
      <c r="C825" t="e">
        <f>IFERROR(VLOOKUP(Tableau4[[#This Row],[No Série ]],'Config conversion'!A816:AM1764,8,FALSE),VLOOKUP(Tableau4[[#This Row],[No Série ]],'Config conversion'!B816:AM1764,7,FALSE))</f>
        <v>#N/A</v>
      </c>
    </row>
    <row r="826" spans="2:3" x14ac:dyDescent="0.25">
      <c r="B826" t="e">
        <f>IFERROR(VLOOKUP(Tableau4[[#This Row],[No Série ]],'Config conversion'!A817:AM1765,7,FALSE),OR(VLOOKUP(Tableau4[[#This Row],[No Série ]],'Config conversion'!B817:AM1765,6,FALSE),VLOOKUP(Tableau4[[#This Row],[No Série ]],'Config conversion'!C817:AM1765,5,FALSE),VLOOKUP(Tableau4[[#This Row],[No Série ]],'Config conversion'!D817:AM1765,4,FALSE)))</f>
        <v>#N/A</v>
      </c>
      <c r="C826" t="e">
        <f>IFERROR(VLOOKUP(Tableau4[[#This Row],[No Série ]],'Config conversion'!A817:AM1765,8,FALSE),VLOOKUP(Tableau4[[#This Row],[No Série ]],'Config conversion'!B817:AM1765,7,FALSE))</f>
        <v>#N/A</v>
      </c>
    </row>
    <row r="827" spans="2:3" x14ac:dyDescent="0.25">
      <c r="B827" t="e">
        <f>IFERROR(VLOOKUP(Tableau4[[#This Row],[No Série ]],'Config conversion'!A818:AM1766,7,FALSE),OR(VLOOKUP(Tableau4[[#This Row],[No Série ]],'Config conversion'!B818:AM1766,6,FALSE),VLOOKUP(Tableau4[[#This Row],[No Série ]],'Config conversion'!C818:AM1766,5,FALSE),VLOOKUP(Tableau4[[#This Row],[No Série ]],'Config conversion'!D818:AM1766,4,FALSE)))</f>
        <v>#N/A</v>
      </c>
      <c r="C827" t="e">
        <f>IFERROR(VLOOKUP(Tableau4[[#This Row],[No Série ]],'Config conversion'!A818:AM1766,8,FALSE),VLOOKUP(Tableau4[[#This Row],[No Série ]],'Config conversion'!B818:AM1766,7,FALSE))</f>
        <v>#N/A</v>
      </c>
    </row>
    <row r="828" spans="2:3" x14ac:dyDescent="0.25">
      <c r="B828" t="e">
        <f>IFERROR(VLOOKUP(Tableau4[[#This Row],[No Série ]],'Config conversion'!A819:AM1767,7,FALSE),OR(VLOOKUP(Tableau4[[#This Row],[No Série ]],'Config conversion'!B819:AM1767,6,FALSE),VLOOKUP(Tableau4[[#This Row],[No Série ]],'Config conversion'!C819:AM1767,5,FALSE),VLOOKUP(Tableau4[[#This Row],[No Série ]],'Config conversion'!D819:AM1767,4,FALSE)))</f>
        <v>#N/A</v>
      </c>
      <c r="C828" t="e">
        <f>IFERROR(VLOOKUP(Tableau4[[#This Row],[No Série ]],'Config conversion'!A819:AM1767,8,FALSE),VLOOKUP(Tableau4[[#This Row],[No Série ]],'Config conversion'!B819:AM1767,7,FALSE))</f>
        <v>#N/A</v>
      </c>
    </row>
    <row r="829" spans="2:3" x14ac:dyDescent="0.25">
      <c r="B829" t="e">
        <f>IFERROR(VLOOKUP(Tableau4[[#This Row],[No Série ]],'Config conversion'!A820:AM1768,7,FALSE),OR(VLOOKUP(Tableau4[[#This Row],[No Série ]],'Config conversion'!B820:AM1768,6,FALSE),VLOOKUP(Tableau4[[#This Row],[No Série ]],'Config conversion'!C820:AM1768,5,FALSE),VLOOKUP(Tableau4[[#This Row],[No Série ]],'Config conversion'!D820:AM1768,4,FALSE)))</f>
        <v>#N/A</v>
      </c>
      <c r="C829" t="e">
        <f>IFERROR(VLOOKUP(Tableau4[[#This Row],[No Série ]],'Config conversion'!A820:AM1768,8,FALSE),VLOOKUP(Tableau4[[#This Row],[No Série ]],'Config conversion'!B820:AM1768,7,FALSE))</f>
        <v>#N/A</v>
      </c>
    </row>
    <row r="830" spans="2:3" x14ac:dyDescent="0.25">
      <c r="B830" t="e">
        <f>IFERROR(VLOOKUP(Tableau4[[#This Row],[No Série ]],'Config conversion'!A821:AM1769,7,FALSE),OR(VLOOKUP(Tableau4[[#This Row],[No Série ]],'Config conversion'!B821:AM1769,6,FALSE),VLOOKUP(Tableau4[[#This Row],[No Série ]],'Config conversion'!C821:AM1769,5,FALSE),VLOOKUP(Tableau4[[#This Row],[No Série ]],'Config conversion'!D821:AM1769,4,FALSE)))</f>
        <v>#N/A</v>
      </c>
      <c r="C830" t="e">
        <f>IFERROR(VLOOKUP(Tableau4[[#This Row],[No Série ]],'Config conversion'!A821:AM1769,8,FALSE),VLOOKUP(Tableau4[[#This Row],[No Série ]],'Config conversion'!B821:AM1769,7,FALSE))</f>
        <v>#N/A</v>
      </c>
    </row>
    <row r="831" spans="2:3" x14ac:dyDescent="0.25">
      <c r="B831" t="e">
        <f>IFERROR(VLOOKUP(Tableau4[[#This Row],[No Série ]],'Config conversion'!A822:AM1770,7,FALSE),OR(VLOOKUP(Tableau4[[#This Row],[No Série ]],'Config conversion'!B822:AM1770,6,FALSE),VLOOKUP(Tableau4[[#This Row],[No Série ]],'Config conversion'!C822:AM1770,5,FALSE),VLOOKUP(Tableau4[[#This Row],[No Série ]],'Config conversion'!D822:AM1770,4,FALSE)))</f>
        <v>#N/A</v>
      </c>
      <c r="C831" t="e">
        <f>IFERROR(VLOOKUP(Tableau4[[#This Row],[No Série ]],'Config conversion'!A822:AM1770,8,FALSE),VLOOKUP(Tableau4[[#This Row],[No Série ]],'Config conversion'!B822:AM1770,7,FALSE))</f>
        <v>#N/A</v>
      </c>
    </row>
    <row r="832" spans="2:3" x14ac:dyDescent="0.25">
      <c r="B832" t="e">
        <f>IFERROR(VLOOKUP(Tableau4[[#This Row],[No Série ]],'Config conversion'!A823:AM1771,7,FALSE),OR(VLOOKUP(Tableau4[[#This Row],[No Série ]],'Config conversion'!B823:AM1771,6,FALSE),VLOOKUP(Tableau4[[#This Row],[No Série ]],'Config conversion'!C823:AM1771,5,FALSE),VLOOKUP(Tableau4[[#This Row],[No Série ]],'Config conversion'!D823:AM1771,4,FALSE)))</f>
        <v>#N/A</v>
      </c>
      <c r="C832" t="e">
        <f>IFERROR(VLOOKUP(Tableau4[[#This Row],[No Série ]],'Config conversion'!A823:AM1771,8,FALSE),VLOOKUP(Tableau4[[#This Row],[No Série ]],'Config conversion'!B823:AM1771,7,FALSE))</f>
        <v>#N/A</v>
      </c>
    </row>
    <row r="833" spans="2:3" x14ac:dyDescent="0.25">
      <c r="B833" t="e">
        <f>IFERROR(VLOOKUP(Tableau4[[#This Row],[No Série ]],'Config conversion'!A824:AM1772,7,FALSE),OR(VLOOKUP(Tableau4[[#This Row],[No Série ]],'Config conversion'!B824:AM1772,6,FALSE),VLOOKUP(Tableau4[[#This Row],[No Série ]],'Config conversion'!C824:AM1772,5,FALSE),VLOOKUP(Tableau4[[#This Row],[No Série ]],'Config conversion'!D824:AM1772,4,FALSE)))</f>
        <v>#N/A</v>
      </c>
      <c r="C833" t="e">
        <f>IFERROR(VLOOKUP(Tableau4[[#This Row],[No Série ]],'Config conversion'!A824:AM1772,8,FALSE),VLOOKUP(Tableau4[[#This Row],[No Série ]],'Config conversion'!B824:AM1772,7,FALSE))</f>
        <v>#N/A</v>
      </c>
    </row>
    <row r="834" spans="2:3" x14ac:dyDescent="0.25">
      <c r="B834" t="e">
        <f>IFERROR(VLOOKUP(Tableau4[[#This Row],[No Série ]],'Config conversion'!A825:AM1773,7,FALSE),OR(VLOOKUP(Tableau4[[#This Row],[No Série ]],'Config conversion'!B825:AM1773,6,FALSE),VLOOKUP(Tableau4[[#This Row],[No Série ]],'Config conversion'!C825:AM1773,5,FALSE),VLOOKUP(Tableau4[[#This Row],[No Série ]],'Config conversion'!D825:AM1773,4,FALSE)))</f>
        <v>#N/A</v>
      </c>
      <c r="C834" t="e">
        <f>IFERROR(VLOOKUP(Tableau4[[#This Row],[No Série ]],'Config conversion'!A825:AM1773,8,FALSE),VLOOKUP(Tableau4[[#This Row],[No Série ]],'Config conversion'!B825:AM1773,7,FALSE))</f>
        <v>#N/A</v>
      </c>
    </row>
    <row r="835" spans="2:3" x14ac:dyDescent="0.25">
      <c r="B835" t="e">
        <f>IFERROR(VLOOKUP(Tableau4[[#This Row],[No Série ]],'Config conversion'!A826:AM1774,7,FALSE),OR(VLOOKUP(Tableau4[[#This Row],[No Série ]],'Config conversion'!B826:AM1774,6,FALSE),VLOOKUP(Tableau4[[#This Row],[No Série ]],'Config conversion'!C826:AM1774,5,FALSE),VLOOKUP(Tableau4[[#This Row],[No Série ]],'Config conversion'!D826:AM1774,4,FALSE)))</f>
        <v>#N/A</v>
      </c>
      <c r="C835" t="e">
        <f>IFERROR(VLOOKUP(Tableau4[[#This Row],[No Série ]],'Config conversion'!A826:AM1774,8,FALSE),VLOOKUP(Tableau4[[#This Row],[No Série ]],'Config conversion'!B826:AM1774,7,FALSE))</f>
        <v>#N/A</v>
      </c>
    </row>
    <row r="836" spans="2:3" x14ac:dyDescent="0.25">
      <c r="B836" t="e">
        <f>IFERROR(VLOOKUP(Tableau4[[#This Row],[No Série ]],'Config conversion'!A827:AM1775,7,FALSE),OR(VLOOKUP(Tableau4[[#This Row],[No Série ]],'Config conversion'!B827:AM1775,6,FALSE),VLOOKUP(Tableau4[[#This Row],[No Série ]],'Config conversion'!C827:AM1775,5,FALSE),VLOOKUP(Tableau4[[#This Row],[No Série ]],'Config conversion'!D827:AM1775,4,FALSE)))</f>
        <v>#N/A</v>
      </c>
      <c r="C836" t="e">
        <f>IFERROR(VLOOKUP(Tableau4[[#This Row],[No Série ]],'Config conversion'!A827:AM1775,8,FALSE),VLOOKUP(Tableau4[[#This Row],[No Série ]],'Config conversion'!B827:AM1775,7,FALSE))</f>
        <v>#N/A</v>
      </c>
    </row>
    <row r="837" spans="2:3" x14ac:dyDescent="0.25">
      <c r="B837" t="e">
        <f>IFERROR(VLOOKUP(Tableau4[[#This Row],[No Série ]],'Config conversion'!A828:AM1776,7,FALSE),OR(VLOOKUP(Tableau4[[#This Row],[No Série ]],'Config conversion'!B828:AM1776,6,FALSE),VLOOKUP(Tableau4[[#This Row],[No Série ]],'Config conversion'!C828:AM1776,5,FALSE),VLOOKUP(Tableau4[[#This Row],[No Série ]],'Config conversion'!D828:AM1776,4,FALSE)))</f>
        <v>#N/A</v>
      </c>
      <c r="C837" t="e">
        <f>IFERROR(VLOOKUP(Tableau4[[#This Row],[No Série ]],'Config conversion'!A828:AM1776,8,FALSE),VLOOKUP(Tableau4[[#This Row],[No Série ]],'Config conversion'!B828:AM1776,7,FALSE))</f>
        <v>#N/A</v>
      </c>
    </row>
    <row r="838" spans="2:3" x14ac:dyDescent="0.25">
      <c r="B838" t="e">
        <f>IFERROR(VLOOKUP(Tableau4[[#This Row],[No Série ]],'Config conversion'!A829:AM1777,7,FALSE),OR(VLOOKUP(Tableau4[[#This Row],[No Série ]],'Config conversion'!B829:AM1777,6,FALSE),VLOOKUP(Tableau4[[#This Row],[No Série ]],'Config conversion'!C829:AM1777,5,FALSE),VLOOKUP(Tableau4[[#This Row],[No Série ]],'Config conversion'!D829:AM1777,4,FALSE)))</f>
        <v>#N/A</v>
      </c>
      <c r="C838" t="e">
        <f>IFERROR(VLOOKUP(Tableau4[[#This Row],[No Série ]],'Config conversion'!A829:AM1777,8,FALSE),VLOOKUP(Tableau4[[#This Row],[No Série ]],'Config conversion'!B829:AM1777,7,FALSE))</f>
        <v>#N/A</v>
      </c>
    </row>
    <row r="839" spans="2:3" x14ac:dyDescent="0.25">
      <c r="B839" t="e">
        <f>IFERROR(VLOOKUP(Tableau4[[#This Row],[No Série ]],'Config conversion'!A830:AM1778,7,FALSE),OR(VLOOKUP(Tableau4[[#This Row],[No Série ]],'Config conversion'!B830:AM1778,6,FALSE),VLOOKUP(Tableau4[[#This Row],[No Série ]],'Config conversion'!C830:AM1778,5,FALSE),VLOOKUP(Tableau4[[#This Row],[No Série ]],'Config conversion'!D830:AM1778,4,FALSE)))</f>
        <v>#N/A</v>
      </c>
      <c r="C839" t="e">
        <f>IFERROR(VLOOKUP(Tableau4[[#This Row],[No Série ]],'Config conversion'!A830:AM1778,8,FALSE),VLOOKUP(Tableau4[[#This Row],[No Série ]],'Config conversion'!B830:AM1778,7,FALSE))</f>
        <v>#N/A</v>
      </c>
    </row>
    <row r="840" spans="2:3" x14ac:dyDescent="0.25">
      <c r="B840" t="e">
        <f>IFERROR(VLOOKUP(Tableau4[[#This Row],[No Série ]],'Config conversion'!A831:AM1779,7,FALSE),OR(VLOOKUP(Tableau4[[#This Row],[No Série ]],'Config conversion'!B831:AM1779,6,FALSE),VLOOKUP(Tableau4[[#This Row],[No Série ]],'Config conversion'!C831:AM1779,5,FALSE),VLOOKUP(Tableau4[[#This Row],[No Série ]],'Config conversion'!D831:AM1779,4,FALSE)))</f>
        <v>#N/A</v>
      </c>
      <c r="C840" t="e">
        <f>IFERROR(VLOOKUP(Tableau4[[#This Row],[No Série ]],'Config conversion'!A831:AM1779,8,FALSE),VLOOKUP(Tableau4[[#This Row],[No Série ]],'Config conversion'!B831:AM1779,7,FALSE))</f>
        <v>#N/A</v>
      </c>
    </row>
    <row r="841" spans="2:3" x14ac:dyDescent="0.25">
      <c r="B841" t="e">
        <f>IFERROR(VLOOKUP(Tableau4[[#This Row],[No Série ]],'Config conversion'!A832:AM1780,7,FALSE),OR(VLOOKUP(Tableau4[[#This Row],[No Série ]],'Config conversion'!B832:AM1780,6,FALSE),VLOOKUP(Tableau4[[#This Row],[No Série ]],'Config conversion'!C832:AM1780,5,FALSE),VLOOKUP(Tableau4[[#This Row],[No Série ]],'Config conversion'!D832:AM1780,4,FALSE)))</f>
        <v>#N/A</v>
      </c>
      <c r="C841" t="e">
        <f>IFERROR(VLOOKUP(Tableau4[[#This Row],[No Série ]],'Config conversion'!A832:AM1780,8,FALSE),VLOOKUP(Tableau4[[#This Row],[No Série ]],'Config conversion'!B832:AM1780,7,FALSE))</f>
        <v>#N/A</v>
      </c>
    </row>
    <row r="842" spans="2:3" x14ac:dyDescent="0.25">
      <c r="B842" t="e">
        <f>IFERROR(VLOOKUP(Tableau4[[#This Row],[No Série ]],'Config conversion'!A833:AM1781,7,FALSE),OR(VLOOKUP(Tableau4[[#This Row],[No Série ]],'Config conversion'!B833:AM1781,6,FALSE),VLOOKUP(Tableau4[[#This Row],[No Série ]],'Config conversion'!C833:AM1781,5,FALSE),VLOOKUP(Tableau4[[#This Row],[No Série ]],'Config conversion'!D833:AM1781,4,FALSE)))</f>
        <v>#N/A</v>
      </c>
      <c r="C842" t="e">
        <f>IFERROR(VLOOKUP(Tableau4[[#This Row],[No Série ]],'Config conversion'!A833:AM1781,8,FALSE),VLOOKUP(Tableau4[[#This Row],[No Série ]],'Config conversion'!B833:AM1781,7,FALSE))</f>
        <v>#N/A</v>
      </c>
    </row>
    <row r="843" spans="2:3" x14ac:dyDescent="0.25">
      <c r="B843" t="e">
        <f>IFERROR(VLOOKUP(Tableau4[[#This Row],[No Série ]],'Config conversion'!A834:AM1782,7,FALSE),OR(VLOOKUP(Tableau4[[#This Row],[No Série ]],'Config conversion'!B834:AM1782,6,FALSE),VLOOKUP(Tableau4[[#This Row],[No Série ]],'Config conversion'!C834:AM1782,5,FALSE),VLOOKUP(Tableau4[[#This Row],[No Série ]],'Config conversion'!D834:AM1782,4,FALSE)))</f>
        <v>#N/A</v>
      </c>
      <c r="C843" t="e">
        <f>IFERROR(VLOOKUP(Tableau4[[#This Row],[No Série ]],'Config conversion'!A834:AM1782,8,FALSE),VLOOKUP(Tableau4[[#This Row],[No Série ]],'Config conversion'!B834:AM1782,7,FALSE))</f>
        <v>#N/A</v>
      </c>
    </row>
    <row r="844" spans="2:3" x14ac:dyDescent="0.25">
      <c r="B844" t="e">
        <f>IFERROR(VLOOKUP(Tableau4[[#This Row],[No Série ]],'Config conversion'!A835:AM1783,7,FALSE),OR(VLOOKUP(Tableau4[[#This Row],[No Série ]],'Config conversion'!B835:AM1783,6,FALSE),VLOOKUP(Tableau4[[#This Row],[No Série ]],'Config conversion'!C835:AM1783,5,FALSE),VLOOKUP(Tableau4[[#This Row],[No Série ]],'Config conversion'!D835:AM1783,4,FALSE)))</f>
        <v>#N/A</v>
      </c>
      <c r="C844" t="e">
        <f>IFERROR(VLOOKUP(Tableau4[[#This Row],[No Série ]],'Config conversion'!A835:AM1783,8,FALSE),VLOOKUP(Tableau4[[#This Row],[No Série ]],'Config conversion'!B835:AM1783,7,FALSE))</f>
        <v>#N/A</v>
      </c>
    </row>
    <row r="845" spans="2:3" x14ac:dyDescent="0.25">
      <c r="B845" t="e">
        <f>IFERROR(VLOOKUP(Tableau4[[#This Row],[No Série ]],'Config conversion'!A836:AM1784,7,FALSE),OR(VLOOKUP(Tableau4[[#This Row],[No Série ]],'Config conversion'!B836:AM1784,6,FALSE),VLOOKUP(Tableau4[[#This Row],[No Série ]],'Config conversion'!C836:AM1784,5,FALSE),VLOOKUP(Tableau4[[#This Row],[No Série ]],'Config conversion'!D836:AM1784,4,FALSE)))</f>
        <v>#N/A</v>
      </c>
      <c r="C845" t="e">
        <f>IFERROR(VLOOKUP(Tableau4[[#This Row],[No Série ]],'Config conversion'!A836:AM1784,8,FALSE),VLOOKUP(Tableau4[[#This Row],[No Série ]],'Config conversion'!B836:AM1784,7,FALSE))</f>
        <v>#N/A</v>
      </c>
    </row>
    <row r="846" spans="2:3" x14ac:dyDescent="0.25">
      <c r="B846" t="e">
        <f>IFERROR(VLOOKUP(Tableau4[[#This Row],[No Série ]],'Config conversion'!A837:AM1785,7,FALSE),OR(VLOOKUP(Tableau4[[#This Row],[No Série ]],'Config conversion'!B837:AM1785,6,FALSE),VLOOKUP(Tableau4[[#This Row],[No Série ]],'Config conversion'!C837:AM1785,5,FALSE),VLOOKUP(Tableau4[[#This Row],[No Série ]],'Config conversion'!D837:AM1785,4,FALSE)))</f>
        <v>#N/A</v>
      </c>
      <c r="C846" t="e">
        <f>IFERROR(VLOOKUP(Tableau4[[#This Row],[No Série ]],'Config conversion'!A837:AM1785,8,FALSE),VLOOKUP(Tableau4[[#This Row],[No Série ]],'Config conversion'!B837:AM1785,7,FALSE))</f>
        <v>#N/A</v>
      </c>
    </row>
    <row r="847" spans="2:3" x14ac:dyDescent="0.25">
      <c r="B847" t="e">
        <f>IFERROR(VLOOKUP(Tableau4[[#This Row],[No Série ]],'Config conversion'!A838:AM1786,7,FALSE),OR(VLOOKUP(Tableau4[[#This Row],[No Série ]],'Config conversion'!B838:AM1786,6,FALSE),VLOOKUP(Tableau4[[#This Row],[No Série ]],'Config conversion'!C838:AM1786,5,FALSE),VLOOKUP(Tableau4[[#This Row],[No Série ]],'Config conversion'!D838:AM1786,4,FALSE)))</f>
        <v>#N/A</v>
      </c>
      <c r="C847" t="e">
        <f>IFERROR(VLOOKUP(Tableau4[[#This Row],[No Série ]],'Config conversion'!A838:AM1786,8,FALSE),VLOOKUP(Tableau4[[#This Row],[No Série ]],'Config conversion'!B838:AM1786,7,FALSE))</f>
        <v>#N/A</v>
      </c>
    </row>
    <row r="848" spans="2:3" x14ac:dyDescent="0.25">
      <c r="B848" t="e">
        <f>IFERROR(VLOOKUP(Tableau4[[#This Row],[No Série ]],'Config conversion'!A839:AM1787,7,FALSE),OR(VLOOKUP(Tableau4[[#This Row],[No Série ]],'Config conversion'!B839:AM1787,6,FALSE),VLOOKUP(Tableau4[[#This Row],[No Série ]],'Config conversion'!C839:AM1787,5,FALSE),VLOOKUP(Tableau4[[#This Row],[No Série ]],'Config conversion'!D839:AM1787,4,FALSE)))</f>
        <v>#N/A</v>
      </c>
      <c r="C848" t="e">
        <f>IFERROR(VLOOKUP(Tableau4[[#This Row],[No Série ]],'Config conversion'!A839:AM1787,8,FALSE),VLOOKUP(Tableau4[[#This Row],[No Série ]],'Config conversion'!B839:AM1787,7,FALSE))</f>
        <v>#N/A</v>
      </c>
    </row>
    <row r="849" spans="2:3" x14ac:dyDescent="0.25">
      <c r="B849" t="e">
        <f>IFERROR(VLOOKUP(Tableau4[[#This Row],[No Série ]],'Config conversion'!A840:AM1788,7,FALSE),OR(VLOOKUP(Tableau4[[#This Row],[No Série ]],'Config conversion'!B840:AM1788,6,FALSE),VLOOKUP(Tableau4[[#This Row],[No Série ]],'Config conversion'!C840:AM1788,5,FALSE),VLOOKUP(Tableau4[[#This Row],[No Série ]],'Config conversion'!D840:AM1788,4,FALSE)))</f>
        <v>#N/A</v>
      </c>
      <c r="C849" t="e">
        <f>IFERROR(VLOOKUP(Tableau4[[#This Row],[No Série ]],'Config conversion'!A840:AM1788,8,FALSE),VLOOKUP(Tableau4[[#This Row],[No Série ]],'Config conversion'!B840:AM1788,7,FALSE))</f>
        <v>#N/A</v>
      </c>
    </row>
    <row r="850" spans="2:3" x14ac:dyDescent="0.25">
      <c r="B850" t="e">
        <f>IFERROR(VLOOKUP(Tableau4[[#This Row],[No Série ]],'Config conversion'!A841:AM1789,7,FALSE),OR(VLOOKUP(Tableau4[[#This Row],[No Série ]],'Config conversion'!B841:AM1789,6,FALSE),VLOOKUP(Tableau4[[#This Row],[No Série ]],'Config conversion'!C841:AM1789,5,FALSE),VLOOKUP(Tableau4[[#This Row],[No Série ]],'Config conversion'!D841:AM1789,4,FALSE)))</f>
        <v>#N/A</v>
      </c>
      <c r="C850" t="e">
        <f>IFERROR(VLOOKUP(Tableau4[[#This Row],[No Série ]],'Config conversion'!A841:AM1789,8,FALSE),VLOOKUP(Tableau4[[#This Row],[No Série ]],'Config conversion'!B841:AM1789,7,FALSE))</f>
        <v>#N/A</v>
      </c>
    </row>
    <row r="851" spans="2:3" x14ac:dyDescent="0.25">
      <c r="B851" t="e">
        <f>IFERROR(VLOOKUP(Tableau4[[#This Row],[No Série ]],'Config conversion'!A842:AM1790,7,FALSE),OR(VLOOKUP(Tableau4[[#This Row],[No Série ]],'Config conversion'!B842:AM1790,6,FALSE),VLOOKUP(Tableau4[[#This Row],[No Série ]],'Config conversion'!C842:AM1790,5,FALSE),VLOOKUP(Tableau4[[#This Row],[No Série ]],'Config conversion'!D842:AM1790,4,FALSE)))</f>
        <v>#N/A</v>
      </c>
      <c r="C851" t="e">
        <f>IFERROR(VLOOKUP(Tableau4[[#This Row],[No Série ]],'Config conversion'!A842:AM1790,8,FALSE),VLOOKUP(Tableau4[[#This Row],[No Série ]],'Config conversion'!B842:AM1790,7,FALSE))</f>
        <v>#N/A</v>
      </c>
    </row>
    <row r="852" spans="2:3" x14ac:dyDescent="0.25">
      <c r="B852" t="e">
        <f>IFERROR(VLOOKUP(Tableau4[[#This Row],[No Série ]],'Config conversion'!A843:AM1791,7,FALSE),OR(VLOOKUP(Tableau4[[#This Row],[No Série ]],'Config conversion'!B843:AM1791,6,FALSE),VLOOKUP(Tableau4[[#This Row],[No Série ]],'Config conversion'!C843:AM1791,5,FALSE),VLOOKUP(Tableau4[[#This Row],[No Série ]],'Config conversion'!D843:AM1791,4,FALSE)))</f>
        <v>#N/A</v>
      </c>
      <c r="C852" t="e">
        <f>IFERROR(VLOOKUP(Tableau4[[#This Row],[No Série ]],'Config conversion'!A843:AM1791,8,FALSE),VLOOKUP(Tableau4[[#This Row],[No Série ]],'Config conversion'!B843:AM1791,7,FALSE))</f>
        <v>#N/A</v>
      </c>
    </row>
    <row r="853" spans="2:3" x14ac:dyDescent="0.25">
      <c r="B853" t="e">
        <f>IFERROR(VLOOKUP(Tableau4[[#This Row],[No Série ]],'Config conversion'!A844:AM1792,7,FALSE),OR(VLOOKUP(Tableau4[[#This Row],[No Série ]],'Config conversion'!B844:AM1792,6,FALSE),VLOOKUP(Tableau4[[#This Row],[No Série ]],'Config conversion'!C844:AM1792,5,FALSE),VLOOKUP(Tableau4[[#This Row],[No Série ]],'Config conversion'!D844:AM1792,4,FALSE)))</f>
        <v>#N/A</v>
      </c>
      <c r="C853" t="e">
        <f>IFERROR(VLOOKUP(Tableau4[[#This Row],[No Série ]],'Config conversion'!A844:AM1792,8,FALSE),VLOOKUP(Tableau4[[#This Row],[No Série ]],'Config conversion'!B844:AM1792,7,FALSE))</f>
        <v>#N/A</v>
      </c>
    </row>
    <row r="854" spans="2:3" x14ac:dyDescent="0.25">
      <c r="B854" t="e">
        <f>IFERROR(VLOOKUP(Tableau4[[#This Row],[No Série ]],'Config conversion'!A845:AM1793,7,FALSE),OR(VLOOKUP(Tableau4[[#This Row],[No Série ]],'Config conversion'!B845:AM1793,6,FALSE),VLOOKUP(Tableau4[[#This Row],[No Série ]],'Config conversion'!C845:AM1793,5,FALSE),VLOOKUP(Tableau4[[#This Row],[No Série ]],'Config conversion'!D845:AM1793,4,FALSE)))</f>
        <v>#N/A</v>
      </c>
      <c r="C854" t="e">
        <f>IFERROR(VLOOKUP(Tableau4[[#This Row],[No Série ]],'Config conversion'!A845:AM1793,8,FALSE),VLOOKUP(Tableau4[[#This Row],[No Série ]],'Config conversion'!B845:AM1793,7,FALSE))</f>
        <v>#N/A</v>
      </c>
    </row>
    <row r="855" spans="2:3" x14ac:dyDescent="0.25">
      <c r="B855" t="e">
        <f>IFERROR(VLOOKUP(Tableau4[[#This Row],[No Série ]],'Config conversion'!A846:AM1794,7,FALSE),OR(VLOOKUP(Tableau4[[#This Row],[No Série ]],'Config conversion'!B846:AM1794,6,FALSE),VLOOKUP(Tableau4[[#This Row],[No Série ]],'Config conversion'!C846:AM1794,5,FALSE),VLOOKUP(Tableau4[[#This Row],[No Série ]],'Config conversion'!D846:AM1794,4,FALSE)))</f>
        <v>#N/A</v>
      </c>
      <c r="C855" t="e">
        <f>IFERROR(VLOOKUP(Tableau4[[#This Row],[No Série ]],'Config conversion'!A846:AM1794,8,FALSE),VLOOKUP(Tableau4[[#This Row],[No Série ]],'Config conversion'!B846:AM1794,7,FALSE))</f>
        <v>#N/A</v>
      </c>
    </row>
    <row r="856" spans="2:3" x14ac:dyDescent="0.25">
      <c r="B856" t="e">
        <f>IFERROR(VLOOKUP(Tableau4[[#This Row],[No Série ]],'Config conversion'!A847:AM1795,7,FALSE),OR(VLOOKUP(Tableau4[[#This Row],[No Série ]],'Config conversion'!B847:AM1795,6,FALSE),VLOOKUP(Tableau4[[#This Row],[No Série ]],'Config conversion'!C847:AM1795,5,FALSE),VLOOKUP(Tableau4[[#This Row],[No Série ]],'Config conversion'!D847:AM1795,4,FALSE)))</f>
        <v>#N/A</v>
      </c>
      <c r="C856" t="e">
        <f>IFERROR(VLOOKUP(Tableau4[[#This Row],[No Série ]],'Config conversion'!A847:AM1795,8,FALSE),VLOOKUP(Tableau4[[#This Row],[No Série ]],'Config conversion'!B847:AM1795,7,FALSE))</f>
        <v>#N/A</v>
      </c>
    </row>
    <row r="857" spans="2:3" x14ac:dyDescent="0.25">
      <c r="B857" t="e">
        <f>IFERROR(VLOOKUP(Tableau4[[#This Row],[No Série ]],'Config conversion'!A848:AM1796,7,FALSE),OR(VLOOKUP(Tableau4[[#This Row],[No Série ]],'Config conversion'!B848:AM1796,6,FALSE),VLOOKUP(Tableau4[[#This Row],[No Série ]],'Config conversion'!C848:AM1796,5,FALSE),VLOOKUP(Tableau4[[#This Row],[No Série ]],'Config conversion'!D848:AM1796,4,FALSE)))</f>
        <v>#N/A</v>
      </c>
      <c r="C857" t="e">
        <f>IFERROR(VLOOKUP(Tableau4[[#This Row],[No Série ]],'Config conversion'!A848:AM1796,8,FALSE),VLOOKUP(Tableau4[[#This Row],[No Série ]],'Config conversion'!B848:AM1796,7,FALSE))</f>
        <v>#N/A</v>
      </c>
    </row>
    <row r="858" spans="2:3" x14ac:dyDescent="0.25">
      <c r="B858" t="e">
        <f>IFERROR(VLOOKUP(Tableau4[[#This Row],[No Série ]],'Config conversion'!A849:AM1797,7,FALSE),OR(VLOOKUP(Tableau4[[#This Row],[No Série ]],'Config conversion'!B849:AM1797,6,FALSE),VLOOKUP(Tableau4[[#This Row],[No Série ]],'Config conversion'!C849:AM1797,5,FALSE),VLOOKUP(Tableau4[[#This Row],[No Série ]],'Config conversion'!D849:AM1797,4,FALSE)))</f>
        <v>#N/A</v>
      </c>
      <c r="C858" t="e">
        <f>IFERROR(VLOOKUP(Tableau4[[#This Row],[No Série ]],'Config conversion'!A849:AM1797,8,FALSE),VLOOKUP(Tableau4[[#This Row],[No Série ]],'Config conversion'!B849:AM1797,7,FALSE))</f>
        <v>#N/A</v>
      </c>
    </row>
    <row r="859" spans="2:3" x14ac:dyDescent="0.25">
      <c r="B859" t="e">
        <f>IFERROR(VLOOKUP(Tableau4[[#This Row],[No Série ]],'Config conversion'!A850:AM1798,7,FALSE),OR(VLOOKUP(Tableau4[[#This Row],[No Série ]],'Config conversion'!B850:AM1798,6,FALSE),VLOOKUP(Tableau4[[#This Row],[No Série ]],'Config conversion'!C850:AM1798,5,FALSE),VLOOKUP(Tableau4[[#This Row],[No Série ]],'Config conversion'!D850:AM1798,4,FALSE)))</f>
        <v>#N/A</v>
      </c>
      <c r="C859" t="e">
        <f>IFERROR(VLOOKUP(Tableau4[[#This Row],[No Série ]],'Config conversion'!A850:AM1798,8,FALSE),VLOOKUP(Tableau4[[#This Row],[No Série ]],'Config conversion'!B850:AM1798,7,FALSE))</f>
        <v>#N/A</v>
      </c>
    </row>
    <row r="860" spans="2:3" x14ac:dyDescent="0.25">
      <c r="B860" t="e">
        <f>IFERROR(VLOOKUP(Tableau4[[#This Row],[No Série ]],'Config conversion'!A851:AM1799,7,FALSE),OR(VLOOKUP(Tableau4[[#This Row],[No Série ]],'Config conversion'!B851:AM1799,6,FALSE),VLOOKUP(Tableau4[[#This Row],[No Série ]],'Config conversion'!C851:AM1799,5,FALSE),VLOOKUP(Tableau4[[#This Row],[No Série ]],'Config conversion'!D851:AM1799,4,FALSE)))</f>
        <v>#N/A</v>
      </c>
      <c r="C860" t="e">
        <f>IFERROR(VLOOKUP(Tableau4[[#This Row],[No Série ]],'Config conversion'!A851:AM1799,8,FALSE),VLOOKUP(Tableau4[[#This Row],[No Série ]],'Config conversion'!B851:AM1799,7,FALSE))</f>
        <v>#N/A</v>
      </c>
    </row>
    <row r="861" spans="2:3" x14ac:dyDescent="0.25">
      <c r="B861" t="e">
        <f>IFERROR(VLOOKUP(Tableau4[[#This Row],[No Série ]],'Config conversion'!A852:AM1800,7,FALSE),OR(VLOOKUP(Tableau4[[#This Row],[No Série ]],'Config conversion'!B852:AM1800,6,FALSE),VLOOKUP(Tableau4[[#This Row],[No Série ]],'Config conversion'!C852:AM1800,5,FALSE),VLOOKUP(Tableau4[[#This Row],[No Série ]],'Config conversion'!D852:AM1800,4,FALSE)))</f>
        <v>#N/A</v>
      </c>
      <c r="C861" t="e">
        <f>IFERROR(VLOOKUP(Tableau4[[#This Row],[No Série ]],'Config conversion'!A852:AM1800,8,FALSE),VLOOKUP(Tableau4[[#This Row],[No Série ]],'Config conversion'!B852:AM1800,7,FALSE))</f>
        <v>#N/A</v>
      </c>
    </row>
    <row r="862" spans="2:3" x14ac:dyDescent="0.25">
      <c r="B862" t="e">
        <f>IFERROR(VLOOKUP(Tableau4[[#This Row],[No Série ]],'Config conversion'!A853:AM1801,7,FALSE),OR(VLOOKUP(Tableau4[[#This Row],[No Série ]],'Config conversion'!B853:AM1801,6,FALSE),VLOOKUP(Tableau4[[#This Row],[No Série ]],'Config conversion'!C853:AM1801,5,FALSE),VLOOKUP(Tableau4[[#This Row],[No Série ]],'Config conversion'!D853:AM1801,4,FALSE)))</f>
        <v>#N/A</v>
      </c>
      <c r="C862" t="e">
        <f>IFERROR(VLOOKUP(Tableau4[[#This Row],[No Série ]],'Config conversion'!A853:AM1801,8,FALSE),VLOOKUP(Tableau4[[#This Row],[No Série ]],'Config conversion'!B853:AM1801,7,FALSE))</f>
        <v>#N/A</v>
      </c>
    </row>
    <row r="863" spans="2:3" x14ac:dyDescent="0.25">
      <c r="B863" t="e">
        <f>IFERROR(VLOOKUP(Tableau4[[#This Row],[No Série ]],'Config conversion'!A854:AM1802,7,FALSE),OR(VLOOKUP(Tableau4[[#This Row],[No Série ]],'Config conversion'!B854:AM1802,6,FALSE),VLOOKUP(Tableau4[[#This Row],[No Série ]],'Config conversion'!C854:AM1802,5,FALSE),VLOOKUP(Tableau4[[#This Row],[No Série ]],'Config conversion'!D854:AM1802,4,FALSE)))</f>
        <v>#N/A</v>
      </c>
      <c r="C863" t="e">
        <f>IFERROR(VLOOKUP(Tableau4[[#This Row],[No Série ]],'Config conversion'!A854:AM1802,8,FALSE),VLOOKUP(Tableau4[[#This Row],[No Série ]],'Config conversion'!B854:AM1802,7,FALSE))</f>
        <v>#N/A</v>
      </c>
    </row>
    <row r="864" spans="2:3" x14ac:dyDescent="0.25">
      <c r="B864" t="e">
        <f>IFERROR(VLOOKUP(Tableau4[[#This Row],[No Série ]],'Config conversion'!A855:AM1803,7,FALSE),OR(VLOOKUP(Tableau4[[#This Row],[No Série ]],'Config conversion'!B855:AM1803,6,FALSE),VLOOKUP(Tableau4[[#This Row],[No Série ]],'Config conversion'!C855:AM1803,5,FALSE),VLOOKUP(Tableau4[[#This Row],[No Série ]],'Config conversion'!D855:AM1803,4,FALSE)))</f>
        <v>#N/A</v>
      </c>
      <c r="C864" t="e">
        <f>IFERROR(VLOOKUP(Tableau4[[#This Row],[No Série ]],'Config conversion'!A855:AM1803,8,FALSE),VLOOKUP(Tableau4[[#This Row],[No Série ]],'Config conversion'!B855:AM1803,7,FALSE))</f>
        <v>#N/A</v>
      </c>
    </row>
    <row r="865" spans="2:3" x14ac:dyDescent="0.25">
      <c r="B865" t="e">
        <f>IFERROR(VLOOKUP(Tableau4[[#This Row],[No Série ]],'Config conversion'!A856:AM1804,7,FALSE),OR(VLOOKUP(Tableau4[[#This Row],[No Série ]],'Config conversion'!B856:AM1804,6,FALSE),VLOOKUP(Tableau4[[#This Row],[No Série ]],'Config conversion'!C856:AM1804,5,FALSE),VLOOKUP(Tableau4[[#This Row],[No Série ]],'Config conversion'!D856:AM1804,4,FALSE)))</f>
        <v>#N/A</v>
      </c>
      <c r="C865" t="e">
        <f>IFERROR(VLOOKUP(Tableau4[[#This Row],[No Série ]],'Config conversion'!A856:AM1804,8,FALSE),VLOOKUP(Tableau4[[#This Row],[No Série ]],'Config conversion'!B856:AM1804,7,FALSE))</f>
        <v>#N/A</v>
      </c>
    </row>
    <row r="866" spans="2:3" x14ac:dyDescent="0.25">
      <c r="B866" t="e">
        <f>IFERROR(VLOOKUP(Tableau4[[#This Row],[No Série ]],'Config conversion'!A857:AM1805,7,FALSE),OR(VLOOKUP(Tableau4[[#This Row],[No Série ]],'Config conversion'!B857:AM1805,6,FALSE),VLOOKUP(Tableau4[[#This Row],[No Série ]],'Config conversion'!C857:AM1805,5,FALSE),VLOOKUP(Tableau4[[#This Row],[No Série ]],'Config conversion'!D857:AM1805,4,FALSE)))</f>
        <v>#N/A</v>
      </c>
      <c r="C866" t="e">
        <f>IFERROR(VLOOKUP(Tableau4[[#This Row],[No Série ]],'Config conversion'!A857:AM1805,8,FALSE),VLOOKUP(Tableau4[[#This Row],[No Série ]],'Config conversion'!B857:AM1805,7,FALSE))</f>
        <v>#N/A</v>
      </c>
    </row>
    <row r="867" spans="2:3" x14ac:dyDescent="0.25">
      <c r="B867" t="e">
        <f>IFERROR(VLOOKUP(Tableau4[[#This Row],[No Série ]],'Config conversion'!A858:AM1806,7,FALSE),OR(VLOOKUP(Tableau4[[#This Row],[No Série ]],'Config conversion'!B858:AM1806,6,FALSE),VLOOKUP(Tableau4[[#This Row],[No Série ]],'Config conversion'!C858:AM1806,5,FALSE),VLOOKUP(Tableau4[[#This Row],[No Série ]],'Config conversion'!D858:AM1806,4,FALSE)))</f>
        <v>#N/A</v>
      </c>
      <c r="C867" t="e">
        <f>IFERROR(VLOOKUP(Tableau4[[#This Row],[No Série ]],'Config conversion'!A858:AM1806,8,FALSE),VLOOKUP(Tableau4[[#This Row],[No Série ]],'Config conversion'!B858:AM1806,7,FALSE))</f>
        <v>#N/A</v>
      </c>
    </row>
    <row r="868" spans="2:3" x14ac:dyDescent="0.25">
      <c r="B868" t="e">
        <f>IFERROR(VLOOKUP(Tableau4[[#This Row],[No Série ]],'Config conversion'!A859:AM1807,7,FALSE),OR(VLOOKUP(Tableau4[[#This Row],[No Série ]],'Config conversion'!B859:AM1807,6,FALSE),VLOOKUP(Tableau4[[#This Row],[No Série ]],'Config conversion'!C859:AM1807,5,FALSE),VLOOKUP(Tableau4[[#This Row],[No Série ]],'Config conversion'!D859:AM1807,4,FALSE)))</f>
        <v>#N/A</v>
      </c>
      <c r="C868" t="e">
        <f>IFERROR(VLOOKUP(Tableau4[[#This Row],[No Série ]],'Config conversion'!A859:AM1807,8,FALSE),VLOOKUP(Tableau4[[#This Row],[No Série ]],'Config conversion'!B859:AM1807,7,FALSE))</f>
        <v>#N/A</v>
      </c>
    </row>
    <row r="869" spans="2:3" x14ac:dyDescent="0.25">
      <c r="B869" t="e">
        <f>IFERROR(VLOOKUP(Tableau4[[#This Row],[No Série ]],'Config conversion'!A860:AM1808,7,FALSE),OR(VLOOKUP(Tableau4[[#This Row],[No Série ]],'Config conversion'!B860:AM1808,6,FALSE),VLOOKUP(Tableau4[[#This Row],[No Série ]],'Config conversion'!C860:AM1808,5,FALSE),VLOOKUP(Tableau4[[#This Row],[No Série ]],'Config conversion'!D860:AM1808,4,FALSE)))</f>
        <v>#N/A</v>
      </c>
      <c r="C869" t="e">
        <f>IFERROR(VLOOKUP(Tableau4[[#This Row],[No Série ]],'Config conversion'!A860:AM1808,8,FALSE),VLOOKUP(Tableau4[[#This Row],[No Série ]],'Config conversion'!B860:AM1808,7,FALSE))</f>
        <v>#N/A</v>
      </c>
    </row>
    <row r="870" spans="2:3" x14ac:dyDescent="0.25">
      <c r="B870" t="e">
        <f>IFERROR(VLOOKUP(Tableau4[[#This Row],[No Série ]],'Config conversion'!A861:AM1809,7,FALSE),OR(VLOOKUP(Tableau4[[#This Row],[No Série ]],'Config conversion'!B861:AM1809,6,FALSE),VLOOKUP(Tableau4[[#This Row],[No Série ]],'Config conversion'!C861:AM1809,5,FALSE),VLOOKUP(Tableau4[[#This Row],[No Série ]],'Config conversion'!D861:AM1809,4,FALSE)))</f>
        <v>#N/A</v>
      </c>
      <c r="C870" t="e">
        <f>IFERROR(VLOOKUP(Tableau4[[#This Row],[No Série ]],'Config conversion'!A861:AM1809,8,FALSE),VLOOKUP(Tableau4[[#This Row],[No Série ]],'Config conversion'!B861:AM1809,7,FALSE))</f>
        <v>#N/A</v>
      </c>
    </row>
    <row r="871" spans="2:3" x14ac:dyDescent="0.25">
      <c r="B871" t="e">
        <f>IFERROR(VLOOKUP(Tableau4[[#This Row],[No Série ]],'Config conversion'!A862:AM1810,7,FALSE),OR(VLOOKUP(Tableau4[[#This Row],[No Série ]],'Config conversion'!B862:AM1810,6,FALSE),VLOOKUP(Tableau4[[#This Row],[No Série ]],'Config conversion'!C862:AM1810,5,FALSE),VLOOKUP(Tableau4[[#This Row],[No Série ]],'Config conversion'!D862:AM1810,4,FALSE)))</f>
        <v>#N/A</v>
      </c>
      <c r="C871" t="e">
        <f>IFERROR(VLOOKUP(Tableau4[[#This Row],[No Série ]],'Config conversion'!A862:AM1810,8,FALSE),VLOOKUP(Tableau4[[#This Row],[No Série ]],'Config conversion'!B862:AM1810,7,FALSE))</f>
        <v>#N/A</v>
      </c>
    </row>
    <row r="872" spans="2:3" x14ac:dyDescent="0.25">
      <c r="B872" t="e">
        <f>IFERROR(VLOOKUP(Tableau4[[#This Row],[No Série ]],'Config conversion'!A863:AM1811,7,FALSE),OR(VLOOKUP(Tableau4[[#This Row],[No Série ]],'Config conversion'!B863:AM1811,6,FALSE),VLOOKUP(Tableau4[[#This Row],[No Série ]],'Config conversion'!C863:AM1811,5,FALSE),VLOOKUP(Tableau4[[#This Row],[No Série ]],'Config conversion'!D863:AM1811,4,FALSE)))</f>
        <v>#N/A</v>
      </c>
      <c r="C872" t="e">
        <f>IFERROR(VLOOKUP(Tableau4[[#This Row],[No Série ]],'Config conversion'!A863:AM1811,8,FALSE),VLOOKUP(Tableau4[[#This Row],[No Série ]],'Config conversion'!B863:AM1811,7,FALSE))</f>
        <v>#N/A</v>
      </c>
    </row>
    <row r="873" spans="2:3" x14ac:dyDescent="0.25">
      <c r="B873" t="e">
        <f>IFERROR(VLOOKUP(Tableau4[[#This Row],[No Série ]],'Config conversion'!A864:AM1812,7,FALSE),OR(VLOOKUP(Tableau4[[#This Row],[No Série ]],'Config conversion'!B864:AM1812,6,FALSE),VLOOKUP(Tableau4[[#This Row],[No Série ]],'Config conversion'!C864:AM1812,5,FALSE),VLOOKUP(Tableau4[[#This Row],[No Série ]],'Config conversion'!D864:AM1812,4,FALSE)))</f>
        <v>#N/A</v>
      </c>
      <c r="C873" t="e">
        <f>IFERROR(VLOOKUP(Tableau4[[#This Row],[No Série ]],'Config conversion'!A864:AM1812,8,FALSE),VLOOKUP(Tableau4[[#This Row],[No Série ]],'Config conversion'!B864:AM1812,7,FALSE))</f>
        <v>#N/A</v>
      </c>
    </row>
    <row r="874" spans="2:3" x14ac:dyDescent="0.25">
      <c r="B874" t="e">
        <f>IFERROR(VLOOKUP(Tableau4[[#This Row],[No Série ]],'Config conversion'!A865:AM1813,7,FALSE),OR(VLOOKUP(Tableau4[[#This Row],[No Série ]],'Config conversion'!B865:AM1813,6,FALSE),VLOOKUP(Tableau4[[#This Row],[No Série ]],'Config conversion'!C865:AM1813,5,FALSE),VLOOKUP(Tableau4[[#This Row],[No Série ]],'Config conversion'!D865:AM1813,4,FALSE)))</f>
        <v>#N/A</v>
      </c>
      <c r="C874" t="e">
        <f>IFERROR(VLOOKUP(Tableau4[[#This Row],[No Série ]],'Config conversion'!A865:AM1813,8,FALSE),VLOOKUP(Tableau4[[#This Row],[No Série ]],'Config conversion'!B865:AM1813,7,FALSE))</f>
        <v>#N/A</v>
      </c>
    </row>
    <row r="875" spans="2:3" x14ac:dyDescent="0.25">
      <c r="B875" t="e">
        <f>IFERROR(VLOOKUP(Tableau4[[#This Row],[No Série ]],'Config conversion'!A866:AM1814,7,FALSE),OR(VLOOKUP(Tableau4[[#This Row],[No Série ]],'Config conversion'!B866:AM1814,6,FALSE),VLOOKUP(Tableau4[[#This Row],[No Série ]],'Config conversion'!C866:AM1814,5,FALSE),VLOOKUP(Tableau4[[#This Row],[No Série ]],'Config conversion'!D866:AM1814,4,FALSE)))</f>
        <v>#N/A</v>
      </c>
      <c r="C875" t="e">
        <f>IFERROR(VLOOKUP(Tableau4[[#This Row],[No Série ]],'Config conversion'!A866:AM1814,8,FALSE),VLOOKUP(Tableau4[[#This Row],[No Série ]],'Config conversion'!B866:AM1814,7,FALSE))</f>
        <v>#N/A</v>
      </c>
    </row>
    <row r="876" spans="2:3" x14ac:dyDescent="0.25">
      <c r="B876" t="e">
        <f>IFERROR(VLOOKUP(Tableau4[[#This Row],[No Série ]],'Config conversion'!A867:AM1815,7,FALSE),OR(VLOOKUP(Tableau4[[#This Row],[No Série ]],'Config conversion'!B867:AM1815,6,FALSE),VLOOKUP(Tableau4[[#This Row],[No Série ]],'Config conversion'!C867:AM1815,5,FALSE),VLOOKUP(Tableau4[[#This Row],[No Série ]],'Config conversion'!D867:AM1815,4,FALSE)))</f>
        <v>#N/A</v>
      </c>
      <c r="C876" t="e">
        <f>IFERROR(VLOOKUP(Tableau4[[#This Row],[No Série ]],'Config conversion'!A867:AM1815,8,FALSE),VLOOKUP(Tableau4[[#This Row],[No Série ]],'Config conversion'!B867:AM1815,7,FALSE))</f>
        <v>#N/A</v>
      </c>
    </row>
    <row r="877" spans="2:3" x14ac:dyDescent="0.25">
      <c r="B877" t="e">
        <f>IFERROR(VLOOKUP(Tableau4[[#This Row],[No Série ]],'Config conversion'!A868:AM1816,7,FALSE),OR(VLOOKUP(Tableau4[[#This Row],[No Série ]],'Config conversion'!B868:AM1816,6,FALSE),VLOOKUP(Tableau4[[#This Row],[No Série ]],'Config conversion'!C868:AM1816,5,FALSE),VLOOKUP(Tableau4[[#This Row],[No Série ]],'Config conversion'!D868:AM1816,4,FALSE)))</f>
        <v>#N/A</v>
      </c>
      <c r="C877" t="e">
        <f>IFERROR(VLOOKUP(Tableau4[[#This Row],[No Série ]],'Config conversion'!A868:AM1816,8,FALSE),VLOOKUP(Tableau4[[#This Row],[No Série ]],'Config conversion'!B868:AM1816,7,FALSE))</f>
        <v>#N/A</v>
      </c>
    </row>
    <row r="878" spans="2:3" x14ac:dyDescent="0.25">
      <c r="B878" t="e">
        <f>IFERROR(VLOOKUP(Tableau4[[#This Row],[No Série ]],'Config conversion'!A869:AM1817,7,FALSE),OR(VLOOKUP(Tableau4[[#This Row],[No Série ]],'Config conversion'!B869:AM1817,6,FALSE),VLOOKUP(Tableau4[[#This Row],[No Série ]],'Config conversion'!C869:AM1817,5,FALSE),VLOOKUP(Tableau4[[#This Row],[No Série ]],'Config conversion'!D869:AM1817,4,FALSE)))</f>
        <v>#N/A</v>
      </c>
      <c r="C878" t="e">
        <f>IFERROR(VLOOKUP(Tableau4[[#This Row],[No Série ]],'Config conversion'!A869:AM1817,8,FALSE),VLOOKUP(Tableau4[[#This Row],[No Série ]],'Config conversion'!B869:AM1817,7,FALSE))</f>
        <v>#N/A</v>
      </c>
    </row>
    <row r="879" spans="2:3" x14ac:dyDescent="0.25">
      <c r="B879" t="e">
        <f>IFERROR(VLOOKUP(Tableau4[[#This Row],[No Série ]],'Config conversion'!A870:AM1818,7,FALSE),OR(VLOOKUP(Tableau4[[#This Row],[No Série ]],'Config conversion'!B870:AM1818,6,FALSE),VLOOKUP(Tableau4[[#This Row],[No Série ]],'Config conversion'!C870:AM1818,5,FALSE),VLOOKUP(Tableau4[[#This Row],[No Série ]],'Config conversion'!D870:AM1818,4,FALSE)))</f>
        <v>#N/A</v>
      </c>
      <c r="C879" t="e">
        <f>IFERROR(VLOOKUP(Tableau4[[#This Row],[No Série ]],'Config conversion'!A870:AM1818,8,FALSE),VLOOKUP(Tableau4[[#This Row],[No Série ]],'Config conversion'!B870:AM1818,7,FALSE))</f>
        <v>#N/A</v>
      </c>
    </row>
    <row r="880" spans="2:3" x14ac:dyDescent="0.25">
      <c r="B880" t="e">
        <f>IFERROR(VLOOKUP(Tableau4[[#This Row],[No Série ]],'Config conversion'!A871:AM1819,7,FALSE),OR(VLOOKUP(Tableau4[[#This Row],[No Série ]],'Config conversion'!B871:AM1819,6,FALSE),VLOOKUP(Tableau4[[#This Row],[No Série ]],'Config conversion'!C871:AM1819,5,FALSE),VLOOKUP(Tableau4[[#This Row],[No Série ]],'Config conversion'!D871:AM1819,4,FALSE)))</f>
        <v>#N/A</v>
      </c>
      <c r="C880" t="e">
        <f>IFERROR(VLOOKUP(Tableau4[[#This Row],[No Série ]],'Config conversion'!A871:AM1819,8,FALSE),VLOOKUP(Tableau4[[#This Row],[No Série ]],'Config conversion'!B871:AM1819,7,FALSE))</f>
        <v>#N/A</v>
      </c>
    </row>
    <row r="881" spans="2:3" x14ac:dyDescent="0.25">
      <c r="B881" t="e">
        <f>IFERROR(VLOOKUP(Tableau4[[#This Row],[No Série ]],'Config conversion'!A872:AM1820,7,FALSE),OR(VLOOKUP(Tableau4[[#This Row],[No Série ]],'Config conversion'!B872:AM1820,6,FALSE),VLOOKUP(Tableau4[[#This Row],[No Série ]],'Config conversion'!C872:AM1820,5,FALSE),VLOOKUP(Tableau4[[#This Row],[No Série ]],'Config conversion'!D872:AM1820,4,FALSE)))</f>
        <v>#N/A</v>
      </c>
      <c r="C881" t="e">
        <f>IFERROR(VLOOKUP(Tableau4[[#This Row],[No Série ]],'Config conversion'!A872:AM1820,8,FALSE),VLOOKUP(Tableau4[[#This Row],[No Série ]],'Config conversion'!B872:AM1820,7,FALSE))</f>
        <v>#N/A</v>
      </c>
    </row>
    <row r="882" spans="2:3" x14ac:dyDescent="0.25">
      <c r="B882" t="e">
        <f>IFERROR(VLOOKUP(Tableau4[[#This Row],[No Série ]],'Config conversion'!A873:AM1821,7,FALSE),OR(VLOOKUP(Tableau4[[#This Row],[No Série ]],'Config conversion'!B873:AM1821,6,FALSE),VLOOKUP(Tableau4[[#This Row],[No Série ]],'Config conversion'!C873:AM1821,5,FALSE),VLOOKUP(Tableau4[[#This Row],[No Série ]],'Config conversion'!D873:AM1821,4,FALSE)))</f>
        <v>#N/A</v>
      </c>
      <c r="C882" t="e">
        <f>IFERROR(VLOOKUP(Tableau4[[#This Row],[No Série ]],'Config conversion'!A873:AM1821,8,FALSE),VLOOKUP(Tableau4[[#This Row],[No Série ]],'Config conversion'!B873:AM1821,7,FALSE))</f>
        <v>#N/A</v>
      </c>
    </row>
    <row r="883" spans="2:3" x14ac:dyDescent="0.25">
      <c r="B883" t="e">
        <f>IFERROR(VLOOKUP(Tableau4[[#This Row],[No Série ]],'Config conversion'!A874:AM1822,7,FALSE),OR(VLOOKUP(Tableau4[[#This Row],[No Série ]],'Config conversion'!B874:AM1822,6,FALSE),VLOOKUP(Tableau4[[#This Row],[No Série ]],'Config conversion'!C874:AM1822,5,FALSE),VLOOKUP(Tableau4[[#This Row],[No Série ]],'Config conversion'!D874:AM1822,4,FALSE)))</f>
        <v>#N/A</v>
      </c>
      <c r="C883" t="e">
        <f>IFERROR(VLOOKUP(Tableau4[[#This Row],[No Série ]],'Config conversion'!A874:AM1822,8,FALSE),VLOOKUP(Tableau4[[#This Row],[No Série ]],'Config conversion'!B874:AM1822,7,FALSE))</f>
        <v>#N/A</v>
      </c>
    </row>
    <row r="884" spans="2:3" x14ac:dyDescent="0.25">
      <c r="B884" t="e">
        <f>IFERROR(VLOOKUP(Tableau4[[#This Row],[No Série ]],'Config conversion'!A875:AM1823,7,FALSE),OR(VLOOKUP(Tableau4[[#This Row],[No Série ]],'Config conversion'!B875:AM1823,6,FALSE),VLOOKUP(Tableau4[[#This Row],[No Série ]],'Config conversion'!C875:AM1823,5,FALSE),VLOOKUP(Tableau4[[#This Row],[No Série ]],'Config conversion'!D875:AM1823,4,FALSE)))</f>
        <v>#N/A</v>
      </c>
      <c r="C884" t="e">
        <f>IFERROR(VLOOKUP(Tableau4[[#This Row],[No Série ]],'Config conversion'!A875:AM1823,8,FALSE),VLOOKUP(Tableau4[[#This Row],[No Série ]],'Config conversion'!B875:AM1823,7,FALSE))</f>
        <v>#N/A</v>
      </c>
    </row>
    <row r="885" spans="2:3" x14ac:dyDescent="0.25">
      <c r="B885" t="e">
        <f>IFERROR(VLOOKUP(Tableau4[[#This Row],[No Série ]],'Config conversion'!A876:AM1824,7,FALSE),OR(VLOOKUP(Tableau4[[#This Row],[No Série ]],'Config conversion'!B876:AM1824,6,FALSE),VLOOKUP(Tableau4[[#This Row],[No Série ]],'Config conversion'!C876:AM1824,5,FALSE),VLOOKUP(Tableau4[[#This Row],[No Série ]],'Config conversion'!D876:AM1824,4,FALSE)))</f>
        <v>#N/A</v>
      </c>
      <c r="C885" t="e">
        <f>IFERROR(VLOOKUP(Tableau4[[#This Row],[No Série ]],'Config conversion'!A876:AM1824,8,FALSE),VLOOKUP(Tableau4[[#This Row],[No Série ]],'Config conversion'!B876:AM1824,7,FALSE))</f>
        <v>#N/A</v>
      </c>
    </row>
    <row r="886" spans="2:3" x14ac:dyDescent="0.25">
      <c r="B886" t="e">
        <f>IFERROR(VLOOKUP(Tableau4[[#This Row],[No Série ]],'Config conversion'!A877:AM1825,7,FALSE),OR(VLOOKUP(Tableau4[[#This Row],[No Série ]],'Config conversion'!B877:AM1825,6,FALSE),VLOOKUP(Tableau4[[#This Row],[No Série ]],'Config conversion'!C877:AM1825,5,FALSE),VLOOKUP(Tableau4[[#This Row],[No Série ]],'Config conversion'!D877:AM1825,4,FALSE)))</f>
        <v>#N/A</v>
      </c>
      <c r="C886" t="e">
        <f>IFERROR(VLOOKUP(Tableau4[[#This Row],[No Série ]],'Config conversion'!A877:AM1825,8,FALSE),VLOOKUP(Tableau4[[#This Row],[No Série ]],'Config conversion'!B877:AM1825,7,FALSE))</f>
        <v>#N/A</v>
      </c>
    </row>
    <row r="887" spans="2:3" x14ac:dyDescent="0.25">
      <c r="B887" t="e">
        <f>IFERROR(VLOOKUP(Tableau4[[#This Row],[No Série ]],'Config conversion'!A878:AM1826,7,FALSE),OR(VLOOKUP(Tableau4[[#This Row],[No Série ]],'Config conversion'!B878:AM1826,6,FALSE),VLOOKUP(Tableau4[[#This Row],[No Série ]],'Config conversion'!C878:AM1826,5,FALSE),VLOOKUP(Tableau4[[#This Row],[No Série ]],'Config conversion'!D878:AM1826,4,FALSE)))</f>
        <v>#N/A</v>
      </c>
      <c r="C887" t="e">
        <f>IFERROR(VLOOKUP(Tableau4[[#This Row],[No Série ]],'Config conversion'!A878:AM1826,8,FALSE),VLOOKUP(Tableau4[[#This Row],[No Série ]],'Config conversion'!B878:AM1826,7,FALSE))</f>
        <v>#N/A</v>
      </c>
    </row>
    <row r="888" spans="2:3" x14ac:dyDescent="0.25">
      <c r="B888" t="e">
        <f>IFERROR(VLOOKUP(Tableau4[[#This Row],[No Série ]],'Config conversion'!A879:AM1827,7,FALSE),OR(VLOOKUP(Tableau4[[#This Row],[No Série ]],'Config conversion'!B879:AM1827,6,FALSE),VLOOKUP(Tableau4[[#This Row],[No Série ]],'Config conversion'!C879:AM1827,5,FALSE),VLOOKUP(Tableau4[[#This Row],[No Série ]],'Config conversion'!D879:AM1827,4,FALSE)))</f>
        <v>#N/A</v>
      </c>
      <c r="C888" t="e">
        <f>IFERROR(VLOOKUP(Tableau4[[#This Row],[No Série ]],'Config conversion'!A879:AM1827,8,FALSE),VLOOKUP(Tableau4[[#This Row],[No Série ]],'Config conversion'!B879:AM1827,7,FALSE))</f>
        <v>#N/A</v>
      </c>
    </row>
    <row r="889" spans="2:3" x14ac:dyDescent="0.25">
      <c r="B889" t="e">
        <f>IFERROR(VLOOKUP(Tableau4[[#This Row],[No Série ]],'Config conversion'!A880:AM1828,7,FALSE),OR(VLOOKUP(Tableau4[[#This Row],[No Série ]],'Config conversion'!B880:AM1828,6,FALSE),VLOOKUP(Tableau4[[#This Row],[No Série ]],'Config conversion'!C880:AM1828,5,FALSE),VLOOKUP(Tableau4[[#This Row],[No Série ]],'Config conversion'!D880:AM1828,4,FALSE)))</f>
        <v>#N/A</v>
      </c>
      <c r="C889" t="e">
        <f>IFERROR(VLOOKUP(Tableau4[[#This Row],[No Série ]],'Config conversion'!A880:AM1828,8,FALSE),VLOOKUP(Tableau4[[#This Row],[No Série ]],'Config conversion'!B880:AM1828,7,FALSE))</f>
        <v>#N/A</v>
      </c>
    </row>
    <row r="890" spans="2:3" x14ac:dyDescent="0.25">
      <c r="B890" t="e">
        <f>IFERROR(VLOOKUP(Tableau4[[#This Row],[No Série ]],'Config conversion'!A881:AM1829,7,FALSE),OR(VLOOKUP(Tableau4[[#This Row],[No Série ]],'Config conversion'!B881:AM1829,6,FALSE),VLOOKUP(Tableau4[[#This Row],[No Série ]],'Config conversion'!C881:AM1829,5,FALSE),VLOOKUP(Tableau4[[#This Row],[No Série ]],'Config conversion'!D881:AM1829,4,FALSE)))</f>
        <v>#N/A</v>
      </c>
      <c r="C890" t="e">
        <f>IFERROR(VLOOKUP(Tableau4[[#This Row],[No Série ]],'Config conversion'!A881:AM1829,8,FALSE),VLOOKUP(Tableau4[[#This Row],[No Série ]],'Config conversion'!B881:AM1829,7,FALSE))</f>
        <v>#N/A</v>
      </c>
    </row>
    <row r="891" spans="2:3" x14ac:dyDescent="0.25">
      <c r="B891" t="e">
        <f>IFERROR(VLOOKUP(Tableau4[[#This Row],[No Série ]],'Config conversion'!A882:AM1830,7,FALSE),OR(VLOOKUP(Tableau4[[#This Row],[No Série ]],'Config conversion'!B882:AM1830,6,FALSE),VLOOKUP(Tableau4[[#This Row],[No Série ]],'Config conversion'!C882:AM1830,5,FALSE),VLOOKUP(Tableau4[[#This Row],[No Série ]],'Config conversion'!D882:AM1830,4,FALSE)))</f>
        <v>#N/A</v>
      </c>
      <c r="C891" t="e">
        <f>IFERROR(VLOOKUP(Tableau4[[#This Row],[No Série ]],'Config conversion'!A882:AM1830,8,FALSE),VLOOKUP(Tableau4[[#This Row],[No Série ]],'Config conversion'!B882:AM1830,7,FALSE))</f>
        <v>#N/A</v>
      </c>
    </row>
    <row r="892" spans="2:3" x14ac:dyDescent="0.25">
      <c r="B892" t="e">
        <f>IFERROR(VLOOKUP(Tableau4[[#This Row],[No Série ]],'Config conversion'!A883:AM1831,7,FALSE),OR(VLOOKUP(Tableau4[[#This Row],[No Série ]],'Config conversion'!B883:AM1831,6,FALSE),VLOOKUP(Tableau4[[#This Row],[No Série ]],'Config conversion'!C883:AM1831,5,FALSE),VLOOKUP(Tableau4[[#This Row],[No Série ]],'Config conversion'!D883:AM1831,4,FALSE)))</f>
        <v>#N/A</v>
      </c>
      <c r="C892" t="e">
        <f>IFERROR(VLOOKUP(Tableau4[[#This Row],[No Série ]],'Config conversion'!A883:AM1831,8,FALSE),VLOOKUP(Tableau4[[#This Row],[No Série ]],'Config conversion'!B883:AM1831,7,FALSE))</f>
        <v>#N/A</v>
      </c>
    </row>
    <row r="893" spans="2:3" x14ac:dyDescent="0.25">
      <c r="B893" t="e">
        <f>IFERROR(VLOOKUP(Tableau4[[#This Row],[No Série ]],'Config conversion'!A884:AM1832,7,FALSE),OR(VLOOKUP(Tableau4[[#This Row],[No Série ]],'Config conversion'!B884:AM1832,6,FALSE),VLOOKUP(Tableau4[[#This Row],[No Série ]],'Config conversion'!C884:AM1832,5,FALSE),VLOOKUP(Tableau4[[#This Row],[No Série ]],'Config conversion'!D884:AM1832,4,FALSE)))</f>
        <v>#N/A</v>
      </c>
      <c r="C893" t="e">
        <f>IFERROR(VLOOKUP(Tableau4[[#This Row],[No Série ]],'Config conversion'!A884:AM1832,8,FALSE),VLOOKUP(Tableau4[[#This Row],[No Série ]],'Config conversion'!B884:AM1832,7,FALSE))</f>
        <v>#N/A</v>
      </c>
    </row>
    <row r="894" spans="2:3" x14ac:dyDescent="0.25">
      <c r="B894" t="e">
        <f>IFERROR(VLOOKUP(Tableau4[[#This Row],[No Série ]],'Config conversion'!A885:AM1833,7,FALSE),OR(VLOOKUP(Tableau4[[#This Row],[No Série ]],'Config conversion'!B885:AM1833,6,FALSE),VLOOKUP(Tableau4[[#This Row],[No Série ]],'Config conversion'!C885:AM1833,5,FALSE),VLOOKUP(Tableau4[[#This Row],[No Série ]],'Config conversion'!D885:AM1833,4,FALSE)))</f>
        <v>#N/A</v>
      </c>
      <c r="C894" t="e">
        <f>IFERROR(VLOOKUP(Tableau4[[#This Row],[No Série ]],'Config conversion'!A885:AM1833,8,FALSE),VLOOKUP(Tableau4[[#This Row],[No Série ]],'Config conversion'!B885:AM1833,7,FALSE))</f>
        <v>#N/A</v>
      </c>
    </row>
    <row r="895" spans="2:3" x14ac:dyDescent="0.25">
      <c r="B895" t="e">
        <f>IFERROR(VLOOKUP(Tableau4[[#This Row],[No Série ]],'Config conversion'!A886:AM1834,7,FALSE),OR(VLOOKUP(Tableau4[[#This Row],[No Série ]],'Config conversion'!B886:AM1834,6,FALSE),VLOOKUP(Tableau4[[#This Row],[No Série ]],'Config conversion'!C886:AM1834,5,FALSE),VLOOKUP(Tableau4[[#This Row],[No Série ]],'Config conversion'!D886:AM1834,4,FALSE)))</f>
        <v>#N/A</v>
      </c>
      <c r="C895" t="e">
        <f>IFERROR(VLOOKUP(Tableau4[[#This Row],[No Série ]],'Config conversion'!A886:AM1834,8,FALSE),VLOOKUP(Tableau4[[#This Row],[No Série ]],'Config conversion'!B886:AM1834,7,FALSE))</f>
        <v>#N/A</v>
      </c>
    </row>
    <row r="896" spans="2:3" x14ac:dyDescent="0.25">
      <c r="B896" t="e">
        <f>IFERROR(VLOOKUP(Tableau4[[#This Row],[No Série ]],'Config conversion'!A887:AM1835,7,FALSE),OR(VLOOKUP(Tableau4[[#This Row],[No Série ]],'Config conversion'!B887:AM1835,6,FALSE),VLOOKUP(Tableau4[[#This Row],[No Série ]],'Config conversion'!C887:AM1835,5,FALSE),VLOOKUP(Tableau4[[#This Row],[No Série ]],'Config conversion'!D887:AM1835,4,FALSE)))</f>
        <v>#N/A</v>
      </c>
      <c r="C896" t="e">
        <f>IFERROR(VLOOKUP(Tableau4[[#This Row],[No Série ]],'Config conversion'!A887:AM1835,8,FALSE),VLOOKUP(Tableau4[[#This Row],[No Série ]],'Config conversion'!B887:AM1835,7,FALSE))</f>
        <v>#N/A</v>
      </c>
    </row>
    <row r="897" spans="2:3" x14ac:dyDescent="0.25">
      <c r="B897" t="e">
        <f>IFERROR(VLOOKUP(Tableau4[[#This Row],[No Série ]],'Config conversion'!A888:AM1836,7,FALSE),OR(VLOOKUP(Tableau4[[#This Row],[No Série ]],'Config conversion'!B888:AM1836,6,FALSE),VLOOKUP(Tableau4[[#This Row],[No Série ]],'Config conversion'!C888:AM1836,5,FALSE),VLOOKUP(Tableau4[[#This Row],[No Série ]],'Config conversion'!D888:AM1836,4,FALSE)))</f>
        <v>#N/A</v>
      </c>
      <c r="C897" t="e">
        <f>IFERROR(VLOOKUP(Tableau4[[#This Row],[No Série ]],'Config conversion'!A888:AM1836,8,FALSE),VLOOKUP(Tableau4[[#This Row],[No Série ]],'Config conversion'!B888:AM1836,7,FALSE))</f>
        <v>#N/A</v>
      </c>
    </row>
    <row r="898" spans="2:3" x14ac:dyDescent="0.25">
      <c r="B898" t="e">
        <f>IFERROR(VLOOKUP(Tableau4[[#This Row],[No Série ]],'Config conversion'!A889:AM1837,7,FALSE),OR(VLOOKUP(Tableau4[[#This Row],[No Série ]],'Config conversion'!B889:AM1837,6,FALSE),VLOOKUP(Tableau4[[#This Row],[No Série ]],'Config conversion'!C889:AM1837,5,FALSE),VLOOKUP(Tableau4[[#This Row],[No Série ]],'Config conversion'!D889:AM1837,4,FALSE)))</f>
        <v>#N/A</v>
      </c>
      <c r="C898" t="e">
        <f>IFERROR(VLOOKUP(Tableau4[[#This Row],[No Série ]],'Config conversion'!A889:AM1837,8,FALSE),VLOOKUP(Tableau4[[#This Row],[No Série ]],'Config conversion'!B889:AM1837,7,FALSE))</f>
        <v>#N/A</v>
      </c>
    </row>
    <row r="899" spans="2:3" x14ac:dyDescent="0.25">
      <c r="B899" t="e">
        <f>IFERROR(VLOOKUP(Tableau4[[#This Row],[No Série ]],'Config conversion'!A890:AM1838,7,FALSE),OR(VLOOKUP(Tableau4[[#This Row],[No Série ]],'Config conversion'!B890:AM1838,6,FALSE),VLOOKUP(Tableau4[[#This Row],[No Série ]],'Config conversion'!C890:AM1838,5,FALSE),VLOOKUP(Tableau4[[#This Row],[No Série ]],'Config conversion'!D890:AM1838,4,FALSE)))</f>
        <v>#N/A</v>
      </c>
      <c r="C899" t="e">
        <f>IFERROR(VLOOKUP(Tableau4[[#This Row],[No Série ]],'Config conversion'!A890:AM1838,8,FALSE),VLOOKUP(Tableau4[[#This Row],[No Série ]],'Config conversion'!B890:AM1838,7,FALSE))</f>
        <v>#N/A</v>
      </c>
    </row>
    <row r="900" spans="2:3" x14ac:dyDescent="0.25">
      <c r="B900" t="e">
        <f>IFERROR(VLOOKUP(Tableau4[[#This Row],[No Série ]],'Config conversion'!A891:AM1839,7,FALSE),OR(VLOOKUP(Tableau4[[#This Row],[No Série ]],'Config conversion'!B891:AM1839,6,FALSE),VLOOKUP(Tableau4[[#This Row],[No Série ]],'Config conversion'!C891:AM1839,5,FALSE),VLOOKUP(Tableau4[[#This Row],[No Série ]],'Config conversion'!D891:AM1839,4,FALSE)))</f>
        <v>#N/A</v>
      </c>
      <c r="C900" t="e">
        <f>IFERROR(VLOOKUP(Tableau4[[#This Row],[No Série ]],'Config conversion'!A891:AM1839,8,FALSE),VLOOKUP(Tableau4[[#This Row],[No Série ]],'Config conversion'!B891:AM1839,7,FALSE))</f>
        <v>#N/A</v>
      </c>
    </row>
    <row r="901" spans="2:3" x14ac:dyDescent="0.25">
      <c r="B901" t="e">
        <f>IFERROR(VLOOKUP(Tableau4[[#This Row],[No Série ]],'Config conversion'!A892:AM1840,7,FALSE),OR(VLOOKUP(Tableau4[[#This Row],[No Série ]],'Config conversion'!B892:AM1840,6,FALSE),VLOOKUP(Tableau4[[#This Row],[No Série ]],'Config conversion'!C892:AM1840,5,FALSE),VLOOKUP(Tableau4[[#This Row],[No Série ]],'Config conversion'!D892:AM1840,4,FALSE)))</f>
        <v>#N/A</v>
      </c>
      <c r="C901" t="e">
        <f>IFERROR(VLOOKUP(Tableau4[[#This Row],[No Série ]],'Config conversion'!A892:AM1840,8,FALSE),VLOOKUP(Tableau4[[#This Row],[No Série ]],'Config conversion'!B892:AM1840,7,FALSE))</f>
        <v>#N/A</v>
      </c>
    </row>
    <row r="902" spans="2:3" x14ac:dyDescent="0.25">
      <c r="B902" t="e">
        <f>IFERROR(VLOOKUP(Tableau4[[#This Row],[No Série ]],'Config conversion'!A893:AM1841,7,FALSE),OR(VLOOKUP(Tableau4[[#This Row],[No Série ]],'Config conversion'!B893:AM1841,6,FALSE),VLOOKUP(Tableau4[[#This Row],[No Série ]],'Config conversion'!C893:AM1841,5,FALSE),VLOOKUP(Tableau4[[#This Row],[No Série ]],'Config conversion'!D893:AM1841,4,FALSE)))</f>
        <v>#N/A</v>
      </c>
      <c r="C902" t="e">
        <f>IFERROR(VLOOKUP(Tableau4[[#This Row],[No Série ]],'Config conversion'!A893:AM1841,8,FALSE),VLOOKUP(Tableau4[[#This Row],[No Série ]],'Config conversion'!B893:AM1841,7,FALSE))</f>
        <v>#N/A</v>
      </c>
    </row>
    <row r="903" spans="2:3" x14ac:dyDescent="0.25">
      <c r="B903" t="e">
        <f>IFERROR(VLOOKUP(Tableau4[[#This Row],[No Série ]],'Config conversion'!A894:AM1842,7,FALSE),OR(VLOOKUP(Tableau4[[#This Row],[No Série ]],'Config conversion'!B894:AM1842,6,FALSE),VLOOKUP(Tableau4[[#This Row],[No Série ]],'Config conversion'!C894:AM1842,5,FALSE),VLOOKUP(Tableau4[[#This Row],[No Série ]],'Config conversion'!D894:AM1842,4,FALSE)))</f>
        <v>#N/A</v>
      </c>
      <c r="C903" t="e">
        <f>IFERROR(VLOOKUP(Tableau4[[#This Row],[No Série ]],'Config conversion'!A894:AM1842,8,FALSE),VLOOKUP(Tableau4[[#This Row],[No Série ]],'Config conversion'!B894:AM1842,7,FALSE))</f>
        <v>#N/A</v>
      </c>
    </row>
    <row r="904" spans="2:3" x14ac:dyDescent="0.25">
      <c r="B904" t="e">
        <f>IFERROR(VLOOKUP(Tableau4[[#This Row],[No Série ]],'Config conversion'!A895:AM1843,7,FALSE),OR(VLOOKUP(Tableau4[[#This Row],[No Série ]],'Config conversion'!B895:AM1843,6,FALSE),VLOOKUP(Tableau4[[#This Row],[No Série ]],'Config conversion'!C895:AM1843,5,FALSE),VLOOKUP(Tableau4[[#This Row],[No Série ]],'Config conversion'!D895:AM1843,4,FALSE)))</f>
        <v>#N/A</v>
      </c>
      <c r="C904" t="e">
        <f>IFERROR(VLOOKUP(Tableau4[[#This Row],[No Série ]],'Config conversion'!A895:AM1843,8,FALSE),VLOOKUP(Tableau4[[#This Row],[No Série ]],'Config conversion'!B895:AM1843,7,FALSE))</f>
        <v>#N/A</v>
      </c>
    </row>
    <row r="905" spans="2:3" x14ac:dyDescent="0.25">
      <c r="B905" t="e">
        <f>IFERROR(VLOOKUP(Tableau4[[#This Row],[No Série ]],'Config conversion'!A896:AM1844,7,FALSE),OR(VLOOKUP(Tableau4[[#This Row],[No Série ]],'Config conversion'!B896:AM1844,6,FALSE),VLOOKUP(Tableau4[[#This Row],[No Série ]],'Config conversion'!C896:AM1844,5,FALSE),VLOOKUP(Tableau4[[#This Row],[No Série ]],'Config conversion'!D896:AM1844,4,FALSE)))</f>
        <v>#N/A</v>
      </c>
      <c r="C905" t="e">
        <f>IFERROR(VLOOKUP(Tableau4[[#This Row],[No Série ]],'Config conversion'!A896:AM1844,8,FALSE),VLOOKUP(Tableau4[[#This Row],[No Série ]],'Config conversion'!B896:AM1844,7,FALSE))</f>
        <v>#N/A</v>
      </c>
    </row>
    <row r="906" spans="2:3" x14ac:dyDescent="0.25">
      <c r="B906" t="e">
        <f>IFERROR(VLOOKUP(Tableau4[[#This Row],[No Série ]],'Config conversion'!A897:AM1845,7,FALSE),OR(VLOOKUP(Tableau4[[#This Row],[No Série ]],'Config conversion'!B897:AM1845,6,FALSE),VLOOKUP(Tableau4[[#This Row],[No Série ]],'Config conversion'!C897:AM1845,5,FALSE),VLOOKUP(Tableau4[[#This Row],[No Série ]],'Config conversion'!D897:AM1845,4,FALSE)))</f>
        <v>#N/A</v>
      </c>
      <c r="C906" t="e">
        <f>IFERROR(VLOOKUP(Tableau4[[#This Row],[No Série ]],'Config conversion'!A897:AM1845,8,FALSE),VLOOKUP(Tableau4[[#This Row],[No Série ]],'Config conversion'!B897:AM1845,7,FALSE))</f>
        <v>#N/A</v>
      </c>
    </row>
    <row r="907" spans="2:3" x14ac:dyDescent="0.25">
      <c r="B907" t="e">
        <f>IFERROR(VLOOKUP(Tableau4[[#This Row],[No Série ]],'Config conversion'!A898:AM1846,7,FALSE),OR(VLOOKUP(Tableau4[[#This Row],[No Série ]],'Config conversion'!B898:AM1846,6,FALSE),VLOOKUP(Tableau4[[#This Row],[No Série ]],'Config conversion'!C898:AM1846,5,FALSE),VLOOKUP(Tableau4[[#This Row],[No Série ]],'Config conversion'!D898:AM1846,4,FALSE)))</f>
        <v>#N/A</v>
      </c>
      <c r="C907" t="e">
        <f>IFERROR(VLOOKUP(Tableau4[[#This Row],[No Série ]],'Config conversion'!A898:AM1846,8,FALSE),VLOOKUP(Tableau4[[#This Row],[No Série ]],'Config conversion'!B898:AM1846,7,FALSE))</f>
        <v>#N/A</v>
      </c>
    </row>
    <row r="908" spans="2:3" x14ac:dyDescent="0.25">
      <c r="B908" t="e">
        <f>IFERROR(VLOOKUP(Tableau4[[#This Row],[No Série ]],'Config conversion'!A899:AM1847,7,FALSE),OR(VLOOKUP(Tableau4[[#This Row],[No Série ]],'Config conversion'!B899:AM1847,6,FALSE),VLOOKUP(Tableau4[[#This Row],[No Série ]],'Config conversion'!C899:AM1847,5,FALSE),VLOOKUP(Tableau4[[#This Row],[No Série ]],'Config conversion'!D899:AM1847,4,FALSE)))</f>
        <v>#N/A</v>
      </c>
      <c r="C908" t="e">
        <f>IFERROR(VLOOKUP(Tableau4[[#This Row],[No Série ]],'Config conversion'!A899:AM1847,8,FALSE),VLOOKUP(Tableau4[[#This Row],[No Série ]],'Config conversion'!B899:AM1847,7,FALSE))</f>
        <v>#N/A</v>
      </c>
    </row>
    <row r="909" spans="2:3" x14ac:dyDescent="0.25">
      <c r="B909" t="e">
        <f>IFERROR(VLOOKUP(Tableau4[[#This Row],[No Série ]],'Config conversion'!A900:AM1848,7,FALSE),OR(VLOOKUP(Tableau4[[#This Row],[No Série ]],'Config conversion'!B900:AM1848,6,FALSE),VLOOKUP(Tableau4[[#This Row],[No Série ]],'Config conversion'!C900:AM1848,5,FALSE),VLOOKUP(Tableau4[[#This Row],[No Série ]],'Config conversion'!D900:AM1848,4,FALSE)))</f>
        <v>#N/A</v>
      </c>
      <c r="C909" t="e">
        <f>IFERROR(VLOOKUP(Tableau4[[#This Row],[No Série ]],'Config conversion'!A900:AM1848,8,FALSE),VLOOKUP(Tableau4[[#This Row],[No Série ]],'Config conversion'!B900:AM1848,7,FALSE))</f>
        <v>#N/A</v>
      </c>
    </row>
    <row r="910" spans="2:3" x14ac:dyDescent="0.25">
      <c r="B910" t="e">
        <f>IFERROR(VLOOKUP(Tableau4[[#This Row],[No Série ]],'Config conversion'!A901:AM1849,7,FALSE),OR(VLOOKUP(Tableau4[[#This Row],[No Série ]],'Config conversion'!B901:AM1849,6,FALSE),VLOOKUP(Tableau4[[#This Row],[No Série ]],'Config conversion'!C901:AM1849,5,FALSE),VLOOKUP(Tableau4[[#This Row],[No Série ]],'Config conversion'!D901:AM1849,4,FALSE)))</f>
        <v>#N/A</v>
      </c>
      <c r="C910" t="e">
        <f>IFERROR(VLOOKUP(Tableau4[[#This Row],[No Série ]],'Config conversion'!A901:AM1849,8,FALSE),VLOOKUP(Tableau4[[#This Row],[No Série ]],'Config conversion'!B901:AM1849,7,FALSE))</f>
        <v>#N/A</v>
      </c>
    </row>
    <row r="911" spans="2:3" x14ac:dyDescent="0.25">
      <c r="B911" t="e">
        <f>IFERROR(VLOOKUP(Tableau4[[#This Row],[No Série ]],'Config conversion'!A902:AM1850,7,FALSE),OR(VLOOKUP(Tableau4[[#This Row],[No Série ]],'Config conversion'!B902:AM1850,6,FALSE),VLOOKUP(Tableau4[[#This Row],[No Série ]],'Config conversion'!C902:AM1850,5,FALSE),VLOOKUP(Tableau4[[#This Row],[No Série ]],'Config conversion'!D902:AM1850,4,FALSE)))</f>
        <v>#N/A</v>
      </c>
      <c r="C911" t="e">
        <f>IFERROR(VLOOKUP(Tableau4[[#This Row],[No Série ]],'Config conversion'!A902:AM1850,8,FALSE),VLOOKUP(Tableau4[[#This Row],[No Série ]],'Config conversion'!B902:AM1850,7,FALSE))</f>
        <v>#N/A</v>
      </c>
    </row>
    <row r="912" spans="2:3" x14ac:dyDescent="0.25">
      <c r="B912" t="e">
        <f>IFERROR(VLOOKUP(Tableau4[[#This Row],[No Série ]],'Config conversion'!A903:AM1851,7,FALSE),OR(VLOOKUP(Tableau4[[#This Row],[No Série ]],'Config conversion'!B903:AM1851,6,FALSE),VLOOKUP(Tableau4[[#This Row],[No Série ]],'Config conversion'!C903:AM1851,5,FALSE),VLOOKUP(Tableau4[[#This Row],[No Série ]],'Config conversion'!D903:AM1851,4,FALSE)))</f>
        <v>#N/A</v>
      </c>
      <c r="C912" t="e">
        <f>IFERROR(VLOOKUP(Tableau4[[#This Row],[No Série ]],'Config conversion'!A903:AM1851,8,FALSE),VLOOKUP(Tableau4[[#This Row],[No Série ]],'Config conversion'!B903:AM1851,7,FALSE))</f>
        <v>#N/A</v>
      </c>
    </row>
    <row r="913" spans="2:3" x14ac:dyDescent="0.25">
      <c r="B913" t="e">
        <f>IFERROR(VLOOKUP(Tableau4[[#This Row],[No Série ]],'Config conversion'!A904:AM1852,7,FALSE),OR(VLOOKUP(Tableau4[[#This Row],[No Série ]],'Config conversion'!B904:AM1852,6,FALSE),VLOOKUP(Tableau4[[#This Row],[No Série ]],'Config conversion'!C904:AM1852,5,FALSE),VLOOKUP(Tableau4[[#This Row],[No Série ]],'Config conversion'!D904:AM1852,4,FALSE)))</f>
        <v>#N/A</v>
      </c>
      <c r="C913" t="e">
        <f>IFERROR(VLOOKUP(Tableau4[[#This Row],[No Série ]],'Config conversion'!A904:AM1852,8,FALSE),VLOOKUP(Tableau4[[#This Row],[No Série ]],'Config conversion'!B904:AM1852,7,FALSE))</f>
        <v>#N/A</v>
      </c>
    </row>
    <row r="914" spans="2:3" x14ac:dyDescent="0.25">
      <c r="B914" t="e">
        <f>IFERROR(VLOOKUP(Tableau4[[#This Row],[No Série ]],'Config conversion'!A905:AM1853,7,FALSE),OR(VLOOKUP(Tableau4[[#This Row],[No Série ]],'Config conversion'!B905:AM1853,6,FALSE),VLOOKUP(Tableau4[[#This Row],[No Série ]],'Config conversion'!C905:AM1853,5,FALSE),VLOOKUP(Tableau4[[#This Row],[No Série ]],'Config conversion'!D905:AM1853,4,FALSE)))</f>
        <v>#N/A</v>
      </c>
      <c r="C914" t="e">
        <f>IFERROR(VLOOKUP(Tableau4[[#This Row],[No Série ]],'Config conversion'!A905:AM1853,8,FALSE),VLOOKUP(Tableau4[[#This Row],[No Série ]],'Config conversion'!B905:AM1853,7,FALSE))</f>
        <v>#N/A</v>
      </c>
    </row>
    <row r="915" spans="2:3" x14ac:dyDescent="0.25">
      <c r="B915" t="e">
        <f>IFERROR(VLOOKUP(Tableau4[[#This Row],[No Série ]],'Config conversion'!A906:AM1854,7,FALSE),OR(VLOOKUP(Tableau4[[#This Row],[No Série ]],'Config conversion'!B906:AM1854,6,FALSE),VLOOKUP(Tableau4[[#This Row],[No Série ]],'Config conversion'!C906:AM1854,5,FALSE),VLOOKUP(Tableau4[[#This Row],[No Série ]],'Config conversion'!D906:AM1854,4,FALSE)))</f>
        <v>#N/A</v>
      </c>
      <c r="C915" t="e">
        <f>IFERROR(VLOOKUP(Tableau4[[#This Row],[No Série ]],'Config conversion'!A906:AM1854,8,FALSE),VLOOKUP(Tableau4[[#This Row],[No Série ]],'Config conversion'!B906:AM1854,7,FALSE))</f>
        <v>#N/A</v>
      </c>
    </row>
    <row r="916" spans="2:3" x14ac:dyDescent="0.25">
      <c r="B916" t="e">
        <f>IFERROR(VLOOKUP(Tableau4[[#This Row],[No Série ]],'Config conversion'!A907:AM1855,7,FALSE),OR(VLOOKUP(Tableau4[[#This Row],[No Série ]],'Config conversion'!B907:AM1855,6,FALSE),VLOOKUP(Tableau4[[#This Row],[No Série ]],'Config conversion'!C907:AM1855,5,FALSE),VLOOKUP(Tableau4[[#This Row],[No Série ]],'Config conversion'!D907:AM1855,4,FALSE)))</f>
        <v>#N/A</v>
      </c>
      <c r="C916" t="e">
        <f>IFERROR(VLOOKUP(Tableau4[[#This Row],[No Série ]],'Config conversion'!A907:AM1855,8,FALSE),VLOOKUP(Tableau4[[#This Row],[No Série ]],'Config conversion'!B907:AM1855,7,FALSE))</f>
        <v>#N/A</v>
      </c>
    </row>
    <row r="917" spans="2:3" x14ac:dyDescent="0.25">
      <c r="B917" t="e">
        <f>IFERROR(VLOOKUP(Tableau4[[#This Row],[No Série ]],'Config conversion'!A908:AM1856,7,FALSE),OR(VLOOKUP(Tableau4[[#This Row],[No Série ]],'Config conversion'!B908:AM1856,6,FALSE),VLOOKUP(Tableau4[[#This Row],[No Série ]],'Config conversion'!C908:AM1856,5,FALSE),VLOOKUP(Tableau4[[#This Row],[No Série ]],'Config conversion'!D908:AM1856,4,FALSE)))</f>
        <v>#N/A</v>
      </c>
      <c r="C917" t="e">
        <f>IFERROR(VLOOKUP(Tableau4[[#This Row],[No Série ]],'Config conversion'!A908:AM1856,8,FALSE),VLOOKUP(Tableau4[[#This Row],[No Série ]],'Config conversion'!B908:AM1856,7,FALSE))</f>
        <v>#N/A</v>
      </c>
    </row>
    <row r="918" spans="2:3" x14ac:dyDescent="0.25">
      <c r="B918" t="e">
        <f>IFERROR(VLOOKUP(Tableau4[[#This Row],[No Série ]],'Config conversion'!A909:AM1857,7,FALSE),OR(VLOOKUP(Tableau4[[#This Row],[No Série ]],'Config conversion'!B909:AM1857,6,FALSE),VLOOKUP(Tableau4[[#This Row],[No Série ]],'Config conversion'!C909:AM1857,5,FALSE),VLOOKUP(Tableau4[[#This Row],[No Série ]],'Config conversion'!D909:AM1857,4,FALSE)))</f>
        <v>#N/A</v>
      </c>
      <c r="C918" t="e">
        <f>IFERROR(VLOOKUP(Tableau4[[#This Row],[No Série ]],'Config conversion'!A909:AM1857,8,FALSE),VLOOKUP(Tableau4[[#This Row],[No Série ]],'Config conversion'!B909:AM1857,7,FALSE))</f>
        <v>#N/A</v>
      </c>
    </row>
    <row r="919" spans="2:3" x14ac:dyDescent="0.25">
      <c r="B919" t="e">
        <f>IFERROR(VLOOKUP(Tableau4[[#This Row],[No Série ]],'Config conversion'!A910:AM1858,7,FALSE),OR(VLOOKUP(Tableau4[[#This Row],[No Série ]],'Config conversion'!B910:AM1858,6,FALSE),VLOOKUP(Tableau4[[#This Row],[No Série ]],'Config conversion'!C910:AM1858,5,FALSE),VLOOKUP(Tableau4[[#This Row],[No Série ]],'Config conversion'!D910:AM1858,4,FALSE)))</f>
        <v>#N/A</v>
      </c>
      <c r="C919" t="e">
        <f>IFERROR(VLOOKUP(Tableau4[[#This Row],[No Série ]],'Config conversion'!A910:AM1858,8,FALSE),VLOOKUP(Tableau4[[#This Row],[No Série ]],'Config conversion'!B910:AM1858,7,FALSE))</f>
        <v>#N/A</v>
      </c>
    </row>
    <row r="920" spans="2:3" x14ac:dyDescent="0.25">
      <c r="B920" t="e">
        <f>IFERROR(VLOOKUP(Tableau4[[#This Row],[No Série ]],'Config conversion'!A911:AM1859,7,FALSE),OR(VLOOKUP(Tableau4[[#This Row],[No Série ]],'Config conversion'!B911:AM1859,6,FALSE),VLOOKUP(Tableau4[[#This Row],[No Série ]],'Config conversion'!C911:AM1859,5,FALSE),VLOOKUP(Tableau4[[#This Row],[No Série ]],'Config conversion'!D911:AM1859,4,FALSE)))</f>
        <v>#N/A</v>
      </c>
      <c r="C920" t="e">
        <f>IFERROR(VLOOKUP(Tableau4[[#This Row],[No Série ]],'Config conversion'!A911:AM1859,8,FALSE),VLOOKUP(Tableau4[[#This Row],[No Série ]],'Config conversion'!B911:AM1859,7,FALSE))</f>
        <v>#N/A</v>
      </c>
    </row>
    <row r="921" spans="2:3" x14ac:dyDescent="0.25">
      <c r="B921" t="e">
        <f>IFERROR(VLOOKUP(Tableau4[[#This Row],[No Série ]],'Config conversion'!A912:AM1860,7,FALSE),OR(VLOOKUP(Tableau4[[#This Row],[No Série ]],'Config conversion'!B912:AM1860,6,FALSE),VLOOKUP(Tableau4[[#This Row],[No Série ]],'Config conversion'!C912:AM1860,5,FALSE),VLOOKUP(Tableau4[[#This Row],[No Série ]],'Config conversion'!D912:AM1860,4,FALSE)))</f>
        <v>#N/A</v>
      </c>
      <c r="C921" t="e">
        <f>IFERROR(VLOOKUP(Tableau4[[#This Row],[No Série ]],'Config conversion'!A912:AM1860,8,FALSE),VLOOKUP(Tableau4[[#This Row],[No Série ]],'Config conversion'!B912:AM1860,7,FALSE))</f>
        <v>#N/A</v>
      </c>
    </row>
    <row r="922" spans="2:3" x14ac:dyDescent="0.25">
      <c r="B922" t="e">
        <f>IFERROR(VLOOKUP(Tableau4[[#This Row],[No Série ]],'Config conversion'!A913:AM1861,7,FALSE),OR(VLOOKUP(Tableau4[[#This Row],[No Série ]],'Config conversion'!B913:AM1861,6,FALSE),VLOOKUP(Tableau4[[#This Row],[No Série ]],'Config conversion'!C913:AM1861,5,FALSE),VLOOKUP(Tableau4[[#This Row],[No Série ]],'Config conversion'!D913:AM1861,4,FALSE)))</f>
        <v>#N/A</v>
      </c>
      <c r="C922" t="e">
        <f>IFERROR(VLOOKUP(Tableau4[[#This Row],[No Série ]],'Config conversion'!A913:AM1861,8,FALSE),VLOOKUP(Tableau4[[#This Row],[No Série ]],'Config conversion'!B913:AM1861,7,FALSE))</f>
        <v>#N/A</v>
      </c>
    </row>
    <row r="923" spans="2:3" x14ac:dyDescent="0.25">
      <c r="B923" t="e">
        <f>IFERROR(VLOOKUP(Tableau4[[#This Row],[No Série ]],'Config conversion'!A914:AM1862,7,FALSE),OR(VLOOKUP(Tableau4[[#This Row],[No Série ]],'Config conversion'!B914:AM1862,6,FALSE),VLOOKUP(Tableau4[[#This Row],[No Série ]],'Config conversion'!C914:AM1862,5,FALSE),VLOOKUP(Tableau4[[#This Row],[No Série ]],'Config conversion'!D914:AM1862,4,FALSE)))</f>
        <v>#N/A</v>
      </c>
      <c r="C923" t="e">
        <f>IFERROR(VLOOKUP(Tableau4[[#This Row],[No Série ]],'Config conversion'!A914:AM1862,8,FALSE),VLOOKUP(Tableau4[[#This Row],[No Série ]],'Config conversion'!B914:AM1862,7,FALSE))</f>
        <v>#N/A</v>
      </c>
    </row>
    <row r="924" spans="2:3" x14ac:dyDescent="0.25">
      <c r="B924" t="e">
        <f>IFERROR(VLOOKUP(Tableau4[[#This Row],[No Série ]],'Config conversion'!A915:AM1863,7,FALSE),OR(VLOOKUP(Tableau4[[#This Row],[No Série ]],'Config conversion'!B915:AM1863,6,FALSE),VLOOKUP(Tableau4[[#This Row],[No Série ]],'Config conversion'!C915:AM1863,5,FALSE),VLOOKUP(Tableau4[[#This Row],[No Série ]],'Config conversion'!D915:AM1863,4,FALSE)))</f>
        <v>#N/A</v>
      </c>
      <c r="C924" t="e">
        <f>IFERROR(VLOOKUP(Tableau4[[#This Row],[No Série ]],'Config conversion'!A915:AM1863,8,FALSE),VLOOKUP(Tableau4[[#This Row],[No Série ]],'Config conversion'!B915:AM1863,7,FALSE))</f>
        <v>#N/A</v>
      </c>
    </row>
    <row r="925" spans="2:3" x14ac:dyDescent="0.25">
      <c r="B925" t="e">
        <f>IFERROR(VLOOKUP(Tableau4[[#This Row],[No Série ]],'Config conversion'!A916:AM1864,7,FALSE),OR(VLOOKUP(Tableau4[[#This Row],[No Série ]],'Config conversion'!B916:AM1864,6,FALSE),VLOOKUP(Tableau4[[#This Row],[No Série ]],'Config conversion'!C916:AM1864,5,FALSE),VLOOKUP(Tableau4[[#This Row],[No Série ]],'Config conversion'!D916:AM1864,4,FALSE)))</f>
        <v>#N/A</v>
      </c>
      <c r="C925" t="e">
        <f>IFERROR(VLOOKUP(Tableau4[[#This Row],[No Série ]],'Config conversion'!A916:AM1864,8,FALSE),VLOOKUP(Tableau4[[#This Row],[No Série ]],'Config conversion'!B916:AM1864,7,FALSE))</f>
        <v>#N/A</v>
      </c>
    </row>
    <row r="926" spans="2:3" x14ac:dyDescent="0.25">
      <c r="B926" t="e">
        <f>IFERROR(VLOOKUP(Tableau4[[#This Row],[No Série ]],'Config conversion'!A917:AM1865,7,FALSE),OR(VLOOKUP(Tableau4[[#This Row],[No Série ]],'Config conversion'!B917:AM1865,6,FALSE),VLOOKUP(Tableau4[[#This Row],[No Série ]],'Config conversion'!C917:AM1865,5,FALSE),VLOOKUP(Tableau4[[#This Row],[No Série ]],'Config conversion'!D917:AM1865,4,FALSE)))</f>
        <v>#N/A</v>
      </c>
      <c r="C926" t="e">
        <f>IFERROR(VLOOKUP(Tableau4[[#This Row],[No Série ]],'Config conversion'!A917:AM1865,8,FALSE),VLOOKUP(Tableau4[[#This Row],[No Série ]],'Config conversion'!B917:AM1865,7,FALSE))</f>
        <v>#N/A</v>
      </c>
    </row>
    <row r="927" spans="2:3" x14ac:dyDescent="0.25">
      <c r="B927" t="e">
        <f>IFERROR(VLOOKUP(Tableau4[[#This Row],[No Série ]],'Config conversion'!A918:AM1866,7,FALSE),OR(VLOOKUP(Tableau4[[#This Row],[No Série ]],'Config conversion'!B918:AM1866,6,FALSE),VLOOKUP(Tableau4[[#This Row],[No Série ]],'Config conversion'!C918:AM1866,5,FALSE),VLOOKUP(Tableau4[[#This Row],[No Série ]],'Config conversion'!D918:AM1866,4,FALSE)))</f>
        <v>#N/A</v>
      </c>
      <c r="C927" t="e">
        <f>IFERROR(VLOOKUP(Tableau4[[#This Row],[No Série ]],'Config conversion'!A918:AM1866,8,FALSE),VLOOKUP(Tableau4[[#This Row],[No Série ]],'Config conversion'!B918:AM1866,7,FALSE))</f>
        <v>#N/A</v>
      </c>
    </row>
    <row r="928" spans="2:3" x14ac:dyDescent="0.25">
      <c r="B928" t="e">
        <f>IFERROR(VLOOKUP(Tableau4[[#This Row],[No Série ]],'Config conversion'!A919:AM1867,7,FALSE),OR(VLOOKUP(Tableau4[[#This Row],[No Série ]],'Config conversion'!B919:AM1867,6,FALSE),VLOOKUP(Tableau4[[#This Row],[No Série ]],'Config conversion'!C919:AM1867,5,FALSE),VLOOKUP(Tableau4[[#This Row],[No Série ]],'Config conversion'!D919:AM1867,4,FALSE)))</f>
        <v>#N/A</v>
      </c>
      <c r="C928" t="e">
        <f>IFERROR(VLOOKUP(Tableau4[[#This Row],[No Série ]],'Config conversion'!A919:AM1867,8,FALSE),VLOOKUP(Tableau4[[#This Row],[No Série ]],'Config conversion'!B919:AM1867,7,FALSE))</f>
        <v>#N/A</v>
      </c>
    </row>
    <row r="929" spans="2:3" x14ac:dyDescent="0.25">
      <c r="B929" t="e">
        <f>IFERROR(VLOOKUP(Tableau4[[#This Row],[No Série ]],'Config conversion'!A920:AM1868,7,FALSE),OR(VLOOKUP(Tableau4[[#This Row],[No Série ]],'Config conversion'!B920:AM1868,6,FALSE),VLOOKUP(Tableau4[[#This Row],[No Série ]],'Config conversion'!C920:AM1868,5,FALSE),VLOOKUP(Tableau4[[#This Row],[No Série ]],'Config conversion'!D920:AM1868,4,FALSE)))</f>
        <v>#N/A</v>
      </c>
      <c r="C929" t="e">
        <f>IFERROR(VLOOKUP(Tableau4[[#This Row],[No Série ]],'Config conversion'!A920:AM1868,8,FALSE),VLOOKUP(Tableau4[[#This Row],[No Série ]],'Config conversion'!B920:AM1868,7,FALSE))</f>
        <v>#N/A</v>
      </c>
    </row>
    <row r="930" spans="2:3" x14ac:dyDescent="0.25">
      <c r="B930" t="e">
        <f>IFERROR(VLOOKUP(Tableau4[[#This Row],[No Série ]],'Config conversion'!A921:AM1869,7,FALSE),OR(VLOOKUP(Tableau4[[#This Row],[No Série ]],'Config conversion'!B921:AM1869,6,FALSE),VLOOKUP(Tableau4[[#This Row],[No Série ]],'Config conversion'!C921:AM1869,5,FALSE),VLOOKUP(Tableau4[[#This Row],[No Série ]],'Config conversion'!D921:AM1869,4,FALSE)))</f>
        <v>#N/A</v>
      </c>
      <c r="C930" t="e">
        <f>IFERROR(VLOOKUP(Tableau4[[#This Row],[No Série ]],'Config conversion'!A921:AM1869,8,FALSE),VLOOKUP(Tableau4[[#This Row],[No Série ]],'Config conversion'!B921:AM1869,7,FALSE))</f>
        <v>#N/A</v>
      </c>
    </row>
    <row r="931" spans="2:3" x14ac:dyDescent="0.25">
      <c r="B931" t="e">
        <f>IFERROR(VLOOKUP(Tableau4[[#This Row],[No Série ]],'Config conversion'!A922:AM1870,7,FALSE),OR(VLOOKUP(Tableau4[[#This Row],[No Série ]],'Config conversion'!B922:AM1870,6,FALSE),VLOOKUP(Tableau4[[#This Row],[No Série ]],'Config conversion'!C922:AM1870,5,FALSE),VLOOKUP(Tableau4[[#This Row],[No Série ]],'Config conversion'!D922:AM1870,4,FALSE)))</f>
        <v>#N/A</v>
      </c>
      <c r="C931" t="e">
        <f>IFERROR(VLOOKUP(Tableau4[[#This Row],[No Série ]],'Config conversion'!A922:AM1870,8,FALSE),VLOOKUP(Tableau4[[#This Row],[No Série ]],'Config conversion'!B922:AM1870,7,FALSE))</f>
        <v>#N/A</v>
      </c>
    </row>
    <row r="932" spans="2:3" x14ac:dyDescent="0.25">
      <c r="B932" t="e">
        <f>IFERROR(VLOOKUP(Tableau4[[#This Row],[No Série ]],'Config conversion'!A923:AM1871,7,FALSE),OR(VLOOKUP(Tableau4[[#This Row],[No Série ]],'Config conversion'!B923:AM1871,6,FALSE),VLOOKUP(Tableau4[[#This Row],[No Série ]],'Config conversion'!C923:AM1871,5,FALSE),VLOOKUP(Tableau4[[#This Row],[No Série ]],'Config conversion'!D923:AM1871,4,FALSE)))</f>
        <v>#N/A</v>
      </c>
      <c r="C932" t="e">
        <f>IFERROR(VLOOKUP(Tableau4[[#This Row],[No Série ]],'Config conversion'!A923:AM1871,8,FALSE),VLOOKUP(Tableau4[[#This Row],[No Série ]],'Config conversion'!B923:AM1871,7,FALSE))</f>
        <v>#N/A</v>
      </c>
    </row>
    <row r="933" spans="2:3" x14ac:dyDescent="0.25">
      <c r="B933" t="e">
        <f>IFERROR(VLOOKUP(Tableau4[[#This Row],[No Série ]],'Config conversion'!A924:AM1872,7,FALSE),OR(VLOOKUP(Tableau4[[#This Row],[No Série ]],'Config conversion'!B924:AM1872,6,FALSE),VLOOKUP(Tableau4[[#This Row],[No Série ]],'Config conversion'!C924:AM1872,5,FALSE),VLOOKUP(Tableau4[[#This Row],[No Série ]],'Config conversion'!D924:AM1872,4,FALSE)))</f>
        <v>#N/A</v>
      </c>
      <c r="C933" t="e">
        <f>IFERROR(VLOOKUP(Tableau4[[#This Row],[No Série ]],'Config conversion'!A924:AM1872,8,FALSE),VLOOKUP(Tableau4[[#This Row],[No Série ]],'Config conversion'!B924:AM1872,7,FALSE))</f>
        <v>#N/A</v>
      </c>
    </row>
    <row r="934" spans="2:3" x14ac:dyDescent="0.25">
      <c r="B934" t="e">
        <f>IFERROR(VLOOKUP(Tableau4[[#This Row],[No Série ]],'Config conversion'!A925:AM1873,7,FALSE),OR(VLOOKUP(Tableau4[[#This Row],[No Série ]],'Config conversion'!B925:AM1873,6,FALSE),VLOOKUP(Tableau4[[#This Row],[No Série ]],'Config conversion'!C925:AM1873,5,FALSE),VLOOKUP(Tableau4[[#This Row],[No Série ]],'Config conversion'!D925:AM1873,4,FALSE)))</f>
        <v>#N/A</v>
      </c>
      <c r="C934" t="e">
        <f>IFERROR(VLOOKUP(Tableau4[[#This Row],[No Série ]],'Config conversion'!A925:AM1873,8,FALSE),VLOOKUP(Tableau4[[#This Row],[No Série ]],'Config conversion'!B925:AM1873,7,FALSE))</f>
        <v>#N/A</v>
      </c>
    </row>
    <row r="935" spans="2:3" x14ac:dyDescent="0.25">
      <c r="B935" t="e">
        <f>IFERROR(VLOOKUP(Tableau4[[#This Row],[No Série ]],'Config conversion'!A926:AM1874,7,FALSE),OR(VLOOKUP(Tableau4[[#This Row],[No Série ]],'Config conversion'!B926:AM1874,6,FALSE),VLOOKUP(Tableau4[[#This Row],[No Série ]],'Config conversion'!C926:AM1874,5,FALSE),VLOOKUP(Tableau4[[#This Row],[No Série ]],'Config conversion'!D926:AM1874,4,FALSE)))</f>
        <v>#N/A</v>
      </c>
      <c r="C935" t="e">
        <f>IFERROR(VLOOKUP(Tableau4[[#This Row],[No Série ]],'Config conversion'!A926:AM1874,8,FALSE),VLOOKUP(Tableau4[[#This Row],[No Série ]],'Config conversion'!B926:AM1874,7,FALSE))</f>
        <v>#N/A</v>
      </c>
    </row>
    <row r="936" spans="2:3" x14ac:dyDescent="0.25">
      <c r="B936" t="e">
        <f>IFERROR(VLOOKUP(Tableau4[[#This Row],[No Série ]],'Config conversion'!A927:AM1875,7,FALSE),OR(VLOOKUP(Tableau4[[#This Row],[No Série ]],'Config conversion'!B927:AM1875,6,FALSE),VLOOKUP(Tableau4[[#This Row],[No Série ]],'Config conversion'!C927:AM1875,5,FALSE),VLOOKUP(Tableau4[[#This Row],[No Série ]],'Config conversion'!D927:AM1875,4,FALSE)))</f>
        <v>#N/A</v>
      </c>
      <c r="C936" t="e">
        <f>IFERROR(VLOOKUP(Tableau4[[#This Row],[No Série ]],'Config conversion'!A927:AM1875,8,FALSE),VLOOKUP(Tableau4[[#This Row],[No Série ]],'Config conversion'!B927:AM1875,7,FALSE))</f>
        <v>#N/A</v>
      </c>
    </row>
    <row r="937" spans="2:3" x14ac:dyDescent="0.25">
      <c r="B937" t="e">
        <f>IFERROR(VLOOKUP(Tableau4[[#This Row],[No Série ]],'Config conversion'!A928:AM1876,7,FALSE),OR(VLOOKUP(Tableau4[[#This Row],[No Série ]],'Config conversion'!B928:AM1876,6,FALSE),VLOOKUP(Tableau4[[#This Row],[No Série ]],'Config conversion'!C928:AM1876,5,FALSE),VLOOKUP(Tableau4[[#This Row],[No Série ]],'Config conversion'!D928:AM1876,4,FALSE)))</f>
        <v>#N/A</v>
      </c>
      <c r="C937" t="e">
        <f>IFERROR(VLOOKUP(Tableau4[[#This Row],[No Série ]],'Config conversion'!A928:AM1876,8,FALSE),VLOOKUP(Tableau4[[#This Row],[No Série ]],'Config conversion'!B928:AM1876,7,FALSE))</f>
        <v>#N/A</v>
      </c>
    </row>
    <row r="938" spans="2:3" x14ac:dyDescent="0.25">
      <c r="B938" t="e">
        <f>IFERROR(VLOOKUP(Tableau4[[#This Row],[No Série ]],'Config conversion'!A929:AM1877,7,FALSE),OR(VLOOKUP(Tableau4[[#This Row],[No Série ]],'Config conversion'!B929:AM1877,6,FALSE),VLOOKUP(Tableau4[[#This Row],[No Série ]],'Config conversion'!C929:AM1877,5,FALSE),VLOOKUP(Tableau4[[#This Row],[No Série ]],'Config conversion'!D929:AM1877,4,FALSE)))</f>
        <v>#N/A</v>
      </c>
      <c r="C938" t="e">
        <f>IFERROR(VLOOKUP(Tableau4[[#This Row],[No Série ]],'Config conversion'!A929:AM1877,8,FALSE),VLOOKUP(Tableau4[[#This Row],[No Série ]],'Config conversion'!B929:AM1877,7,FALSE))</f>
        <v>#N/A</v>
      </c>
    </row>
    <row r="939" spans="2:3" x14ac:dyDescent="0.25">
      <c r="B939" t="e">
        <f>IFERROR(VLOOKUP(Tableau4[[#This Row],[No Série ]],'Config conversion'!A930:AM1878,7,FALSE),OR(VLOOKUP(Tableau4[[#This Row],[No Série ]],'Config conversion'!B930:AM1878,6,FALSE),VLOOKUP(Tableau4[[#This Row],[No Série ]],'Config conversion'!C930:AM1878,5,FALSE),VLOOKUP(Tableau4[[#This Row],[No Série ]],'Config conversion'!D930:AM1878,4,FALSE)))</f>
        <v>#N/A</v>
      </c>
      <c r="C939" t="e">
        <f>IFERROR(VLOOKUP(Tableau4[[#This Row],[No Série ]],'Config conversion'!A930:AM1878,8,FALSE),VLOOKUP(Tableau4[[#This Row],[No Série ]],'Config conversion'!B930:AM1878,7,FALSE))</f>
        <v>#N/A</v>
      </c>
    </row>
    <row r="940" spans="2:3" x14ac:dyDescent="0.25">
      <c r="B940" t="e">
        <f>IFERROR(VLOOKUP(Tableau4[[#This Row],[No Série ]],'Config conversion'!A931:AM1879,7,FALSE),OR(VLOOKUP(Tableau4[[#This Row],[No Série ]],'Config conversion'!B931:AM1879,6,FALSE),VLOOKUP(Tableau4[[#This Row],[No Série ]],'Config conversion'!C931:AM1879,5,FALSE),VLOOKUP(Tableau4[[#This Row],[No Série ]],'Config conversion'!D931:AM1879,4,FALSE)))</f>
        <v>#N/A</v>
      </c>
      <c r="C940" t="e">
        <f>IFERROR(VLOOKUP(Tableau4[[#This Row],[No Série ]],'Config conversion'!A931:AM1879,8,FALSE),VLOOKUP(Tableau4[[#This Row],[No Série ]],'Config conversion'!B931:AM1879,7,FALSE))</f>
        <v>#N/A</v>
      </c>
    </row>
    <row r="941" spans="2:3" x14ac:dyDescent="0.25">
      <c r="B941" t="e">
        <f>IFERROR(VLOOKUP(Tableau4[[#This Row],[No Série ]],'Config conversion'!A932:AM1880,7,FALSE),OR(VLOOKUP(Tableau4[[#This Row],[No Série ]],'Config conversion'!B932:AM1880,6,FALSE),VLOOKUP(Tableau4[[#This Row],[No Série ]],'Config conversion'!C932:AM1880,5,FALSE),VLOOKUP(Tableau4[[#This Row],[No Série ]],'Config conversion'!D932:AM1880,4,FALSE)))</f>
        <v>#N/A</v>
      </c>
      <c r="C941" t="e">
        <f>IFERROR(VLOOKUP(Tableau4[[#This Row],[No Série ]],'Config conversion'!A932:AM1880,8,FALSE),VLOOKUP(Tableau4[[#This Row],[No Série ]],'Config conversion'!B932:AM1880,7,FALSE))</f>
        <v>#N/A</v>
      </c>
    </row>
    <row r="942" spans="2:3" x14ac:dyDescent="0.25">
      <c r="B942" t="e">
        <f>IFERROR(VLOOKUP(Tableau4[[#This Row],[No Série ]],'Config conversion'!A933:AM1881,7,FALSE),OR(VLOOKUP(Tableau4[[#This Row],[No Série ]],'Config conversion'!B933:AM1881,6,FALSE),VLOOKUP(Tableau4[[#This Row],[No Série ]],'Config conversion'!C933:AM1881,5,FALSE),VLOOKUP(Tableau4[[#This Row],[No Série ]],'Config conversion'!D933:AM1881,4,FALSE)))</f>
        <v>#N/A</v>
      </c>
      <c r="C942" t="e">
        <f>IFERROR(VLOOKUP(Tableau4[[#This Row],[No Série ]],'Config conversion'!A933:AM1881,8,FALSE),VLOOKUP(Tableau4[[#This Row],[No Série ]],'Config conversion'!B933:AM1881,7,FALSE))</f>
        <v>#N/A</v>
      </c>
    </row>
    <row r="943" spans="2:3" x14ac:dyDescent="0.25">
      <c r="B943" t="e">
        <f>IFERROR(VLOOKUP(Tableau4[[#This Row],[No Série ]],'Config conversion'!A934:AM1882,7,FALSE),OR(VLOOKUP(Tableau4[[#This Row],[No Série ]],'Config conversion'!B934:AM1882,6,FALSE),VLOOKUP(Tableau4[[#This Row],[No Série ]],'Config conversion'!C934:AM1882,5,FALSE),VLOOKUP(Tableau4[[#This Row],[No Série ]],'Config conversion'!D934:AM1882,4,FALSE)))</f>
        <v>#N/A</v>
      </c>
      <c r="C943" t="e">
        <f>IFERROR(VLOOKUP(Tableau4[[#This Row],[No Série ]],'Config conversion'!A934:AM1882,8,FALSE),VLOOKUP(Tableau4[[#This Row],[No Série ]],'Config conversion'!B934:AM1882,7,FALSE))</f>
        <v>#N/A</v>
      </c>
    </row>
    <row r="944" spans="2:3" x14ac:dyDescent="0.25">
      <c r="B944" t="e">
        <f>IFERROR(VLOOKUP(Tableau4[[#This Row],[No Série ]],'Config conversion'!A935:AM1883,7,FALSE),OR(VLOOKUP(Tableau4[[#This Row],[No Série ]],'Config conversion'!B935:AM1883,6,FALSE),VLOOKUP(Tableau4[[#This Row],[No Série ]],'Config conversion'!C935:AM1883,5,FALSE),VLOOKUP(Tableau4[[#This Row],[No Série ]],'Config conversion'!D935:AM1883,4,FALSE)))</f>
        <v>#N/A</v>
      </c>
      <c r="C944" t="e">
        <f>IFERROR(VLOOKUP(Tableau4[[#This Row],[No Série ]],'Config conversion'!A935:AM1883,8,FALSE),VLOOKUP(Tableau4[[#This Row],[No Série ]],'Config conversion'!B935:AM1883,7,FALSE))</f>
        <v>#N/A</v>
      </c>
    </row>
    <row r="945" spans="2:3" x14ac:dyDescent="0.25">
      <c r="B945" t="e">
        <f>IFERROR(VLOOKUP(Tableau4[[#This Row],[No Série ]],'Config conversion'!A936:AM1884,7,FALSE),OR(VLOOKUP(Tableau4[[#This Row],[No Série ]],'Config conversion'!B936:AM1884,6,FALSE),VLOOKUP(Tableau4[[#This Row],[No Série ]],'Config conversion'!C936:AM1884,5,FALSE),VLOOKUP(Tableau4[[#This Row],[No Série ]],'Config conversion'!D936:AM1884,4,FALSE)))</f>
        <v>#N/A</v>
      </c>
      <c r="C945" t="e">
        <f>IFERROR(VLOOKUP(Tableau4[[#This Row],[No Série ]],'Config conversion'!A936:AM1884,8,FALSE),VLOOKUP(Tableau4[[#This Row],[No Série ]],'Config conversion'!B936:AM1884,7,FALSE))</f>
        <v>#N/A</v>
      </c>
    </row>
    <row r="946" spans="2:3" x14ac:dyDescent="0.25">
      <c r="B946" t="e">
        <f>IFERROR(VLOOKUP(Tableau4[[#This Row],[No Série ]],'Config conversion'!A937:AM1885,7,FALSE),OR(VLOOKUP(Tableau4[[#This Row],[No Série ]],'Config conversion'!B937:AM1885,6,FALSE),VLOOKUP(Tableau4[[#This Row],[No Série ]],'Config conversion'!C937:AM1885,5,FALSE),VLOOKUP(Tableau4[[#This Row],[No Série ]],'Config conversion'!D937:AM1885,4,FALSE)))</f>
        <v>#N/A</v>
      </c>
      <c r="C946" t="e">
        <f>IFERROR(VLOOKUP(Tableau4[[#This Row],[No Série ]],'Config conversion'!A937:AM1885,8,FALSE),VLOOKUP(Tableau4[[#This Row],[No Série ]],'Config conversion'!B937:AM1885,7,FALSE))</f>
        <v>#N/A</v>
      </c>
    </row>
    <row r="947" spans="2:3" x14ac:dyDescent="0.25">
      <c r="B947" t="e">
        <f>IFERROR(VLOOKUP(Tableau4[[#This Row],[No Série ]],'Config conversion'!A938:AM1886,7,FALSE),OR(VLOOKUP(Tableau4[[#This Row],[No Série ]],'Config conversion'!B938:AM1886,6,FALSE),VLOOKUP(Tableau4[[#This Row],[No Série ]],'Config conversion'!C938:AM1886,5,FALSE),VLOOKUP(Tableau4[[#This Row],[No Série ]],'Config conversion'!D938:AM1886,4,FALSE)))</f>
        <v>#N/A</v>
      </c>
      <c r="C947" t="e">
        <f>IFERROR(VLOOKUP(Tableau4[[#This Row],[No Série ]],'Config conversion'!A938:AM1886,8,FALSE),VLOOKUP(Tableau4[[#This Row],[No Série ]],'Config conversion'!B938:AM1886,7,FALSE))</f>
        <v>#N/A</v>
      </c>
    </row>
    <row r="948" spans="2:3" x14ac:dyDescent="0.25">
      <c r="B948" t="e">
        <f>IFERROR(VLOOKUP(Tableau4[[#This Row],[No Série ]],'Config conversion'!A939:AM1887,7,FALSE),OR(VLOOKUP(Tableau4[[#This Row],[No Série ]],'Config conversion'!B939:AM1887,6,FALSE),VLOOKUP(Tableau4[[#This Row],[No Série ]],'Config conversion'!C939:AM1887,5,FALSE),VLOOKUP(Tableau4[[#This Row],[No Série ]],'Config conversion'!D939:AM1887,4,FALSE)))</f>
        <v>#N/A</v>
      </c>
      <c r="C948" t="e">
        <f>IFERROR(VLOOKUP(Tableau4[[#This Row],[No Série ]],'Config conversion'!A939:AM1887,8,FALSE),VLOOKUP(Tableau4[[#This Row],[No Série ]],'Config conversion'!B939:AM1887,7,FALSE))</f>
        <v>#N/A</v>
      </c>
    </row>
    <row r="949" spans="2:3" x14ac:dyDescent="0.25">
      <c r="B949" t="e">
        <f>IFERROR(VLOOKUP(Tableau4[[#This Row],[No Série ]],'Config conversion'!A940:AM1888,7,FALSE),OR(VLOOKUP(Tableau4[[#This Row],[No Série ]],'Config conversion'!B940:AM1888,6,FALSE),VLOOKUP(Tableau4[[#This Row],[No Série ]],'Config conversion'!C940:AM1888,5,FALSE),VLOOKUP(Tableau4[[#This Row],[No Série ]],'Config conversion'!D940:AM1888,4,FALSE)))</f>
        <v>#N/A</v>
      </c>
      <c r="C949" t="e">
        <f>IFERROR(VLOOKUP(Tableau4[[#This Row],[No Série ]],'Config conversion'!A940:AM1888,8,FALSE),VLOOKUP(Tableau4[[#This Row],[No Série ]],'Config conversion'!B940:AM1888,7,FALSE))</f>
        <v>#N/A</v>
      </c>
    </row>
    <row r="950" spans="2:3" x14ac:dyDescent="0.25">
      <c r="B950" t="e">
        <f>IFERROR(VLOOKUP(Tableau4[[#This Row],[No Série ]],'Config conversion'!A941:AM1889,7,FALSE),OR(VLOOKUP(Tableau4[[#This Row],[No Série ]],'Config conversion'!B941:AM1889,6,FALSE),VLOOKUP(Tableau4[[#This Row],[No Série ]],'Config conversion'!C941:AM1889,5,FALSE),VLOOKUP(Tableau4[[#This Row],[No Série ]],'Config conversion'!D941:AM1889,4,FALSE)))</f>
        <v>#N/A</v>
      </c>
      <c r="C950" t="e">
        <f>IFERROR(VLOOKUP(Tableau4[[#This Row],[No Série ]],'Config conversion'!A941:AM1889,8,FALSE),VLOOKUP(Tableau4[[#This Row],[No Série ]],'Config conversion'!B941:AM1889,7,FALSE))</f>
        <v>#N/A</v>
      </c>
    </row>
  </sheetData>
  <pageMargins left="0.7" right="0.7" top="0.75" bottom="0.75" header="0.3" footer="0.3"/>
  <pageSetup paperSize="9" orientation="portrait"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BDD--Service</vt:lpstr>
      <vt:lpstr>Config conversion</vt:lpstr>
      <vt:lpstr>Service Tracking</vt:lpstr>
      <vt:lpstr>BD_Info_Clients</vt:lpstr>
      <vt:lpstr>NumSérie</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2017-06-26T19:26:38Z</dcterms:modified>
</cp:coreProperties>
</file>