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70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ADA685D-92E7-48F6-8FAB-D626DA6BBE77}" xr6:coauthVersionLast="47" xr6:coauthVersionMax="47" xr10:uidLastSave="{00000000-0000-0000-0000-000000000000}"/>
  <bookViews>
    <workbookView xWindow="1590" yWindow="6690" windowWidth="26730" windowHeight="9660" xr2:uid="{2AF07E48-1826-4FF5-B239-8158F939F8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H4" i="1" l="1" a="1"/>
  <c r="O7" i="1"/>
  <c r="J4" i="1" a="1"/>
  <c r="D8" i="1"/>
  <c r="D4" i="1"/>
  <c r="D7" i="1"/>
  <c r="D5" i="1"/>
  <c r="D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<sst xmlns="http://schemas.openxmlformats.org/spreadsheetml/2006/main" count="12" uniqueCount="7">
  <si>
    <t>exo</t>
  </si>
  <si>
    <t>taxee</t>
  </si>
  <si>
    <t>mixte</t>
  </si>
  <si>
    <t>Type</t>
  </si>
  <si>
    <t>Valeur</t>
  </si>
  <si>
    <t>Proposition 1</t>
  </si>
  <si>
    <t>Proposition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</si>
</sst>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F5A753-0675-447B-9A8D-AA6109F20B59}" name="TabCorres" displayName="TabCorres" ref="N4:O7" totalsRowShown="0">
  <autoFilter ref="N4:O7" xr:uid="{ABF5A753-0675-447B-9A8D-AA6109F20B59}"/>
  <tableColumns count="2">
    <tableColumn id="1" xr3:uid="{F31CFB1E-4E27-4423-9917-049C2D0EBA0C}" name="Type"/>
    <tableColumn id="2" xr3:uid="{7D538D27-E728-4893-AB24-69329B75A005}" name="Valeur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DBFFF-38C3-4CCE-BABB-0D7D9783A9E6}">
  <dimension ref="B2:O8"/>
  <sheetViews>
    <sheetView showGridLines="0" tabSelected="1" workbookViewId="0">
      <selection activeCell="J4" sqref="J4:J8"/>
    </sheetView>
  </sheetViews>
  <sheetFormatPr baseColWidth="10" defaultRowHeight="15" x14ac:dyDescent="0.25"/>
  <cols>
    <col min="2" max="2" width="11.7109375" customWidth="1"/>
  </cols>
  <sheetData>
    <row r="2" spans="2:15" x14ac:dyDescent="0.25">
      <c r="H2" t="s">
        <v>5</v>
      </c>
      <c r="J2" t="s">
        <v>6</v>
      </c>
    </row>
    <row r="4" spans="2:15" x14ac:dyDescent="0.25">
      <c r="B4" s="1" t="s">
        <v>1</v>
      </c>
      <c r="C4" s="1">
        <v>125</v>
      </c>
      <c r="D4" s="2">
        <f>C4/1.2</f>
        <v>104.16666666666667</v>
      </c>
      <c r="H4" s="3" cm="1">
        <f t="array" ref="H4:H8">_xlfn.LET(
_xlpm.dénominateur,_xlfn.SWITCH(B4:B8,"taxee",1.2,"mixte",1.2/1.172,1),
C4:C8/_xlpm.dénominateur)</f>
        <v>104.16666666666667</v>
      </c>
      <c r="J4" s="3" cm="1">
        <f t="array" ref="J4:J8">C4:C8/_xlfn.XLOOKUP(B4:B8,TabCorres[Type],TabCorres[Valeur],0)</f>
        <v>104.16666666666667</v>
      </c>
      <c r="N4" t="s">
        <v>3</v>
      </c>
      <c r="O4" t="s">
        <v>4</v>
      </c>
    </row>
    <row r="5" spans="2:15" x14ac:dyDescent="0.25">
      <c r="B5" s="1" t="s">
        <v>0</v>
      </c>
      <c r="C5" s="1">
        <v>456</v>
      </c>
      <c r="D5" s="1">
        <f>C5</f>
        <v>456</v>
      </c>
      <c r="H5" s="3">
        <v>456</v>
      </c>
      <c r="J5" s="3">
        <v>456</v>
      </c>
      <c r="N5" t="s">
        <v>0</v>
      </c>
      <c r="O5">
        <v>1</v>
      </c>
    </row>
    <row r="6" spans="2:15" x14ac:dyDescent="0.25">
      <c r="B6" s="1" t="s">
        <v>0</v>
      </c>
      <c r="C6" s="1">
        <v>360</v>
      </c>
      <c r="D6" s="1">
        <f>C6</f>
        <v>360</v>
      </c>
      <c r="H6" s="3">
        <v>360</v>
      </c>
      <c r="J6" s="3">
        <v>360</v>
      </c>
      <c r="N6" t="s">
        <v>1</v>
      </c>
      <c r="O6">
        <v>1.2</v>
      </c>
    </row>
    <row r="7" spans="2:15" x14ac:dyDescent="0.25">
      <c r="B7" s="1" t="s">
        <v>2</v>
      </c>
      <c r="C7" s="1">
        <v>250</v>
      </c>
      <c r="D7" s="2">
        <f>C7/1.2*1.172</f>
        <v>244.16666666666666</v>
      </c>
      <c r="H7" s="3">
        <v>244.16666666666663</v>
      </c>
      <c r="J7" s="3">
        <v>244.16666666666663</v>
      </c>
      <c r="N7" t="s">
        <v>2</v>
      </c>
      <c r="O7">
        <f>1.2/1.172</f>
        <v>1.0238907849829353</v>
      </c>
    </row>
    <row r="8" spans="2:15" x14ac:dyDescent="0.25">
      <c r="B8" s="1" t="s">
        <v>1</v>
      </c>
      <c r="C8" s="1">
        <v>20</v>
      </c>
      <c r="D8" s="2">
        <f>C8/1.2</f>
        <v>16.666666666666668</v>
      </c>
      <c r="H8" s="3">
        <v>16.666666666666668</v>
      </c>
      <c r="J8" s="3">
        <v>16.666666666666668</v>
      </c>
    </row>
  </sheetData>
  <dataValidations disablePrompts="1" count="1">
    <dataValidation type="list" allowBlank="1" showInputMessage="1" showErrorMessage="1" sqref="B4:B31" xr:uid="{D3787446-1037-4243-80A1-2C3A1199E29A}">
      <formula1>$N$5:$N$7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Pasquies</dc:creator>
  <cp:lastModifiedBy>JFL</cp:lastModifiedBy>
  <dcterms:created xsi:type="dcterms:W3CDTF">2026-11-08T16:31:42Z</dcterms:created>
  <dcterms:modified xsi:type="dcterms:W3CDTF">2026-11-08T17:40:34Z</dcterms:modified>
</cp:coreProperties>
</file>