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5E18E815-981E-48B0-A3D0-9D1E9887776F}" xr6:coauthVersionLast="47" xr6:coauthVersionMax="47" xr10:uidLastSave="{00000000-0000-0000-0000-000000000000}"/>
  <bookViews>
    <workbookView xWindow="8925" yWindow="2370" windowWidth="28020" windowHeight="12225" xr2:uid="{831324A9-B0C4-4057-9966-7F4D096C3D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2" i="1"/>
  <c r="G3" i="1"/>
  <c r="G4" i="1"/>
  <c r="G5" i="1"/>
  <c r="G6" i="1"/>
  <c r="G7" i="1"/>
  <c r="G8" i="1"/>
  <c r="G2" i="1"/>
  <c r="I3" i="1" l="1"/>
  <c r="I5" i="1"/>
  <c r="I6" i="1"/>
  <c r="I2" i="1"/>
  <c r="I8" i="1"/>
  <c r="I7" i="1"/>
  <c r="I4" i="1"/>
</calcChain>
</file>

<file path=xl/sharedStrings.xml><?xml version="1.0" encoding="utf-8"?>
<sst xmlns="http://schemas.openxmlformats.org/spreadsheetml/2006/main" count="29" uniqueCount="18">
  <si>
    <t>à 1m et 0°</t>
  </si>
  <si>
    <t>à 1m et 45° avant</t>
  </si>
  <si>
    <t>à 1m et 135° arrière</t>
  </si>
  <si>
    <t>Au poste de tir rapproché</t>
  </si>
  <si>
    <t>Au Poste de tir éloigné</t>
  </si>
  <si>
    <t>Dans le Hall à 0°</t>
  </si>
  <si>
    <t>A la porte d'accès patients</t>
  </si>
  <si>
    <t>Emplacement mesuré</t>
  </si>
  <si>
    <t>Point</t>
  </si>
  <si>
    <t>nSv</t>
  </si>
  <si>
    <t>Type</t>
  </si>
  <si>
    <t>ZS</t>
  </si>
  <si>
    <t>ZNR</t>
  </si>
  <si>
    <t>tirs/mois</t>
  </si>
  <si>
    <r>
      <t xml:space="preserve">limite </t>
    </r>
    <r>
      <rPr>
        <sz val="11"/>
        <color theme="1"/>
        <rFont val="Symbol"/>
        <family val="1"/>
        <charset val="2"/>
      </rPr>
      <t>m</t>
    </r>
    <r>
      <rPr>
        <sz val="11"/>
        <color theme="1"/>
        <rFont val="Aptos Narrow"/>
        <family val="2"/>
        <scheme val="minor"/>
      </rPr>
      <t>Sv           par mois</t>
    </r>
  </si>
  <si>
    <t>Dose     mesurée</t>
  </si>
  <si>
    <r>
      <t xml:space="preserve">dose </t>
    </r>
    <r>
      <rPr>
        <sz val="11"/>
        <color theme="1"/>
        <rFont val="Symbol"/>
        <family val="1"/>
        <charset val="2"/>
      </rPr>
      <t>m</t>
    </r>
    <r>
      <rPr>
        <sz val="11"/>
        <color theme="1"/>
        <rFont val="Aptos Narrow"/>
        <family val="2"/>
        <scheme val="minor"/>
      </rPr>
      <t>Sv           par mois</t>
    </r>
  </si>
  <si>
    <r>
      <rPr>
        <b/>
        <sz val="11"/>
        <color rgb="FF00B050"/>
        <rFont val="Aptos Narrow"/>
        <family val="2"/>
        <scheme val="minor"/>
      </rPr>
      <t>C</t>
    </r>
    <r>
      <rPr>
        <sz val="11"/>
        <color theme="1"/>
        <rFont val="Aptos Narrow"/>
        <family val="2"/>
        <scheme val="minor"/>
      </rPr>
      <t xml:space="preserve"> / </t>
    </r>
    <r>
      <rPr>
        <b/>
        <sz val="11"/>
        <color rgb="FFFF0000"/>
        <rFont val="Aptos Narrow"/>
        <family val="2"/>
        <scheme val="minor"/>
      </rPr>
      <t>NC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</si>
</sst>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1"/>
      <color theme="1"/>
      <name val="Symbol"/>
      <family val="1"/>
      <charset val="2"/>
    </font>
    <font>
      <b/>
      <sz val="11"/>
      <color theme="3" tint="0.499984740745262"/>
      <name val="Aptos Narrow"/>
      <family val="2"/>
      <scheme val="minor"/>
    </font>
    <font>
      <b/>
      <sz val="11"/>
      <color rgb="FF00B05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right" vertical="center"/>
    </xf>
  </cellXfs>
  <cellStyles count="1">
    <cellStyle name="Normal" xfId="0" builtinId="0"/>
  </cellStyles>
  <dxfs count="2">
    <dxf>
      <font>
        <b/>
        <i val="0"/>
        <color theme="9" tint="-0.24994659260841701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9AE94-FF02-400C-BDD4-F4308D0B10ED}">
  <dimension ref="A1:I8"/>
  <sheetViews>
    <sheetView showGridLines="0" tabSelected="1" workbookViewId="0">
      <selection activeCell="K1" sqref="K1:K1048576"/>
    </sheetView>
  </sheetViews>
  <sheetFormatPr baseColWidth="10" defaultRowHeight="15" x14ac:dyDescent="0.25"/>
  <cols>
    <col min="1" max="1" width="5.28515625" style="2" customWidth="1"/>
    <col min="2" max="2" width="5.42578125" style="2" customWidth="1"/>
    <col min="3" max="3" width="34.28515625" customWidth="1"/>
    <col min="4" max="4" width="7.85546875" customWidth="1"/>
    <col min="5" max="5" width="4.42578125" customWidth="1"/>
    <col min="6" max="6" width="7.85546875" customWidth="1"/>
    <col min="7" max="8" width="9.7109375" customWidth="1"/>
    <col min="9" max="9" width="5.7109375" customWidth="1"/>
  </cols>
  <sheetData>
    <row r="1" spans="1:9" ht="25.15" customHeight="1" x14ac:dyDescent="0.25">
      <c r="A1" s="2" t="s">
        <v>8</v>
      </c>
      <c r="B1" s="2" t="s">
        <v>10</v>
      </c>
      <c r="C1" s="3" t="s">
        <v>7</v>
      </c>
      <c r="D1" s="3" t="s">
        <v>15</v>
      </c>
      <c r="E1" s="1"/>
      <c r="F1" t="s">
        <v>13</v>
      </c>
      <c r="G1" s="3" t="s">
        <v>14</v>
      </c>
      <c r="H1" s="3" t="s">
        <v>16</v>
      </c>
      <c r="I1" t="s">
        <v>17</v>
      </c>
    </row>
    <row r="2" spans="1:9" x14ac:dyDescent="0.25">
      <c r="A2" s="2">
        <v>1</v>
      </c>
      <c r="B2" s="6" t="s">
        <v>11</v>
      </c>
      <c r="C2" t="s">
        <v>0</v>
      </c>
      <c r="D2" s="7">
        <v>480000</v>
      </c>
      <c r="E2" s="3" t="s">
        <v>9</v>
      </c>
      <c r="F2" s="2">
        <v>135</v>
      </c>
      <c r="G2" s="5">
        <f>IF(B2="ZS",1250,80)</f>
        <v>1250</v>
      </c>
      <c r="H2" s="4">
        <f>F2*D2*0.0001</f>
        <v>6480</v>
      </c>
      <c r="I2" s="2" t="str">
        <f>IF(H2 &lt; G2,"C","NC")</f>
        <v>NC</v>
      </c>
    </row>
    <row r="3" spans="1:9" x14ac:dyDescent="0.25">
      <c r="A3" s="2">
        <v>2</v>
      </c>
      <c r="B3" s="6" t="s">
        <v>11</v>
      </c>
      <c r="C3" t="s">
        <v>1</v>
      </c>
      <c r="D3" s="7">
        <v>40</v>
      </c>
      <c r="E3" s="3" t="s">
        <v>9</v>
      </c>
      <c r="F3" s="2">
        <v>135</v>
      </c>
      <c r="G3" s="5">
        <f t="shared" ref="G3:G8" si="0">IF(B3="ZS",1250,80)</f>
        <v>1250</v>
      </c>
      <c r="H3" s="4">
        <f t="shared" ref="H3:H8" si="1">F3*D3*0.0001</f>
        <v>0.54</v>
      </c>
      <c r="I3" s="2" t="str">
        <f>IF(H3&lt;G3,"C","NC")</f>
        <v>C</v>
      </c>
    </row>
    <row r="4" spans="1:9" x14ac:dyDescent="0.25">
      <c r="A4" s="2">
        <v>3</v>
      </c>
      <c r="B4" s="6" t="s">
        <v>11</v>
      </c>
      <c r="C4" t="s">
        <v>2</v>
      </c>
      <c r="D4" s="7">
        <v>103</v>
      </c>
      <c r="E4" s="3" t="s">
        <v>9</v>
      </c>
      <c r="F4" s="2">
        <v>135</v>
      </c>
      <c r="G4" s="5">
        <f t="shared" si="0"/>
        <v>1250</v>
      </c>
      <c r="H4" s="4">
        <f t="shared" si="1"/>
        <v>1.3905000000000001</v>
      </c>
      <c r="I4" s="2" t="str">
        <f>IF(H4&lt;G4,"C","NC")</f>
        <v>C</v>
      </c>
    </row>
    <row r="5" spans="1:9" x14ac:dyDescent="0.25">
      <c r="A5" s="2">
        <v>4</v>
      </c>
      <c r="B5" s="6" t="s">
        <v>11</v>
      </c>
      <c r="C5" t="s">
        <v>3</v>
      </c>
      <c r="D5" s="7">
        <v>685</v>
      </c>
      <c r="E5" s="3" t="s">
        <v>9</v>
      </c>
      <c r="F5" s="2">
        <v>135</v>
      </c>
      <c r="G5" s="5">
        <f t="shared" si="0"/>
        <v>1250</v>
      </c>
      <c r="H5" s="4">
        <f t="shared" si="1"/>
        <v>9.2475000000000005</v>
      </c>
      <c r="I5" s="2" t="str">
        <f>IF(H5&lt;G5,"C","NC")</f>
        <v>C</v>
      </c>
    </row>
    <row r="6" spans="1:9" x14ac:dyDescent="0.25">
      <c r="A6" s="2">
        <v>5</v>
      </c>
      <c r="B6" s="6" t="s">
        <v>11</v>
      </c>
      <c r="C6" t="s">
        <v>4</v>
      </c>
      <c r="D6" s="7">
        <v>8</v>
      </c>
      <c r="E6" s="3" t="s">
        <v>9</v>
      </c>
      <c r="F6" s="2">
        <v>135</v>
      </c>
      <c r="G6" s="5">
        <f t="shared" si="0"/>
        <v>1250</v>
      </c>
      <c r="H6" s="4">
        <f t="shared" si="1"/>
        <v>0.108</v>
      </c>
      <c r="I6" s="2" t="str">
        <f t="shared" ref="I6:I8" si="2">IF(H6&lt;G6,"C","NC")</f>
        <v>C</v>
      </c>
    </row>
    <row r="7" spans="1:9" x14ac:dyDescent="0.25">
      <c r="A7" s="2">
        <v>6</v>
      </c>
      <c r="B7" s="2" t="s">
        <v>12</v>
      </c>
      <c r="C7" t="s">
        <v>5</v>
      </c>
      <c r="D7" s="7">
        <v>46</v>
      </c>
      <c r="E7" s="3" t="s">
        <v>9</v>
      </c>
      <c r="F7" s="2">
        <v>135</v>
      </c>
      <c r="G7" s="5">
        <f t="shared" si="0"/>
        <v>80</v>
      </c>
      <c r="H7" s="4">
        <f t="shared" si="1"/>
        <v>0.621</v>
      </c>
      <c r="I7" s="2" t="str">
        <f t="shared" si="2"/>
        <v>C</v>
      </c>
    </row>
    <row r="8" spans="1:9" x14ac:dyDescent="0.25">
      <c r="A8" s="2">
        <v>7</v>
      </c>
      <c r="B8" s="2" t="s">
        <v>12</v>
      </c>
      <c r="C8" t="s">
        <v>6</v>
      </c>
      <c r="D8" s="7">
        <v>4</v>
      </c>
      <c r="E8" s="3" t="s">
        <v>9</v>
      </c>
      <c r="F8" s="2">
        <v>135</v>
      </c>
      <c r="G8" s="5">
        <f t="shared" si="0"/>
        <v>80</v>
      </c>
      <c r="H8" s="4">
        <f t="shared" si="1"/>
        <v>5.3999999999999999E-2</v>
      </c>
      <c r="I8" s="2" t="str">
        <f t="shared" si="2"/>
        <v>C</v>
      </c>
    </row>
  </sheetData>
  <conditionalFormatting sqref="I2:I20">
    <cfRule type="expression" dxfId="1" priority="2">
      <formula>I2="NC"</formula>
    </cfRule>
    <cfRule type="expression" dxfId="0" priority="1">
      <formula>I2="C"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PCR Flandres</dc:creator>
  <cp:lastModifiedBy>JFL</cp:lastModifiedBy>
  <dcterms:created xsi:type="dcterms:W3CDTF">2025-09-26T10:05:27Z</dcterms:created>
  <dcterms:modified xsi:type="dcterms:W3CDTF">2025-09-26T15:39:46Z</dcterms:modified>
</cp:coreProperties>
</file>