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1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FFBF99E8-BEFD-4D5E-A58A-D5E092E92988}" xr6:coauthVersionLast="47" xr6:coauthVersionMax="47" xr10:uidLastSave="{00000000-0000-0000-0000-000000000000}"/>
  <bookViews>
    <workbookView xWindow="570" yWindow="2130" windowWidth="28020" windowHeight="13335" activeTab="2" xr2:uid="{88C983AF-9168-4449-8429-5D21F23B1269}"/>
  </bookViews>
  <sheets>
    <sheet name="Signalétique" sheetId="1" r:id="rId1"/>
    <sheet name="Certificats" sheetId="2" r:id="rId2"/>
    <sheet name="Power Query" sheetId="4" r:id="rId3"/>
  </sheets>
  <definedNames>
    <definedName name="_xlnm._FilterDatabase" localSheetId="2" hidden="1">'Power Query'!$A$1:$O$3</definedName>
    <definedName name="_xlnm._FilterDatabase" localSheetId="0" hidden="1">Signalétique!$A$1:$O$23</definedName>
    <definedName name="DonnéesExternes_1" localSheetId="2" hidden="1">'Power Query'!$A$15:$T$37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4" i="4" l="1"/>
  <c r="O4" i="4" s="1"/>
  <c r="T8" i="4"/>
  <c r="T7" i="4"/>
  <c r="E3" i="2"/>
  <c r="G8" i="4"/>
  <c r="O8" i="4" s="1"/>
  <c r="G7" i="4"/>
  <c r="O7" i="4" s="1"/>
  <c r="T4" i="4"/>
  <c r="T3" i="4"/>
  <c r="T2" i="4"/>
  <c r="G3" i="4"/>
  <c r="O3" i="4" s="1"/>
  <c r="G2" i="4"/>
  <c r="O2" i="4" s="1"/>
  <c r="G18" i="1"/>
  <c r="G17" i="1"/>
  <c r="O17" i="1" s="1"/>
  <c r="G8" i="1"/>
  <c r="O8" i="1" s="1"/>
  <c r="E32" i="2"/>
  <c r="E31" i="2"/>
  <c r="E30" i="2"/>
  <c r="E29" i="2"/>
  <c r="E28" i="2"/>
  <c r="E27" i="2"/>
  <c r="E26" i="2"/>
  <c r="E25" i="2"/>
  <c r="E24" i="2"/>
  <c r="E23" i="2"/>
  <c r="E22" i="2"/>
  <c r="E21" i="2"/>
  <c r="E20" i="2"/>
  <c r="E19" i="2"/>
  <c r="E18" i="2"/>
  <c r="E17" i="2"/>
  <c r="E16" i="2"/>
  <c r="E15" i="2"/>
  <c r="E14" i="2"/>
  <c r="E13" i="2"/>
  <c r="E12" i="2"/>
  <c r="E11" i="2"/>
  <c r="E10" i="2"/>
  <c r="E9" i="2"/>
  <c r="E8" i="2"/>
  <c r="E7" i="2"/>
  <c r="E6" i="2"/>
  <c r="E5" i="2"/>
  <c r="E4" i="2"/>
  <c r="E2" i="2"/>
  <c r="G3" i="1" l="1"/>
  <c r="O3" i="1" s="1"/>
  <c r="G4" i="1"/>
  <c r="O4" i="1" s="1"/>
  <c r="G5" i="1"/>
  <c r="O5" i="1" s="1"/>
  <c r="G6" i="1"/>
  <c r="O6" i="1" s="1"/>
  <c r="G7" i="1"/>
  <c r="O7" i="1" s="1"/>
  <c r="G9" i="1"/>
  <c r="O9" i="1" s="1"/>
  <c r="G10" i="1"/>
  <c r="O10" i="1" s="1"/>
  <c r="G11" i="1"/>
  <c r="O11" i="1" s="1"/>
  <c r="G12" i="1"/>
  <c r="O12" i="1" s="1"/>
  <c r="G13" i="1"/>
  <c r="O13" i="1" s="1"/>
  <c r="G14" i="1"/>
  <c r="O14" i="1" s="1"/>
  <c r="G15" i="1"/>
  <c r="O15" i="1" s="1"/>
  <c r="G16" i="1"/>
  <c r="O16" i="1" s="1"/>
  <c r="O18" i="1"/>
  <c r="G19" i="1"/>
  <c r="O19" i="1" s="1"/>
  <c r="G20" i="1"/>
  <c r="O20" i="1" s="1"/>
  <c r="G21" i="1"/>
  <c r="O21" i="1" s="1"/>
  <c r="G22" i="1"/>
  <c r="O22" i="1" s="1"/>
  <c r="G23" i="1"/>
  <c r="O23" i="1" s="1"/>
  <c r="G2" i="1"/>
  <c r="O2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3750363-1E35-4A7C-9A1C-0575A4DA2EDD}" keepAlive="1" name="Requête - Jointure" description="Connexion à la requête « Jointure » dans le classeur." type="5" refreshedVersion="8" background="1" saveData="1">
    <dbPr connection="Provider=Microsoft.Mashup.OleDb.1;Data Source=$Workbook$;Location=Jointure;Extended Properties=&quot;&quot;" command="SELECT * FROM [Jointure]"/>
  </connection>
  <connection id="2" xr16:uid="{B177D8F6-E5B9-4B8E-82F1-7CEBE79744B0}" keepAlive="1" name="Requête - tCertificats" description="Connexion à la requête « tCertificats » dans le classeur." type="5" refreshedVersion="0" background="1">
    <dbPr connection="Provider=Microsoft.Mashup.OleDb.1;Data Source=$Workbook$;Location=tCertificats;Extended Properties=&quot;&quot;" command="SELECT * FROM [tCertificats]"/>
  </connection>
  <connection id="3" xr16:uid="{0F5A76C0-8E20-40D7-9FAE-CD2379566B07}" keepAlive="1" name="Requête - tSignalétique" description="Connexion à la requête « tSignalétique » dans le classeur." type="5" refreshedVersion="0" background="1">
    <dbPr connection="Provider=Microsoft.Mashup.OleDb.1;Data Source=$Workbook$;Location=tSignalétique;Extended Properties=&quot;&quot;" command="SELECT * FROM [tSignalétique]"/>
  </connection>
</connections>
</file>

<file path=xl/sharedStrings.xml><?xml version="1.0" encoding="utf-8"?>
<sst xmlns="http://schemas.openxmlformats.org/spreadsheetml/2006/main" count="455" uniqueCount="34">
  <si>
    <t>Date d'Entrée</t>
  </si>
  <si>
    <t>Date de fin</t>
  </si>
  <si>
    <t>Matr.</t>
  </si>
  <si>
    <t>Nom</t>
  </si>
  <si>
    <t>Prénom</t>
  </si>
  <si>
    <t>Hrs/Sem.</t>
  </si>
  <si>
    <t>X</t>
  </si>
  <si>
    <t>G.Paie</t>
  </si>
  <si>
    <t>Code A</t>
  </si>
  <si>
    <t>Statut</t>
  </si>
  <si>
    <t>Régime</t>
  </si>
  <si>
    <t>Service</t>
  </si>
  <si>
    <t>XXXXXXXXXXX</t>
  </si>
  <si>
    <t xml:space="preserve">Employé </t>
  </si>
  <si>
    <t>Partiel</t>
  </si>
  <si>
    <t>YYYYYYYY</t>
  </si>
  <si>
    <t>Plein</t>
  </si>
  <si>
    <t>O</t>
  </si>
  <si>
    <t>H</t>
  </si>
  <si>
    <t>Volume XX</t>
  </si>
  <si>
    <t>Date de début</t>
  </si>
  <si>
    <t>Durée</t>
  </si>
  <si>
    <t>plein</t>
  </si>
  <si>
    <t>P</t>
  </si>
  <si>
    <t>A</t>
  </si>
  <si>
    <t>CatA</t>
  </si>
  <si>
    <t>CatB</t>
  </si>
  <si>
    <t>Ouvrier</t>
  </si>
  <si>
    <t>Jours</t>
  </si>
  <si>
    <t>Cer.Date de début</t>
  </si>
  <si>
    <t>Cer.Date de fin</t>
  </si>
  <si>
    <t>Cer.Matr.</t>
  </si>
  <si>
    <t>Cer.Nom</t>
  </si>
  <si>
    <t>Cer.Durée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</si>
</sst>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/mm\/yyyy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164" fontId="0" fillId="0" borderId="0" xfId="0" applyNumberFormat="1"/>
    <xf numFmtId="4" fontId="0" fillId="0" borderId="0" xfId="0" applyNumberFormat="1"/>
    <xf numFmtId="0" fontId="2" fillId="2" borderId="0" xfId="0" applyFont="1" applyFill="1" applyAlignment="1">
      <alignment horizontal="center"/>
    </xf>
    <xf numFmtId="4" fontId="1" fillId="2" borderId="0" xfId="0" applyNumberFormat="1" applyFont="1" applyFill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164" fontId="2" fillId="0" borderId="0" xfId="0" applyNumberFormat="1" applyFont="1" applyAlignment="1">
      <alignment horizontal="center"/>
    </xf>
    <xf numFmtId="4" fontId="2" fillId="0" borderId="0" xfId="0" applyNumberFormat="1" applyFont="1" applyAlignment="1">
      <alignment horizontal="center"/>
    </xf>
    <xf numFmtId="4" fontId="0" fillId="0" borderId="0" xfId="0" applyNumberFormat="1" applyAlignment="1">
      <alignment horizontal="center"/>
    </xf>
    <xf numFmtId="3" fontId="2" fillId="0" borderId="0" xfId="0" applyNumberFormat="1" applyFont="1" applyAlignment="1">
      <alignment horizontal="center"/>
    </xf>
    <xf numFmtId="164" fontId="0" fillId="0" borderId="0" xfId="0" applyNumberFormat="1" applyAlignment="1">
      <alignment horizontal="center"/>
    </xf>
    <xf numFmtId="3" fontId="2" fillId="0" borderId="0" xfId="0" applyNumberFormat="1" applyFont="1"/>
    <xf numFmtId="164" fontId="0" fillId="0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4" fontId="0" fillId="0" borderId="0" xfId="0" applyNumberFormat="1" applyFont="1" applyFill="1" applyBorder="1" applyAlignment="1">
      <alignment horizontal="center"/>
    </xf>
    <xf numFmtId="164" fontId="0" fillId="0" borderId="0" xfId="0" applyNumberFormat="1" applyFont="1" applyFill="1" applyBorder="1"/>
    <xf numFmtId="0" fontId="0" fillId="0" borderId="0" xfId="0" applyFont="1" applyFill="1" applyBorder="1"/>
    <xf numFmtId="14" fontId="0" fillId="0" borderId="0" xfId="0" applyNumberFormat="1" applyAlignment="1">
      <alignment horizontal="center"/>
    </xf>
    <xf numFmtId="14" fontId="0" fillId="3" borderId="0" xfId="0" applyNumberFormat="1" applyFill="1" applyAlignment="1">
      <alignment horizont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26">
    <dxf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</dxf>
    <dxf>
      <numFmt numFmtId="19" formatCode="dd/mm/yyyy"/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</dxf>
    <dxf>
      <numFmt numFmtId="19" formatCode="dd/mm/yyyy"/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</dxf>
    <dxf>
      <numFmt numFmtId="4" formatCode="#,##0.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4" formatCode="#,##0.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dd\/mm\/yyyy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</dxf>
    <dxf>
      <numFmt numFmtId="164" formatCode="dd\/mm\/yyyy"/>
      <alignment horizontal="center" vertical="bottom" textRotation="0" wrapText="0" indent="0" justifyLastLine="0" shrinkToFit="0" readingOrder="0"/>
    </dxf>
    <dxf>
      <numFmt numFmtId="164" formatCode="dd\/mm\/yyyy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CB2EE3A1-2A28-46B3-8261-480A258FBBD1}" autoFormatId="16" applyNumberFormats="0" applyBorderFormats="0" applyFontFormats="0" applyPatternFormats="0" applyAlignmentFormats="0" applyWidthHeightFormats="0">
  <queryTableRefresh nextId="22">
    <queryTableFields count="20">
      <queryTableField id="1" name="Date d'Entrée" tableColumnId="1"/>
      <queryTableField id="2" name="Date de fin" tableColumnId="2"/>
      <queryTableField id="3" name="Matr." tableColumnId="3"/>
      <queryTableField id="4" name="Nom" tableColumnId="4"/>
      <queryTableField id="5" name="Prénom" tableColumnId="5"/>
      <queryTableField id="6" name="Hrs/Sem." tableColumnId="6"/>
      <queryTableField id="7" name="X" tableColumnId="7"/>
      <queryTableField id="8" name="G.Paie" tableColumnId="8"/>
      <queryTableField id="9" name="CatA" tableColumnId="9"/>
      <queryTableField id="10" name="Code A" tableColumnId="10"/>
      <queryTableField id="11" name="CatB" tableColumnId="11"/>
      <queryTableField id="12" name="Statut" tableColumnId="12"/>
      <queryTableField id="13" name="Régime" tableColumnId="13"/>
      <queryTableField id="14" name="Service" tableColumnId="14"/>
      <queryTableField id="15" name="Volume XX" tableColumnId="15"/>
      <queryTableField id="17" name="Cer.Date de début" tableColumnId="17"/>
      <queryTableField id="18" name="Cer.Date de fin" tableColumnId="18"/>
      <queryTableField id="19" name="Cer.Matr." tableColumnId="19"/>
      <queryTableField id="20" name="Cer.Nom" tableColumnId="20"/>
      <queryTableField id="21" name="Cer.Durée" tableColumnId="21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859D3E6-FD55-4AF6-AAD6-930F468368BB}" name="tSignalétique" displayName="tSignalétique" ref="A1:O23" totalsRowShown="0">
  <autoFilter ref="A1:O23" xr:uid="{B859D3E6-FD55-4AF6-AAD6-930F468368BB}"/>
  <tableColumns count="15">
    <tableColumn id="1" xr3:uid="{C425E6AB-0F52-4D94-8355-2C531A7B28B9}" name="Date d'Entrée"/>
    <tableColumn id="2" xr3:uid="{C9567F76-5638-43B9-B394-158DF7CBEC21}" name="Date de fin"/>
    <tableColumn id="3" xr3:uid="{D9E321E1-9F5C-4EDE-B27B-3BDB63A6AF52}" name="Matr."/>
    <tableColumn id="4" xr3:uid="{CA19AA33-5D0F-4DFB-9D2E-5BCFC887E600}" name="Nom"/>
    <tableColumn id="5" xr3:uid="{FABA4F6F-C059-4D0E-BCDD-BCB58273842E}" name="Prénom"/>
    <tableColumn id="6" xr3:uid="{843FECC4-FB75-4A8A-B98C-EA52E1491B49}" name="Hrs/Sem."/>
    <tableColumn id="7" xr3:uid="{EFCC1F74-993C-426C-83E5-F12DC52AB042}" name="X">
      <calculatedColumnFormula>B2-A2+1</calculatedColumnFormula>
    </tableColumn>
    <tableColumn id="8" xr3:uid="{68F90652-51D8-4377-8F09-97EA3FD8ECCF}" name="G.Paie"/>
    <tableColumn id="9" xr3:uid="{1F67A0A8-31A7-4FA6-B779-7FE41E5A08C2}" name="CatA"/>
    <tableColumn id="10" xr3:uid="{D3F4C7E0-3577-4283-BCD0-BADF12BE464C}" name="Code A"/>
    <tableColumn id="11" xr3:uid="{BD682591-98FA-4C43-B44C-B5C6E7AEDEE1}" name="CatB"/>
    <tableColumn id="12" xr3:uid="{C8E7D0B3-3AD9-406E-8B2F-838C5BADBE39}" name="Statut"/>
    <tableColumn id="13" xr3:uid="{37E61AAE-D526-4323-9447-82AC3874F515}" name="Régime"/>
    <tableColumn id="14" xr3:uid="{6D7A016F-D947-477E-9589-9D7CD6D4FC3A}" name="Service"/>
    <tableColumn id="15" xr3:uid="{873A9C2C-7EE0-4375-AADE-BAA7D87E393E}" name="Volume XX">
      <calculatedColumnFormula>ROUND(((G2*F2)/(366*38)),2)</calculatedColumnFormula>
    </tableColumn>
  </tableColumns>
  <tableStyleInfo name="TableStyleMedium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AE13996-AB8D-4EC5-8AB6-24ECB2AE1CBC}" name="tCertificats" displayName="tCertificats" ref="A1:E32" totalsRowShown="0" headerRowDxfId="22">
  <autoFilter ref="A1:E32" xr:uid="{FAE13996-AB8D-4EC5-8AB6-24ECB2AE1CBC}"/>
  <tableColumns count="5">
    <tableColumn id="1" xr3:uid="{A900F6CE-5B56-45D5-99A4-3CCF96F8BC38}" name="Date de début" dataDxfId="25"/>
    <tableColumn id="2" xr3:uid="{0CA0D720-2A1F-4286-8A43-6B1B40C6C023}" name="Date de fin" dataDxfId="24"/>
    <tableColumn id="3" xr3:uid="{D398D077-63DE-4537-A9CC-1C80AC49728C}" name="Matr."/>
    <tableColumn id="4" xr3:uid="{03CD3FA7-7569-4F63-8829-855EC55105E8}" name="Nom"/>
    <tableColumn id="5" xr3:uid="{536D2049-7486-4096-9939-54AA474CA4DA}" name="Durée" dataDxfId="23">
      <calculatedColumnFormula>SUM(B2-A2+1)</calculatedColumnFormula>
    </tableColumn>
  </tableColumns>
  <tableStyleInfo name="TableStyleMedium1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0041F2A-9DE9-4D78-BAB3-816547AFBC55}" name="Jointure" displayName="Jointure" ref="A15:T37" tableType="queryTable" totalsRowShown="0" headerRowDxfId="21" dataDxfId="20">
  <autoFilter ref="A15:T37" xr:uid="{80041F2A-9DE9-4D78-BAB3-816547AFBC55}"/>
  <tableColumns count="20">
    <tableColumn id="1" xr3:uid="{7A1B156D-E519-4FB8-AC6C-566C2BB60CE0}" uniqueName="1" name="Date d'Entrée" queryTableFieldId="1" dataDxfId="19"/>
    <tableColumn id="2" xr3:uid="{B39930B7-3FF4-4A38-9371-0EE6F6918BDD}" uniqueName="2" name="Date de fin" queryTableFieldId="2" dataDxfId="18"/>
    <tableColumn id="3" xr3:uid="{959699F8-2B66-4ED6-ADE6-7A14BEB6B482}" uniqueName="3" name="Matr." queryTableFieldId="3" dataDxfId="17"/>
    <tableColumn id="4" xr3:uid="{F31AEF1E-F96E-4886-AA59-D594ACF1CB0B}" uniqueName="4" name="Nom" queryTableFieldId="4" dataDxfId="16"/>
    <tableColumn id="5" xr3:uid="{9DFC1E29-7F28-4CD8-9EDE-DDB19F148432}" uniqueName="5" name="Prénom" queryTableFieldId="5" dataDxfId="15"/>
    <tableColumn id="6" xr3:uid="{307D6C33-7C3D-4C83-B054-8F92EBFEEB57}" uniqueName="6" name="Hrs/Sem." queryTableFieldId="6" dataDxfId="14"/>
    <tableColumn id="7" xr3:uid="{8F2D1AF9-E652-4B80-BD04-397BA152E2BC}" uniqueName="7" name="X" queryTableFieldId="7" dataDxfId="13"/>
    <tableColumn id="8" xr3:uid="{A2D02210-AC0A-4D37-A0BD-FF10070E6F34}" uniqueName="8" name="G.Paie" queryTableFieldId="8" dataDxfId="12"/>
    <tableColumn id="9" xr3:uid="{517A1024-8FDC-48EB-B710-4ECB9578EF10}" uniqueName="9" name="CatA" queryTableFieldId="9" dataDxfId="11"/>
    <tableColumn id="10" xr3:uid="{D6FF5FB8-C3F7-41D4-B17D-A799D87BBCE8}" uniqueName="10" name="Code A" queryTableFieldId="10" dataDxfId="10"/>
    <tableColumn id="11" xr3:uid="{4774BC2D-FC6D-4479-8E8E-0F6148E49934}" uniqueName="11" name="CatB" queryTableFieldId="11" dataDxfId="9"/>
    <tableColumn id="12" xr3:uid="{F7F43541-E006-4EBC-9F03-856355A100C4}" uniqueName="12" name="Statut" queryTableFieldId="12" dataDxfId="8"/>
    <tableColumn id="13" xr3:uid="{CCACB267-D508-49DE-9A5B-45F46C9EB040}" uniqueName="13" name="Régime" queryTableFieldId="13" dataDxfId="7"/>
    <tableColumn id="14" xr3:uid="{B16E2643-3AAF-46D0-B3E1-4499FF3B49D8}" uniqueName="14" name="Service" queryTableFieldId="14" dataDxfId="6"/>
    <tableColumn id="15" xr3:uid="{87B0BC65-E05F-4940-83E6-05352982B2F0}" uniqueName="15" name="Volume XX" queryTableFieldId="15" dataDxfId="5"/>
    <tableColumn id="17" xr3:uid="{CBFC6001-8570-442B-812A-887AB4871608}" uniqueName="17" name="Cer.Date de début" queryTableFieldId="17" dataDxfId="4"/>
    <tableColumn id="18" xr3:uid="{D75B25B1-CE92-466D-8A57-E919A814EBBF}" uniqueName="18" name="Cer.Date de fin" queryTableFieldId="18" dataDxfId="3"/>
    <tableColumn id="19" xr3:uid="{F8BB6185-DF65-40EF-8479-DD20017CDC80}" uniqueName="19" name="Cer.Matr." queryTableFieldId="19" dataDxfId="2"/>
    <tableColumn id="20" xr3:uid="{9818DE32-0A6F-4505-AC50-FFDD837CA04F}" uniqueName="20" name="Cer.Nom" queryTableFieldId="20" dataDxfId="1"/>
    <tableColumn id="21" xr3:uid="{046DC84C-3B47-405B-94AB-97CB4F43F641}" uniqueName="21" name="Cer.Durée" queryTableFieldId="21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4A633A-B394-4A51-8970-6C8ECA30B412}">
  <dimension ref="A1:O23"/>
  <sheetViews>
    <sheetView showGridLines="0" workbookViewId="0">
      <selection activeCell="N2" sqref="N2"/>
    </sheetView>
  </sheetViews>
  <sheetFormatPr baseColWidth="10" defaultRowHeight="15" x14ac:dyDescent="0.25"/>
  <cols>
    <col min="1" max="1" width="15.28515625" style="1" customWidth="1"/>
    <col min="2" max="2" width="12.85546875" style="1" customWidth="1"/>
    <col min="3" max="3" width="8" bestFit="1" customWidth="1"/>
    <col min="4" max="4" width="7.42578125" style="5" customWidth="1"/>
    <col min="5" max="5" width="10.140625" style="5" customWidth="1"/>
    <col min="6" max="6" width="11.28515625" style="9" customWidth="1"/>
    <col min="7" max="7" width="4.28515625" customWidth="1"/>
    <col min="8" max="8" width="9" style="5" customWidth="1"/>
    <col min="9" max="9" width="7.28515625" customWidth="1"/>
    <col min="10" max="10" width="12" bestFit="1" customWidth="1"/>
    <col min="11" max="11" width="7.140625" customWidth="1"/>
    <col min="12" max="12" width="8.42578125" bestFit="1" customWidth="1"/>
    <col min="13" max="13" width="9.85546875" customWidth="1"/>
    <col min="14" max="14" width="9.5703125" customWidth="1"/>
    <col min="15" max="15" width="12.85546875" style="2" customWidth="1"/>
  </cols>
  <sheetData>
    <row r="1" spans="1:15" s="6" customFormat="1" x14ac:dyDescent="0.25">
      <c r="A1" s="13" t="s">
        <v>0</v>
      </c>
      <c r="B1" s="13" t="s">
        <v>1</v>
      </c>
      <c r="C1" s="14" t="s">
        <v>2</v>
      </c>
      <c r="D1" s="14" t="s">
        <v>3</v>
      </c>
      <c r="E1" s="14" t="s">
        <v>4</v>
      </c>
      <c r="F1" s="15" t="s">
        <v>5</v>
      </c>
      <c r="G1" s="14" t="s">
        <v>6</v>
      </c>
      <c r="H1" s="14" t="s">
        <v>7</v>
      </c>
      <c r="I1" s="14" t="s">
        <v>25</v>
      </c>
      <c r="J1" s="14" t="s">
        <v>8</v>
      </c>
      <c r="K1" s="14" t="s">
        <v>26</v>
      </c>
      <c r="L1" s="14" t="s">
        <v>9</v>
      </c>
      <c r="M1" s="14" t="s">
        <v>10</v>
      </c>
      <c r="N1" s="14" t="s">
        <v>11</v>
      </c>
      <c r="O1" s="14" t="s">
        <v>19</v>
      </c>
    </row>
    <row r="2" spans="1:15" x14ac:dyDescent="0.25">
      <c r="A2" s="16">
        <v>45292</v>
      </c>
      <c r="B2" s="16">
        <v>45504</v>
      </c>
      <c r="C2" s="17">
        <v>3656113</v>
      </c>
      <c r="D2" s="14" t="s">
        <v>6</v>
      </c>
      <c r="E2" s="14" t="s">
        <v>6</v>
      </c>
      <c r="F2" s="15">
        <v>32</v>
      </c>
      <c r="G2" s="17">
        <f>B2-A2+1</f>
        <v>213</v>
      </c>
      <c r="H2" s="14">
        <v>60</v>
      </c>
      <c r="I2" s="17" t="s">
        <v>24</v>
      </c>
      <c r="J2" s="17" t="s">
        <v>12</v>
      </c>
      <c r="K2" s="17">
        <v>28850</v>
      </c>
      <c r="L2" s="17" t="s">
        <v>27</v>
      </c>
      <c r="M2" s="17" t="s">
        <v>14</v>
      </c>
      <c r="N2" s="17" t="s">
        <v>15</v>
      </c>
      <c r="O2" s="15">
        <f>ROUND(((G2*F2)/(366*38)),2)</f>
        <v>0.49</v>
      </c>
    </row>
    <row r="3" spans="1:15" x14ac:dyDescent="0.25">
      <c r="A3" s="16">
        <v>45505</v>
      </c>
      <c r="B3" s="16">
        <v>45657</v>
      </c>
      <c r="C3" s="17">
        <v>3656113</v>
      </c>
      <c r="D3" s="14" t="s">
        <v>6</v>
      </c>
      <c r="E3" s="14" t="s">
        <v>6</v>
      </c>
      <c r="F3" s="15">
        <v>38</v>
      </c>
      <c r="G3" s="17">
        <f t="shared" ref="G3:G23" si="0">B3-A3+1</f>
        <v>153</v>
      </c>
      <c r="H3" s="14">
        <v>60</v>
      </c>
      <c r="I3" s="17" t="s">
        <v>24</v>
      </c>
      <c r="J3" s="17" t="s">
        <v>12</v>
      </c>
      <c r="K3" s="17">
        <v>28850</v>
      </c>
      <c r="L3" s="17" t="s">
        <v>27</v>
      </c>
      <c r="M3" s="17" t="s">
        <v>16</v>
      </c>
      <c r="N3" s="17" t="s">
        <v>15</v>
      </c>
      <c r="O3" s="15">
        <f t="shared" ref="O3:O23" si="1">ROUND(((G3*F3)/(366*38)),2)</f>
        <v>0.42</v>
      </c>
    </row>
    <row r="4" spans="1:15" x14ac:dyDescent="0.25">
      <c r="A4" s="16">
        <v>45292</v>
      </c>
      <c r="B4" s="16">
        <v>45473</v>
      </c>
      <c r="C4" s="17">
        <v>3656114</v>
      </c>
      <c r="D4" s="14" t="s">
        <v>6</v>
      </c>
      <c r="E4" s="14" t="s">
        <v>6</v>
      </c>
      <c r="F4" s="15">
        <v>28</v>
      </c>
      <c r="G4" s="17">
        <f t="shared" si="0"/>
        <v>182</v>
      </c>
      <c r="H4" s="14">
        <v>60</v>
      </c>
      <c r="I4" s="17" t="s">
        <v>24</v>
      </c>
      <c r="J4" s="17" t="s">
        <v>12</v>
      </c>
      <c r="K4" s="17">
        <v>27767</v>
      </c>
      <c r="L4" s="17" t="s">
        <v>13</v>
      </c>
      <c r="M4" s="17" t="s">
        <v>14</v>
      </c>
      <c r="N4" s="17" t="s">
        <v>15</v>
      </c>
      <c r="O4" s="15">
        <f t="shared" si="1"/>
        <v>0.37</v>
      </c>
    </row>
    <row r="5" spans="1:15" x14ac:dyDescent="0.25">
      <c r="A5" s="16">
        <v>45474</v>
      </c>
      <c r="B5" s="16">
        <v>45657</v>
      </c>
      <c r="C5" s="17">
        <v>3656114</v>
      </c>
      <c r="D5" s="14" t="s">
        <v>6</v>
      </c>
      <c r="E5" s="14" t="s">
        <v>6</v>
      </c>
      <c r="F5" s="15">
        <v>38</v>
      </c>
      <c r="G5" s="17">
        <f t="shared" si="0"/>
        <v>184</v>
      </c>
      <c r="H5" s="14">
        <v>60</v>
      </c>
      <c r="I5" s="17" t="s">
        <v>17</v>
      </c>
      <c r="J5" s="17" t="s">
        <v>12</v>
      </c>
      <c r="K5" s="17">
        <v>16027</v>
      </c>
      <c r="L5" s="17" t="s">
        <v>13</v>
      </c>
      <c r="M5" s="17" t="s">
        <v>16</v>
      </c>
      <c r="N5" s="17" t="s">
        <v>15</v>
      </c>
      <c r="O5" s="15">
        <f t="shared" si="1"/>
        <v>0.5</v>
      </c>
    </row>
    <row r="6" spans="1:15" x14ac:dyDescent="0.25">
      <c r="A6" s="16">
        <v>45292</v>
      </c>
      <c r="B6" s="16">
        <v>45657</v>
      </c>
      <c r="C6" s="17">
        <v>3656125</v>
      </c>
      <c r="D6" s="14" t="s">
        <v>6</v>
      </c>
      <c r="E6" s="14" t="s">
        <v>6</v>
      </c>
      <c r="F6" s="15">
        <v>24</v>
      </c>
      <c r="G6" s="17">
        <f t="shared" si="0"/>
        <v>366</v>
      </c>
      <c r="H6" s="14">
        <v>60</v>
      </c>
      <c r="I6" s="17" t="s">
        <v>24</v>
      </c>
      <c r="J6" s="17" t="s">
        <v>12</v>
      </c>
      <c r="K6" s="17">
        <v>27793</v>
      </c>
      <c r="L6" s="17" t="s">
        <v>13</v>
      </c>
      <c r="M6" s="17" t="s">
        <v>14</v>
      </c>
      <c r="N6" s="17" t="s">
        <v>15</v>
      </c>
      <c r="O6" s="15">
        <f t="shared" si="1"/>
        <v>0.63</v>
      </c>
    </row>
    <row r="7" spans="1:15" x14ac:dyDescent="0.25">
      <c r="A7" s="16">
        <v>45292</v>
      </c>
      <c r="B7" s="16">
        <v>45565</v>
      </c>
      <c r="C7" s="17">
        <v>3656149</v>
      </c>
      <c r="D7" s="14" t="s">
        <v>6</v>
      </c>
      <c r="E7" s="14" t="s">
        <v>6</v>
      </c>
      <c r="F7" s="15">
        <v>19</v>
      </c>
      <c r="G7" s="17">
        <f t="shared" si="0"/>
        <v>274</v>
      </c>
      <c r="H7" s="14">
        <v>60</v>
      </c>
      <c r="I7" s="17" t="s">
        <v>24</v>
      </c>
      <c r="J7" s="17" t="s">
        <v>12</v>
      </c>
      <c r="K7" s="17">
        <v>28876</v>
      </c>
      <c r="L7" s="17" t="s">
        <v>13</v>
      </c>
      <c r="M7" s="17" t="s">
        <v>14</v>
      </c>
      <c r="N7" s="17" t="s">
        <v>15</v>
      </c>
      <c r="O7" s="15">
        <f t="shared" si="1"/>
        <v>0.37</v>
      </c>
    </row>
    <row r="8" spans="1:15" x14ac:dyDescent="0.25">
      <c r="A8" s="16">
        <v>45566</v>
      </c>
      <c r="B8" s="16">
        <v>45657</v>
      </c>
      <c r="C8" s="17">
        <v>3656149</v>
      </c>
      <c r="D8" s="14" t="s">
        <v>6</v>
      </c>
      <c r="E8" s="14" t="s">
        <v>6</v>
      </c>
      <c r="F8" s="15">
        <v>38</v>
      </c>
      <c r="G8" s="17">
        <f t="shared" si="0"/>
        <v>92</v>
      </c>
      <c r="H8" s="14">
        <v>60</v>
      </c>
      <c r="I8" s="17" t="s">
        <v>24</v>
      </c>
      <c r="J8" s="17" t="s">
        <v>12</v>
      </c>
      <c r="K8" s="17">
        <v>28877</v>
      </c>
      <c r="L8" s="17" t="s">
        <v>13</v>
      </c>
      <c r="M8" s="17" t="s">
        <v>22</v>
      </c>
      <c r="N8" s="17" t="s">
        <v>15</v>
      </c>
      <c r="O8" s="15">
        <f t="shared" si="1"/>
        <v>0.25</v>
      </c>
    </row>
    <row r="9" spans="1:15" x14ac:dyDescent="0.25">
      <c r="A9" s="16">
        <v>45292</v>
      </c>
      <c r="B9" s="16">
        <v>45657</v>
      </c>
      <c r="C9" s="17">
        <v>3656158</v>
      </c>
      <c r="D9" s="14" t="s">
        <v>6</v>
      </c>
      <c r="E9" s="14" t="s">
        <v>6</v>
      </c>
      <c r="F9" s="15">
        <v>38</v>
      </c>
      <c r="G9" s="17">
        <f t="shared" si="0"/>
        <v>366</v>
      </c>
      <c r="H9" s="14">
        <v>60</v>
      </c>
      <c r="I9" s="17" t="s">
        <v>23</v>
      </c>
      <c r="J9" s="17" t="s">
        <v>12</v>
      </c>
      <c r="K9" s="17">
        <v>27754</v>
      </c>
      <c r="L9" s="17" t="s">
        <v>13</v>
      </c>
      <c r="M9" s="17" t="s">
        <v>16</v>
      </c>
      <c r="N9" s="17" t="s">
        <v>15</v>
      </c>
      <c r="O9" s="15">
        <f t="shared" si="1"/>
        <v>1</v>
      </c>
    </row>
    <row r="10" spans="1:15" x14ac:dyDescent="0.25">
      <c r="A10" s="16">
        <v>45292</v>
      </c>
      <c r="B10" s="16">
        <v>45657</v>
      </c>
      <c r="C10" s="17">
        <v>3656175</v>
      </c>
      <c r="D10" s="14" t="s">
        <v>6</v>
      </c>
      <c r="E10" s="14" t="s">
        <v>6</v>
      </c>
      <c r="F10" s="15">
        <v>24</v>
      </c>
      <c r="G10" s="17">
        <f t="shared" si="0"/>
        <v>366</v>
      </c>
      <c r="H10" s="14">
        <v>60</v>
      </c>
      <c r="I10" s="17" t="s">
        <v>24</v>
      </c>
      <c r="J10" s="17" t="s">
        <v>12</v>
      </c>
      <c r="K10" s="17">
        <v>27766</v>
      </c>
      <c r="L10" s="17" t="s">
        <v>13</v>
      </c>
      <c r="M10" s="17" t="s">
        <v>14</v>
      </c>
      <c r="N10" s="17" t="s">
        <v>15</v>
      </c>
      <c r="O10" s="15">
        <f t="shared" si="1"/>
        <v>0.63</v>
      </c>
    </row>
    <row r="11" spans="1:15" x14ac:dyDescent="0.25">
      <c r="A11" s="16">
        <v>45292</v>
      </c>
      <c r="B11" s="16">
        <v>45657</v>
      </c>
      <c r="C11" s="17">
        <v>3656183</v>
      </c>
      <c r="D11" s="14" t="s">
        <v>6</v>
      </c>
      <c r="E11" s="14" t="s">
        <v>6</v>
      </c>
      <c r="F11" s="15">
        <v>38</v>
      </c>
      <c r="G11" s="17">
        <f t="shared" si="0"/>
        <v>366</v>
      </c>
      <c r="H11" s="14">
        <v>60</v>
      </c>
      <c r="I11" s="17" t="s">
        <v>17</v>
      </c>
      <c r="J11" s="17" t="s">
        <v>12</v>
      </c>
      <c r="K11" s="17">
        <v>17196</v>
      </c>
      <c r="L11" s="17" t="s">
        <v>13</v>
      </c>
      <c r="M11" s="17" t="s">
        <v>16</v>
      </c>
      <c r="N11" s="17" t="s">
        <v>15</v>
      </c>
      <c r="O11" s="15">
        <f t="shared" si="1"/>
        <v>1</v>
      </c>
    </row>
    <row r="12" spans="1:15" x14ac:dyDescent="0.25">
      <c r="A12" s="16">
        <v>45292</v>
      </c>
      <c r="B12" s="16">
        <v>45657</v>
      </c>
      <c r="C12" s="17">
        <v>3656189</v>
      </c>
      <c r="D12" s="14" t="s">
        <v>6</v>
      </c>
      <c r="E12" s="14" t="s">
        <v>6</v>
      </c>
      <c r="F12" s="15">
        <v>38</v>
      </c>
      <c r="G12" s="17">
        <f t="shared" si="0"/>
        <v>366</v>
      </c>
      <c r="H12" s="14">
        <v>60</v>
      </c>
      <c r="I12" s="17" t="s">
        <v>24</v>
      </c>
      <c r="J12" s="17" t="s">
        <v>12</v>
      </c>
      <c r="K12" s="17">
        <v>40066</v>
      </c>
      <c r="L12" s="17" t="s">
        <v>13</v>
      </c>
      <c r="M12" s="17" t="s">
        <v>16</v>
      </c>
      <c r="N12" s="17" t="s">
        <v>15</v>
      </c>
      <c r="O12" s="15">
        <f t="shared" si="1"/>
        <v>1</v>
      </c>
    </row>
    <row r="13" spans="1:15" x14ac:dyDescent="0.25">
      <c r="A13" s="16">
        <v>45292</v>
      </c>
      <c r="B13" s="16">
        <v>45657</v>
      </c>
      <c r="C13" s="17">
        <v>3656205</v>
      </c>
      <c r="D13" s="14" t="s">
        <v>6</v>
      </c>
      <c r="E13" s="14" t="s">
        <v>6</v>
      </c>
      <c r="F13" s="15">
        <v>38</v>
      </c>
      <c r="G13" s="17">
        <f t="shared" si="0"/>
        <v>366</v>
      </c>
      <c r="H13" s="14">
        <v>60</v>
      </c>
      <c r="I13" s="17" t="s">
        <v>24</v>
      </c>
      <c r="J13" s="17" t="s">
        <v>12</v>
      </c>
      <c r="K13" s="17">
        <v>40146</v>
      </c>
      <c r="L13" s="17" t="s">
        <v>13</v>
      </c>
      <c r="M13" s="17" t="s">
        <v>16</v>
      </c>
      <c r="N13" s="17" t="s">
        <v>15</v>
      </c>
      <c r="O13" s="15">
        <f t="shared" si="1"/>
        <v>1</v>
      </c>
    </row>
    <row r="14" spans="1:15" x14ac:dyDescent="0.25">
      <c r="A14" s="16">
        <v>45292</v>
      </c>
      <c r="B14" s="16">
        <v>45657</v>
      </c>
      <c r="C14" s="17">
        <v>3656239</v>
      </c>
      <c r="D14" s="14" t="s">
        <v>6</v>
      </c>
      <c r="E14" s="14" t="s">
        <v>6</v>
      </c>
      <c r="F14" s="15">
        <v>28.5</v>
      </c>
      <c r="G14" s="17">
        <f t="shared" si="0"/>
        <v>366</v>
      </c>
      <c r="H14" s="14">
        <v>60</v>
      </c>
      <c r="I14" s="17" t="s">
        <v>24</v>
      </c>
      <c r="J14" s="17" t="s">
        <v>12</v>
      </c>
      <c r="K14" s="17">
        <v>27816</v>
      </c>
      <c r="L14" s="17" t="s">
        <v>13</v>
      </c>
      <c r="M14" s="17" t="s">
        <v>14</v>
      </c>
      <c r="N14" s="17" t="s">
        <v>15</v>
      </c>
      <c r="O14" s="15">
        <f t="shared" si="1"/>
        <v>0.75</v>
      </c>
    </row>
    <row r="15" spans="1:15" x14ac:dyDescent="0.25">
      <c r="A15" s="16">
        <v>45292</v>
      </c>
      <c r="B15" s="16">
        <v>45657</v>
      </c>
      <c r="C15" s="17">
        <v>3656274</v>
      </c>
      <c r="D15" s="14" t="s">
        <v>6</v>
      </c>
      <c r="E15" s="14" t="s">
        <v>6</v>
      </c>
      <c r="F15" s="15">
        <v>38</v>
      </c>
      <c r="G15" s="17">
        <f t="shared" si="0"/>
        <v>366</v>
      </c>
      <c r="H15" s="14">
        <v>60</v>
      </c>
      <c r="I15" s="17" t="s">
        <v>24</v>
      </c>
      <c r="J15" s="17" t="s">
        <v>12</v>
      </c>
      <c r="K15" s="17">
        <v>17168</v>
      </c>
      <c r="L15" s="17" t="s">
        <v>13</v>
      </c>
      <c r="M15" s="17" t="s">
        <v>16</v>
      </c>
      <c r="N15" s="17" t="s">
        <v>15</v>
      </c>
      <c r="O15" s="15">
        <f t="shared" si="1"/>
        <v>1</v>
      </c>
    </row>
    <row r="16" spans="1:15" x14ac:dyDescent="0.25">
      <c r="A16" s="16">
        <v>45292</v>
      </c>
      <c r="B16" s="16">
        <v>45657</v>
      </c>
      <c r="C16" s="17">
        <v>3656276</v>
      </c>
      <c r="D16" s="14" t="s">
        <v>6</v>
      </c>
      <c r="E16" s="14" t="s">
        <v>6</v>
      </c>
      <c r="F16" s="15">
        <v>28.5</v>
      </c>
      <c r="G16" s="17">
        <f t="shared" si="0"/>
        <v>366</v>
      </c>
      <c r="H16" s="14">
        <v>60</v>
      </c>
      <c r="I16" s="17" t="s">
        <v>24</v>
      </c>
      <c r="J16" s="17" t="s">
        <v>12</v>
      </c>
      <c r="K16" s="17">
        <v>27766</v>
      </c>
      <c r="L16" s="17" t="s">
        <v>13</v>
      </c>
      <c r="M16" s="17" t="s">
        <v>14</v>
      </c>
      <c r="N16" s="17" t="s">
        <v>15</v>
      </c>
      <c r="O16" s="15">
        <f t="shared" si="1"/>
        <v>0.75</v>
      </c>
    </row>
    <row r="17" spans="1:15" x14ac:dyDescent="0.25">
      <c r="A17" s="16">
        <v>45292</v>
      </c>
      <c r="B17" s="16">
        <v>45626</v>
      </c>
      <c r="C17" s="17">
        <v>3656289</v>
      </c>
      <c r="D17" s="14" t="s">
        <v>6</v>
      </c>
      <c r="E17" s="14" t="s">
        <v>6</v>
      </c>
      <c r="F17" s="15">
        <v>38</v>
      </c>
      <c r="G17" s="17">
        <f t="shared" ref="G17" si="2">B17-A17+1</f>
        <v>335</v>
      </c>
      <c r="H17" s="14">
        <v>60</v>
      </c>
      <c r="I17" s="17" t="s">
        <v>24</v>
      </c>
      <c r="J17" s="17" t="s">
        <v>12</v>
      </c>
      <c r="K17" s="17">
        <v>27767</v>
      </c>
      <c r="L17" s="17" t="s">
        <v>13</v>
      </c>
      <c r="M17" s="17" t="s">
        <v>16</v>
      </c>
      <c r="N17" s="17" t="s">
        <v>15</v>
      </c>
      <c r="O17" s="15">
        <f t="shared" ref="O17" si="3">ROUND(((G17*F17)/(366*38)),2)</f>
        <v>0.92</v>
      </c>
    </row>
    <row r="18" spans="1:15" x14ac:dyDescent="0.25">
      <c r="A18" s="16">
        <v>45627</v>
      </c>
      <c r="B18" s="16">
        <v>45657</v>
      </c>
      <c r="C18" s="17">
        <v>3656289</v>
      </c>
      <c r="D18" s="14" t="s">
        <v>6</v>
      </c>
      <c r="E18" s="14" t="s">
        <v>6</v>
      </c>
      <c r="F18" s="15">
        <v>30.4</v>
      </c>
      <c r="G18" s="17">
        <f>B18-A18+1</f>
        <v>31</v>
      </c>
      <c r="H18" s="14">
        <v>60</v>
      </c>
      <c r="I18" s="17" t="s">
        <v>24</v>
      </c>
      <c r="J18" s="17" t="s">
        <v>12</v>
      </c>
      <c r="K18" s="17">
        <v>27767</v>
      </c>
      <c r="L18" s="17" t="s">
        <v>13</v>
      </c>
      <c r="M18" s="17" t="s">
        <v>14</v>
      </c>
      <c r="N18" s="17" t="s">
        <v>15</v>
      </c>
      <c r="O18" s="15">
        <f>ROUND(((G18*F18)/(366*38)),2)</f>
        <v>7.0000000000000007E-2</v>
      </c>
    </row>
    <row r="19" spans="1:15" x14ac:dyDescent="0.25">
      <c r="A19" s="16">
        <v>45292</v>
      </c>
      <c r="B19" s="16">
        <v>45657</v>
      </c>
      <c r="C19" s="17">
        <v>3656291</v>
      </c>
      <c r="D19" s="14" t="s">
        <v>6</v>
      </c>
      <c r="E19" s="14" t="s">
        <v>6</v>
      </c>
      <c r="F19" s="15">
        <v>38</v>
      </c>
      <c r="G19" s="17">
        <f t="shared" si="0"/>
        <v>366</v>
      </c>
      <c r="H19" s="14">
        <v>30</v>
      </c>
      <c r="I19" s="17" t="s">
        <v>18</v>
      </c>
      <c r="J19" s="17" t="s">
        <v>12</v>
      </c>
      <c r="K19" s="17">
        <v>27814</v>
      </c>
      <c r="L19" s="17" t="s">
        <v>13</v>
      </c>
      <c r="M19" s="17" t="s">
        <v>16</v>
      </c>
      <c r="N19" s="17" t="s">
        <v>15</v>
      </c>
      <c r="O19" s="15">
        <f t="shared" si="1"/>
        <v>1</v>
      </c>
    </row>
    <row r="20" spans="1:15" x14ac:dyDescent="0.25">
      <c r="A20" s="16">
        <v>45292</v>
      </c>
      <c r="B20" s="16">
        <v>45657</v>
      </c>
      <c r="C20" s="17">
        <v>3656299</v>
      </c>
      <c r="D20" s="14" t="s">
        <v>6</v>
      </c>
      <c r="E20" s="14" t="s">
        <v>6</v>
      </c>
      <c r="F20" s="15">
        <v>38</v>
      </c>
      <c r="G20" s="17">
        <f t="shared" si="0"/>
        <v>366</v>
      </c>
      <c r="H20" s="14">
        <v>60</v>
      </c>
      <c r="I20" s="17" t="s">
        <v>24</v>
      </c>
      <c r="J20" s="17" t="s">
        <v>12</v>
      </c>
      <c r="K20" s="17">
        <v>17154</v>
      </c>
      <c r="L20" s="17" t="s">
        <v>13</v>
      </c>
      <c r="M20" s="17" t="s">
        <v>16</v>
      </c>
      <c r="N20" s="17" t="s">
        <v>15</v>
      </c>
      <c r="O20" s="15">
        <f t="shared" si="1"/>
        <v>1</v>
      </c>
    </row>
    <row r="21" spans="1:15" x14ac:dyDescent="0.25">
      <c r="A21" s="16">
        <v>45292</v>
      </c>
      <c r="B21" s="16">
        <v>45657</v>
      </c>
      <c r="C21" s="17">
        <v>3656302</v>
      </c>
      <c r="D21" s="14" t="s">
        <v>6</v>
      </c>
      <c r="E21" s="14" t="s">
        <v>6</v>
      </c>
      <c r="F21" s="15">
        <v>24</v>
      </c>
      <c r="G21" s="17">
        <f t="shared" si="0"/>
        <v>366</v>
      </c>
      <c r="H21" s="14">
        <v>60</v>
      </c>
      <c r="I21" s="17" t="s">
        <v>24</v>
      </c>
      <c r="J21" s="17" t="s">
        <v>12</v>
      </c>
      <c r="K21" s="17">
        <v>27793</v>
      </c>
      <c r="L21" s="17" t="s">
        <v>13</v>
      </c>
      <c r="M21" s="17" t="s">
        <v>14</v>
      </c>
      <c r="N21" s="17" t="s">
        <v>15</v>
      </c>
      <c r="O21" s="15">
        <f t="shared" si="1"/>
        <v>0.63</v>
      </c>
    </row>
    <row r="22" spans="1:15" x14ac:dyDescent="0.25">
      <c r="A22" s="16">
        <v>45292</v>
      </c>
      <c r="B22" s="16">
        <v>45522</v>
      </c>
      <c r="C22" s="17">
        <v>3656304</v>
      </c>
      <c r="D22" s="14" t="s">
        <v>6</v>
      </c>
      <c r="E22" s="14" t="s">
        <v>6</v>
      </c>
      <c r="F22" s="15">
        <v>38</v>
      </c>
      <c r="G22" s="17">
        <f t="shared" si="0"/>
        <v>231</v>
      </c>
      <c r="H22" s="14">
        <v>60</v>
      </c>
      <c r="I22" s="17" t="s">
        <v>24</v>
      </c>
      <c r="J22" s="17" t="s">
        <v>12</v>
      </c>
      <c r="K22" s="17">
        <v>16027</v>
      </c>
      <c r="L22" s="17" t="s">
        <v>13</v>
      </c>
      <c r="M22" s="17" t="s">
        <v>16</v>
      </c>
      <c r="N22" s="17" t="s">
        <v>15</v>
      </c>
      <c r="O22" s="15">
        <f t="shared" si="1"/>
        <v>0.63</v>
      </c>
    </row>
    <row r="23" spans="1:15" x14ac:dyDescent="0.25">
      <c r="A23" s="16">
        <v>45292</v>
      </c>
      <c r="B23" s="16">
        <v>45657</v>
      </c>
      <c r="C23" s="17">
        <v>3656305</v>
      </c>
      <c r="D23" s="14" t="s">
        <v>6</v>
      </c>
      <c r="E23" s="14" t="s">
        <v>6</v>
      </c>
      <c r="F23" s="15">
        <v>38</v>
      </c>
      <c r="G23" s="17">
        <f t="shared" si="0"/>
        <v>366</v>
      </c>
      <c r="H23" s="14">
        <v>60</v>
      </c>
      <c r="I23" s="17" t="s">
        <v>23</v>
      </c>
      <c r="J23" s="17" t="s">
        <v>12</v>
      </c>
      <c r="K23" s="17">
        <v>17176</v>
      </c>
      <c r="L23" s="17" t="s">
        <v>13</v>
      </c>
      <c r="M23" s="17" t="s">
        <v>16</v>
      </c>
      <c r="N23" s="17" t="s">
        <v>15</v>
      </c>
      <c r="O23" s="15">
        <f t="shared" si="1"/>
        <v>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63732C-E29F-44D4-A0CD-C277A7655788}">
  <dimension ref="A1:E32"/>
  <sheetViews>
    <sheetView showGridLines="0" workbookViewId="0">
      <selection activeCell="J19" sqref="J19"/>
    </sheetView>
  </sheetViews>
  <sheetFormatPr baseColWidth="10" defaultRowHeight="15" x14ac:dyDescent="0.25"/>
  <cols>
    <col min="1" max="1" width="15.7109375" customWidth="1"/>
    <col min="2" max="2" width="12.85546875" customWidth="1"/>
    <col min="4" max="4" width="7.42578125" customWidth="1"/>
    <col min="5" max="5" width="8.5703125" customWidth="1"/>
  </cols>
  <sheetData>
    <row r="1" spans="1:5" x14ac:dyDescent="0.25">
      <c r="A1" s="7" t="s">
        <v>20</v>
      </c>
      <c r="B1" s="7" t="s">
        <v>1</v>
      </c>
      <c r="C1" s="7" t="s">
        <v>2</v>
      </c>
      <c r="D1" s="7" t="s">
        <v>3</v>
      </c>
      <c r="E1" s="10" t="s">
        <v>21</v>
      </c>
    </row>
    <row r="2" spans="1:5" x14ac:dyDescent="0.25">
      <c r="A2" s="11">
        <v>45306</v>
      </c>
      <c r="B2" s="11">
        <v>45472</v>
      </c>
      <c r="C2">
        <v>3656114</v>
      </c>
      <c r="D2" t="s">
        <v>6</v>
      </c>
      <c r="E2" s="12">
        <f t="shared" ref="E2:E32" si="0">SUM(B2-A2+1)</f>
        <v>167</v>
      </c>
    </row>
    <row r="3" spans="1:5" x14ac:dyDescent="0.25">
      <c r="A3" s="11">
        <v>45639</v>
      </c>
      <c r="B3" s="11">
        <v>45657</v>
      </c>
      <c r="C3">
        <v>3656114</v>
      </c>
      <c r="D3" t="s">
        <v>6</v>
      </c>
      <c r="E3" s="12">
        <f t="shared" ref="E3" si="1">SUM(B3-A3+1)</f>
        <v>19</v>
      </c>
    </row>
    <row r="4" spans="1:5" x14ac:dyDescent="0.25">
      <c r="A4" s="11">
        <v>45292</v>
      </c>
      <c r="B4" s="11">
        <v>45657</v>
      </c>
      <c r="C4">
        <v>3656125</v>
      </c>
      <c r="D4" t="s">
        <v>6</v>
      </c>
      <c r="E4" s="12">
        <f t="shared" si="0"/>
        <v>366</v>
      </c>
    </row>
    <row r="5" spans="1:5" x14ac:dyDescent="0.25">
      <c r="A5" s="11">
        <v>45540</v>
      </c>
      <c r="B5" s="11">
        <v>45544</v>
      </c>
      <c r="C5">
        <v>3656149</v>
      </c>
      <c r="D5" t="s">
        <v>6</v>
      </c>
      <c r="E5" s="12">
        <f t="shared" si="0"/>
        <v>5</v>
      </c>
    </row>
    <row r="6" spans="1:5" x14ac:dyDescent="0.25">
      <c r="A6" s="11">
        <v>45645</v>
      </c>
      <c r="B6" s="11">
        <v>45649</v>
      </c>
      <c r="C6">
        <v>3656149</v>
      </c>
      <c r="D6" t="s">
        <v>6</v>
      </c>
      <c r="E6" s="12">
        <f t="shared" si="0"/>
        <v>5</v>
      </c>
    </row>
    <row r="7" spans="1:5" x14ac:dyDescent="0.25">
      <c r="A7" s="11">
        <v>45653</v>
      </c>
      <c r="B7" s="11">
        <v>45657</v>
      </c>
      <c r="C7">
        <v>3656149</v>
      </c>
      <c r="D7" t="s">
        <v>6</v>
      </c>
      <c r="E7" s="12">
        <f t="shared" si="0"/>
        <v>5</v>
      </c>
    </row>
    <row r="8" spans="1:5" x14ac:dyDescent="0.25">
      <c r="A8" s="11">
        <v>45378</v>
      </c>
      <c r="B8" s="11">
        <v>45379</v>
      </c>
      <c r="C8">
        <v>3656158</v>
      </c>
      <c r="D8" t="s">
        <v>6</v>
      </c>
      <c r="E8" s="12">
        <f t="shared" si="0"/>
        <v>2</v>
      </c>
    </row>
    <row r="9" spans="1:5" x14ac:dyDescent="0.25">
      <c r="A9" s="11">
        <v>45386</v>
      </c>
      <c r="B9" s="11">
        <v>45386</v>
      </c>
      <c r="C9">
        <v>3656158</v>
      </c>
      <c r="D9" t="s">
        <v>6</v>
      </c>
      <c r="E9" s="12">
        <f t="shared" si="0"/>
        <v>1</v>
      </c>
    </row>
    <row r="10" spans="1:5" x14ac:dyDescent="0.25">
      <c r="A10" s="11">
        <v>45428</v>
      </c>
      <c r="B10" s="11">
        <v>45428</v>
      </c>
      <c r="C10">
        <v>3656158</v>
      </c>
      <c r="D10" t="s">
        <v>6</v>
      </c>
      <c r="E10" s="12">
        <f t="shared" si="0"/>
        <v>1</v>
      </c>
    </row>
    <row r="11" spans="1:5" x14ac:dyDescent="0.25">
      <c r="A11" s="11">
        <v>45512</v>
      </c>
      <c r="B11" s="11">
        <v>45541</v>
      </c>
      <c r="C11">
        <v>3656158</v>
      </c>
      <c r="D11" t="s">
        <v>6</v>
      </c>
      <c r="E11" s="12">
        <f t="shared" si="0"/>
        <v>30</v>
      </c>
    </row>
    <row r="12" spans="1:5" x14ac:dyDescent="0.25">
      <c r="A12" s="11">
        <v>45642</v>
      </c>
      <c r="B12" s="11">
        <v>45645</v>
      </c>
      <c r="C12">
        <v>3656158</v>
      </c>
      <c r="D12" t="s">
        <v>6</v>
      </c>
      <c r="E12" s="12">
        <f t="shared" si="0"/>
        <v>4</v>
      </c>
    </row>
    <row r="13" spans="1:5" x14ac:dyDescent="0.25">
      <c r="A13" s="11">
        <v>45343</v>
      </c>
      <c r="B13" s="11">
        <v>45351</v>
      </c>
      <c r="C13">
        <v>3656205</v>
      </c>
      <c r="D13" t="s">
        <v>6</v>
      </c>
      <c r="E13" s="12">
        <f t="shared" si="0"/>
        <v>9</v>
      </c>
    </row>
    <row r="14" spans="1:5" x14ac:dyDescent="0.25">
      <c r="A14" s="11">
        <v>45457</v>
      </c>
      <c r="B14" s="11">
        <v>45466</v>
      </c>
      <c r="C14">
        <v>3656205</v>
      </c>
      <c r="D14" t="s">
        <v>6</v>
      </c>
      <c r="E14" s="12">
        <f t="shared" si="0"/>
        <v>10</v>
      </c>
    </row>
    <row r="15" spans="1:5" x14ac:dyDescent="0.25">
      <c r="A15" s="11">
        <v>45622</v>
      </c>
      <c r="B15" s="11">
        <v>45632</v>
      </c>
      <c r="C15">
        <v>3656205</v>
      </c>
      <c r="D15" t="s">
        <v>6</v>
      </c>
      <c r="E15" s="12">
        <f t="shared" si="0"/>
        <v>11</v>
      </c>
    </row>
    <row r="16" spans="1:5" x14ac:dyDescent="0.25">
      <c r="A16" s="11">
        <v>45358</v>
      </c>
      <c r="B16" s="11">
        <v>45363</v>
      </c>
      <c r="C16">
        <v>3656239</v>
      </c>
      <c r="D16" t="s">
        <v>6</v>
      </c>
      <c r="E16" s="12">
        <f t="shared" si="0"/>
        <v>6</v>
      </c>
    </row>
    <row r="17" spans="1:5" x14ac:dyDescent="0.25">
      <c r="A17" s="11">
        <v>45510</v>
      </c>
      <c r="B17" s="11">
        <v>45533</v>
      </c>
      <c r="C17">
        <v>3656274</v>
      </c>
      <c r="D17" t="s">
        <v>6</v>
      </c>
      <c r="E17" s="12">
        <f t="shared" si="0"/>
        <v>24</v>
      </c>
    </row>
    <row r="18" spans="1:5" x14ac:dyDescent="0.25">
      <c r="A18" s="11">
        <v>45581</v>
      </c>
      <c r="B18" s="11">
        <v>45581</v>
      </c>
      <c r="C18">
        <v>3656274</v>
      </c>
      <c r="D18" t="s">
        <v>6</v>
      </c>
      <c r="E18" s="12">
        <f t="shared" si="0"/>
        <v>1</v>
      </c>
    </row>
    <row r="19" spans="1:5" x14ac:dyDescent="0.25">
      <c r="A19" s="11">
        <v>45335</v>
      </c>
      <c r="B19" s="11">
        <v>45335</v>
      </c>
      <c r="C19">
        <v>3656276</v>
      </c>
      <c r="D19" t="s">
        <v>6</v>
      </c>
      <c r="E19" s="12">
        <f t="shared" si="0"/>
        <v>1</v>
      </c>
    </row>
    <row r="20" spans="1:5" x14ac:dyDescent="0.25">
      <c r="A20" s="11">
        <v>45348</v>
      </c>
      <c r="B20" s="11">
        <v>45352</v>
      </c>
      <c r="C20">
        <v>3656276</v>
      </c>
      <c r="D20" t="s">
        <v>6</v>
      </c>
      <c r="E20" s="12">
        <f t="shared" si="0"/>
        <v>5</v>
      </c>
    </row>
    <row r="21" spans="1:5" x14ac:dyDescent="0.25">
      <c r="A21" s="11">
        <v>45300</v>
      </c>
      <c r="B21" s="11">
        <v>45302</v>
      </c>
      <c r="C21">
        <v>3656289</v>
      </c>
      <c r="D21" t="s">
        <v>6</v>
      </c>
      <c r="E21" s="12">
        <f t="shared" si="0"/>
        <v>3</v>
      </c>
    </row>
    <row r="22" spans="1:5" x14ac:dyDescent="0.25">
      <c r="A22" s="11">
        <v>45307</v>
      </c>
      <c r="B22" s="11">
        <v>45310</v>
      </c>
      <c r="C22">
        <v>3656289</v>
      </c>
      <c r="D22" t="s">
        <v>6</v>
      </c>
      <c r="E22" s="12">
        <f t="shared" si="0"/>
        <v>4</v>
      </c>
    </row>
    <row r="23" spans="1:5" x14ac:dyDescent="0.25">
      <c r="A23" s="11">
        <v>45316</v>
      </c>
      <c r="B23" s="11">
        <v>45319</v>
      </c>
      <c r="C23">
        <v>3656289</v>
      </c>
      <c r="D23" t="s">
        <v>6</v>
      </c>
      <c r="E23" s="12">
        <f t="shared" si="0"/>
        <v>4</v>
      </c>
    </row>
    <row r="24" spans="1:5" x14ac:dyDescent="0.25">
      <c r="A24" s="11">
        <v>45646</v>
      </c>
      <c r="B24" s="11">
        <v>45646</v>
      </c>
      <c r="C24">
        <v>3656289</v>
      </c>
      <c r="D24" t="s">
        <v>6</v>
      </c>
      <c r="E24" s="12">
        <f t="shared" si="0"/>
        <v>1</v>
      </c>
    </row>
    <row r="25" spans="1:5" x14ac:dyDescent="0.25">
      <c r="A25" s="11">
        <v>45418</v>
      </c>
      <c r="B25" s="11">
        <v>45422</v>
      </c>
      <c r="C25">
        <v>3656299</v>
      </c>
      <c r="D25" t="s">
        <v>6</v>
      </c>
      <c r="E25" s="12">
        <f t="shared" si="0"/>
        <v>5</v>
      </c>
    </row>
    <row r="26" spans="1:5" x14ac:dyDescent="0.25">
      <c r="A26" s="11">
        <v>45545</v>
      </c>
      <c r="B26" s="11">
        <v>45634</v>
      </c>
      <c r="C26">
        <v>3656299</v>
      </c>
      <c r="D26" t="s">
        <v>6</v>
      </c>
      <c r="E26" s="12">
        <f t="shared" si="0"/>
        <v>90</v>
      </c>
    </row>
    <row r="27" spans="1:5" x14ac:dyDescent="0.25">
      <c r="A27" s="11">
        <v>45292</v>
      </c>
      <c r="B27" s="11">
        <v>45657</v>
      </c>
      <c r="C27">
        <v>3656302</v>
      </c>
      <c r="D27" t="s">
        <v>6</v>
      </c>
      <c r="E27" s="12">
        <f t="shared" si="0"/>
        <v>366</v>
      </c>
    </row>
    <row r="28" spans="1:5" x14ac:dyDescent="0.25">
      <c r="A28" s="11">
        <v>45511</v>
      </c>
      <c r="B28" s="11">
        <v>45513</v>
      </c>
      <c r="C28">
        <v>3656304</v>
      </c>
      <c r="D28" t="s">
        <v>6</v>
      </c>
      <c r="E28" s="12">
        <f t="shared" si="0"/>
        <v>3</v>
      </c>
    </row>
    <row r="29" spans="1:5" x14ac:dyDescent="0.25">
      <c r="A29" s="11">
        <v>45328</v>
      </c>
      <c r="B29" s="11">
        <v>45331</v>
      </c>
      <c r="C29">
        <v>3656305</v>
      </c>
      <c r="D29" t="s">
        <v>6</v>
      </c>
      <c r="E29" s="12">
        <f t="shared" si="0"/>
        <v>4</v>
      </c>
    </row>
    <row r="30" spans="1:5" x14ac:dyDescent="0.25">
      <c r="A30" s="11">
        <v>45418</v>
      </c>
      <c r="B30" s="11">
        <v>45420</v>
      </c>
      <c r="C30">
        <v>3656305</v>
      </c>
      <c r="D30" t="s">
        <v>6</v>
      </c>
      <c r="E30" s="12">
        <f t="shared" si="0"/>
        <v>3</v>
      </c>
    </row>
    <row r="31" spans="1:5" x14ac:dyDescent="0.25">
      <c r="A31" s="11">
        <v>45579</v>
      </c>
      <c r="B31" s="11">
        <v>45583</v>
      </c>
      <c r="C31">
        <v>3656305</v>
      </c>
      <c r="D31" t="s">
        <v>6</v>
      </c>
      <c r="E31" s="12">
        <f t="shared" si="0"/>
        <v>5</v>
      </c>
    </row>
    <row r="32" spans="1:5" x14ac:dyDescent="0.25">
      <c r="A32" s="11">
        <v>45587</v>
      </c>
      <c r="B32" s="11">
        <v>45596</v>
      </c>
      <c r="C32">
        <v>3656305</v>
      </c>
      <c r="D32" t="s">
        <v>6</v>
      </c>
      <c r="E32" s="12">
        <f t="shared" si="0"/>
        <v>10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3FA4F6-8C3D-4BDD-8B41-667648B7561B}">
  <dimension ref="A1:U37"/>
  <sheetViews>
    <sheetView showGridLines="0" tabSelected="1" topLeftCell="G7" workbookViewId="0">
      <selection activeCell="V19" sqref="V19"/>
    </sheetView>
  </sheetViews>
  <sheetFormatPr baseColWidth="10" defaultRowHeight="15" x14ac:dyDescent="0.25"/>
  <cols>
    <col min="1" max="1" width="17.7109375" style="1" bestFit="1" customWidth="1"/>
    <col min="2" max="2" width="15.28515625" style="1" bestFit="1" customWidth="1"/>
    <col min="3" max="3" width="10.42578125" bestFit="1" customWidth="1"/>
    <col min="4" max="4" width="9.85546875" style="5" bestFit="1" customWidth="1"/>
    <col min="5" max="5" width="12.5703125" style="5" bestFit="1" customWidth="1"/>
    <col min="6" max="6" width="13.7109375" style="9" bestFit="1" customWidth="1"/>
    <col min="7" max="7" width="6.7109375" bestFit="1" customWidth="1"/>
    <col min="8" max="8" width="11.42578125" style="5" bestFit="1" customWidth="1"/>
    <col min="9" max="9" width="9.7109375" bestFit="1" customWidth="1"/>
    <col min="10" max="10" width="13.5703125" bestFit="1" customWidth="1"/>
    <col min="11" max="11" width="9.5703125" bestFit="1" customWidth="1"/>
    <col min="12" max="12" width="10.85546875" bestFit="1" customWidth="1"/>
    <col min="13" max="13" width="12.28515625" bestFit="1" customWidth="1"/>
    <col min="14" max="14" width="12" bestFit="1" customWidth="1"/>
    <col min="15" max="15" width="15.28515625" style="2" bestFit="1" customWidth="1"/>
    <col min="16" max="16" width="21.85546875" bestFit="1" customWidth="1"/>
    <col min="17" max="17" width="18.85546875" style="5" bestFit="1" customWidth="1"/>
    <col min="18" max="18" width="14" style="5" bestFit="1" customWidth="1"/>
    <col min="19" max="19" width="13.42578125" style="5" bestFit="1" customWidth="1"/>
    <col min="20" max="21" width="14.5703125" style="5" bestFit="1" customWidth="1"/>
  </cols>
  <sheetData>
    <row r="1" spans="1:21" s="6" customFormat="1" x14ac:dyDescent="0.25">
      <c r="A1" s="7" t="s">
        <v>0</v>
      </c>
      <c r="B1" s="7" t="s">
        <v>1</v>
      </c>
      <c r="C1" s="6" t="s">
        <v>2</v>
      </c>
      <c r="D1" s="6" t="s">
        <v>3</v>
      </c>
      <c r="E1" s="6" t="s">
        <v>4</v>
      </c>
      <c r="F1" s="8" t="s">
        <v>5</v>
      </c>
      <c r="G1" s="6" t="s">
        <v>28</v>
      </c>
      <c r="H1" s="6" t="s">
        <v>7</v>
      </c>
      <c r="I1" s="6" t="s">
        <v>25</v>
      </c>
      <c r="J1" s="6" t="s">
        <v>8</v>
      </c>
      <c r="K1" s="6" t="s">
        <v>26</v>
      </c>
      <c r="L1" s="6" t="s">
        <v>9</v>
      </c>
      <c r="M1" s="6" t="s">
        <v>10</v>
      </c>
      <c r="N1" s="6" t="s">
        <v>11</v>
      </c>
      <c r="O1" s="3" t="s">
        <v>19</v>
      </c>
      <c r="P1" s="7" t="s">
        <v>2</v>
      </c>
      <c r="Q1" s="7" t="s">
        <v>20</v>
      </c>
      <c r="R1" s="7" t="s">
        <v>1</v>
      </c>
      <c r="S1" s="7" t="s">
        <v>3</v>
      </c>
      <c r="T1" s="10" t="s">
        <v>21</v>
      </c>
    </row>
    <row r="2" spans="1:21" x14ac:dyDescent="0.25">
      <c r="A2" s="1">
        <v>45292</v>
      </c>
      <c r="B2" s="1">
        <v>45565</v>
      </c>
      <c r="C2">
        <v>3656149</v>
      </c>
      <c r="D2" s="5" t="s">
        <v>6</v>
      </c>
      <c r="E2" s="5" t="s">
        <v>6</v>
      </c>
      <c r="F2" s="9">
        <v>19</v>
      </c>
      <c r="G2">
        <f t="shared" ref="G2" si="0">B2-A2+1</f>
        <v>274</v>
      </c>
      <c r="H2" s="5">
        <v>60</v>
      </c>
      <c r="I2" t="s">
        <v>24</v>
      </c>
      <c r="J2" t="s">
        <v>12</v>
      </c>
      <c r="K2">
        <v>28876</v>
      </c>
      <c r="L2" t="s">
        <v>13</v>
      </c>
      <c r="M2" t="s">
        <v>14</v>
      </c>
      <c r="N2" t="s">
        <v>15</v>
      </c>
      <c r="O2" s="4">
        <f t="shared" ref="O2" si="1">ROUND(((G2*F2)/(366*38)),2)</f>
        <v>0.37</v>
      </c>
      <c r="P2" s="5">
        <v>3656149</v>
      </c>
      <c r="Q2" s="11">
        <v>45540</v>
      </c>
      <c r="R2" s="11">
        <v>45544</v>
      </c>
      <c r="S2" s="5" t="s">
        <v>6</v>
      </c>
      <c r="T2" s="10">
        <f>SUM(R2-Q2+1)</f>
        <v>5</v>
      </c>
    </row>
    <row r="3" spans="1:21" x14ac:dyDescent="0.25">
      <c r="A3" s="1">
        <v>45566</v>
      </c>
      <c r="B3" s="1">
        <v>45657</v>
      </c>
      <c r="C3">
        <v>3656149</v>
      </c>
      <c r="D3" s="5" t="s">
        <v>6</v>
      </c>
      <c r="E3" s="5" t="s">
        <v>6</v>
      </c>
      <c r="F3" s="9">
        <v>38</v>
      </c>
      <c r="G3">
        <f>B3-A3+1</f>
        <v>92</v>
      </c>
      <c r="H3" s="5">
        <v>60</v>
      </c>
      <c r="I3" t="s">
        <v>24</v>
      </c>
      <c r="J3" t="s">
        <v>12</v>
      </c>
      <c r="K3">
        <v>28877</v>
      </c>
      <c r="L3" t="s">
        <v>13</v>
      </c>
      <c r="M3" t="s">
        <v>22</v>
      </c>
      <c r="N3" t="s">
        <v>15</v>
      </c>
      <c r="O3" s="4">
        <f>ROUND(((G3*F3)/(366*38)),2)</f>
        <v>0.25</v>
      </c>
      <c r="P3" s="5">
        <v>3656149</v>
      </c>
      <c r="Q3" s="11">
        <v>45645</v>
      </c>
      <c r="R3" s="11">
        <v>45649</v>
      </c>
      <c r="S3" s="5" t="s">
        <v>6</v>
      </c>
      <c r="T3" s="10">
        <f>SUM(R3-Q3+1)</f>
        <v>5</v>
      </c>
    </row>
    <row r="4" spans="1:21" x14ac:dyDescent="0.25">
      <c r="A4" s="1">
        <v>45566</v>
      </c>
      <c r="B4" s="1">
        <v>45657</v>
      </c>
      <c r="C4">
        <v>3656149</v>
      </c>
      <c r="D4" s="5" t="s">
        <v>6</v>
      </c>
      <c r="E4" s="5" t="s">
        <v>6</v>
      </c>
      <c r="F4" s="9">
        <v>38</v>
      </c>
      <c r="G4">
        <f>B4-A4+1</f>
        <v>92</v>
      </c>
      <c r="H4" s="5">
        <v>60</v>
      </c>
      <c r="I4" t="s">
        <v>24</v>
      </c>
      <c r="J4" t="s">
        <v>12</v>
      </c>
      <c r="K4">
        <v>28877</v>
      </c>
      <c r="L4" t="s">
        <v>13</v>
      </c>
      <c r="M4" t="s">
        <v>22</v>
      </c>
      <c r="N4" t="s">
        <v>15</v>
      </c>
      <c r="O4" s="4">
        <f>ROUND(((G4*F4)/(366*38)),2)</f>
        <v>0.25</v>
      </c>
      <c r="P4" s="5">
        <v>3656149</v>
      </c>
      <c r="Q4" s="11">
        <v>45653</v>
      </c>
      <c r="R4" s="11">
        <v>45657</v>
      </c>
      <c r="S4" s="5" t="s">
        <v>6</v>
      </c>
      <c r="T4" s="10">
        <f>SUM(R4-Q4+1)</f>
        <v>5</v>
      </c>
    </row>
    <row r="5" spans="1:21" x14ac:dyDescent="0.25">
      <c r="P5" s="5"/>
    </row>
    <row r="6" spans="1:21" x14ac:dyDescent="0.25">
      <c r="P6" s="5"/>
    </row>
    <row r="7" spans="1:21" x14ac:dyDescent="0.25">
      <c r="A7" s="1">
        <v>45292</v>
      </c>
      <c r="B7" s="1">
        <v>45473</v>
      </c>
      <c r="C7">
        <v>3656114</v>
      </c>
      <c r="D7" s="5" t="s">
        <v>6</v>
      </c>
      <c r="E7" s="5" t="s">
        <v>6</v>
      </c>
      <c r="F7" s="9">
        <v>28</v>
      </c>
      <c r="G7">
        <f t="shared" ref="G7:G8" si="2">B7-A7+1</f>
        <v>182</v>
      </c>
      <c r="H7" s="5">
        <v>60</v>
      </c>
      <c r="I7" t="s">
        <v>24</v>
      </c>
      <c r="J7" t="s">
        <v>12</v>
      </c>
      <c r="K7">
        <v>27767</v>
      </c>
      <c r="L7" t="s">
        <v>13</v>
      </c>
      <c r="M7" t="s">
        <v>14</v>
      </c>
      <c r="N7" t="s">
        <v>15</v>
      </c>
      <c r="O7" s="4">
        <f t="shared" ref="O7:O8" si="3">ROUND(((G7*F7)/(366*38)),2)</f>
        <v>0.37</v>
      </c>
      <c r="P7" s="5">
        <v>3656114</v>
      </c>
      <c r="Q7" s="11">
        <v>45306</v>
      </c>
      <c r="R7" s="11">
        <v>45472</v>
      </c>
      <c r="S7" s="5" t="s">
        <v>6</v>
      </c>
      <c r="T7" s="10">
        <f t="shared" ref="T7:T8" si="4">SUM(R7-Q7+1)</f>
        <v>167</v>
      </c>
    </row>
    <row r="8" spans="1:21" x14ac:dyDescent="0.25">
      <c r="A8" s="1">
        <v>45474</v>
      </c>
      <c r="B8" s="1">
        <v>45657</v>
      </c>
      <c r="C8">
        <v>3656114</v>
      </c>
      <c r="D8" s="5" t="s">
        <v>6</v>
      </c>
      <c r="E8" s="5" t="s">
        <v>6</v>
      </c>
      <c r="F8" s="9">
        <v>38</v>
      </c>
      <c r="G8">
        <f t="shared" si="2"/>
        <v>184</v>
      </c>
      <c r="H8" s="5">
        <v>60</v>
      </c>
      <c r="I8" t="s">
        <v>17</v>
      </c>
      <c r="J8" t="s">
        <v>12</v>
      </c>
      <c r="K8">
        <v>16027</v>
      </c>
      <c r="L8" t="s">
        <v>13</v>
      </c>
      <c r="M8" t="s">
        <v>16</v>
      </c>
      <c r="N8" t="s">
        <v>15</v>
      </c>
      <c r="O8" s="4">
        <f t="shared" si="3"/>
        <v>0.5</v>
      </c>
      <c r="P8" s="5">
        <v>3656114</v>
      </c>
      <c r="Q8" s="11">
        <v>45639</v>
      </c>
      <c r="R8" s="11">
        <v>45657</v>
      </c>
      <c r="S8" s="5" t="s">
        <v>6</v>
      </c>
      <c r="T8" s="10">
        <f t="shared" si="4"/>
        <v>19</v>
      </c>
    </row>
    <row r="15" spans="1:21" x14ac:dyDescent="0.25">
      <c r="A15" s="11" t="s">
        <v>0</v>
      </c>
      <c r="B15" s="11" t="s">
        <v>1</v>
      </c>
      <c r="C15" s="5" t="s">
        <v>2</v>
      </c>
      <c r="D15" s="5" t="s">
        <v>3</v>
      </c>
      <c r="E15" s="5" t="s">
        <v>4</v>
      </c>
      <c r="F15" s="9" t="s">
        <v>5</v>
      </c>
      <c r="G15" s="5" t="s">
        <v>6</v>
      </c>
      <c r="H15" s="5" t="s">
        <v>7</v>
      </c>
      <c r="I15" s="5" t="s">
        <v>25</v>
      </c>
      <c r="J15" s="5" t="s">
        <v>8</v>
      </c>
      <c r="K15" s="5" t="s">
        <v>26</v>
      </c>
      <c r="L15" s="5" t="s">
        <v>9</v>
      </c>
      <c r="M15" s="5" t="s">
        <v>10</v>
      </c>
      <c r="N15" s="5" t="s">
        <v>11</v>
      </c>
      <c r="O15" s="9" t="s">
        <v>19</v>
      </c>
      <c r="P15" s="5" t="s">
        <v>29</v>
      </c>
      <c r="Q15" s="5" t="s">
        <v>30</v>
      </c>
      <c r="R15" s="5" t="s">
        <v>31</v>
      </c>
      <c r="S15" s="5" t="s">
        <v>32</v>
      </c>
      <c r="T15" s="5" t="s">
        <v>33</v>
      </c>
      <c r="U15"/>
    </row>
    <row r="16" spans="1:21" x14ac:dyDescent="0.25">
      <c r="A16" s="18">
        <v>45292</v>
      </c>
      <c r="B16" s="18">
        <v>45504</v>
      </c>
      <c r="C16" s="5">
        <v>3656113</v>
      </c>
      <c r="D16" s="5" t="s">
        <v>6</v>
      </c>
      <c r="E16" s="5" t="s">
        <v>6</v>
      </c>
      <c r="F16" s="5">
        <v>32</v>
      </c>
      <c r="G16" s="5">
        <v>213</v>
      </c>
      <c r="H16" s="5">
        <v>60</v>
      </c>
      <c r="I16" s="5" t="s">
        <v>24</v>
      </c>
      <c r="J16" s="5" t="s">
        <v>12</v>
      </c>
      <c r="K16" s="5">
        <v>28850</v>
      </c>
      <c r="L16" s="5" t="s">
        <v>27</v>
      </c>
      <c r="M16" s="5" t="s">
        <v>14</v>
      </c>
      <c r="N16" s="5" t="s">
        <v>15</v>
      </c>
      <c r="O16" s="5">
        <v>0.49</v>
      </c>
      <c r="P16" s="19"/>
      <c r="Q16" s="19"/>
      <c r="R16" s="20"/>
      <c r="S16" s="20"/>
      <c r="T16" s="20"/>
      <c r="U16"/>
    </row>
    <row r="17" spans="1:21" x14ac:dyDescent="0.25">
      <c r="A17" s="18">
        <v>45505</v>
      </c>
      <c r="B17" s="18">
        <v>45657</v>
      </c>
      <c r="C17" s="5">
        <v>3656113</v>
      </c>
      <c r="D17" s="5" t="s">
        <v>6</v>
      </c>
      <c r="E17" s="5" t="s">
        <v>6</v>
      </c>
      <c r="F17" s="5">
        <v>38</v>
      </c>
      <c r="G17" s="5">
        <v>153</v>
      </c>
      <c r="H17" s="5">
        <v>60</v>
      </c>
      <c r="I17" s="5" t="s">
        <v>24</v>
      </c>
      <c r="J17" s="5" t="s">
        <v>12</v>
      </c>
      <c r="K17" s="5">
        <v>28850</v>
      </c>
      <c r="L17" s="5" t="s">
        <v>27</v>
      </c>
      <c r="M17" s="5" t="s">
        <v>16</v>
      </c>
      <c r="N17" s="5" t="s">
        <v>15</v>
      </c>
      <c r="O17" s="5">
        <v>0.42</v>
      </c>
      <c r="P17" s="19"/>
      <c r="Q17" s="19"/>
      <c r="R17" s="20"/>
      <c r="S17" s="20"/>
      <c r="T17" s="20"/>
      <c r="U17"/>
    </row>
    <row r="18" spans="1:21" x14ac:dyDescent="0.25">
      <c r="A18" s="18">
        <v>45292</v>
      </c>
      <c r="B18" s="18">
        <v>45473</v>
      </c>
      <c r="C18" s="5">
        <v>3656114</v>
      </c>
      <c r="D18" s="5" t="s">
        <v>6</v>
      </c>
      <c r="E18" s="5" t="s">
        <v>6</v>
      </c>
      <c r="F18" s="5">
        <v>28</v>
      </c>
      <c r="G18" s="5">
        <v>182</v>
      </c>
      <c r="H18" s="5">
        <v>60</v>
      </c>
      <c r="I18" s="5" t="s">
        <v>24</v>
      </c>
      <c r="J18" s="5" t="s">
        <v>12</v>
      </c>
      <c r="K18" s="5">
        <v>27767</v>
      </c>
      <c r="L18" s="5" t="s">
        <v>13</v>
      </c>
      <c r="M18" s="5" t="s">
        <v>14</v>
      </c>
      <c r="N18" s="5" t="s">
        <v>15</v>
      </c>
      <c r="O18" s="5">
        <v>0.37</v>
      </c>
      <c r="P18" s="19">
        <v>45306</v>
      </c>
      <c r="Q18" s="19">
        <v>45472</v>
      </c>
      <c r="R18" s="20">
        <v>3656114</v>
      </c>
      <c r="S18" s="20" t="s">
        <v>6</v>
      </c>
      <c r="T18" s="20">
        <v>167</v>
      </c>
      <c r="U18"/>
    </row>
    <row r="19" spans="1:21" x14ac:dyDescent="0.25">
      <c r="A19" s="18">
        <v>45474</v>
      </c>
      <c r="B19" s="18">
        <v>45657</v>
      </c>
      <c r="C19" s="5">
        <v>3656114</v>
      </c>
      <c r="D19" s="5" t="s">
        <v>6</v>
      </c>
      <c r="E19" s="5" t="s">
        <v>6</v>
      </c>
      <c r="F19" s="5">
        <v>38</v>
      </c>
      <c r="G19" s="5">
        <v>184</v>
      </c>
      <c r="H19" s="5">
        <v>60</v>
      </c>
      <c r="I19" s="5" t="s">
        <v>17</v>
      </c>
      <c r="J19" s="5" t="s">
        <v>12</v>
      </c>
      <c r="K19" s="5">
        <v>16027</v>
      </c>
      <c r="L19" s="5" t="s">
        <v>13</v>
      </c>
      <c r="M19" s="5" t="s">
        <v>16</v>
      </c>
      <c r="N19" s="5" t="s">
        <v>15</v>
      </c>
      <c r="O19" s="5">
        <v>0.5</v>
      </c>
      <c r="P19" s="19">
        <v>45639</v>
      </c>
      <c r="Q19" s="19">
        <v>45657</v>
      </c>
      <c r="R19" s="20">
        <v>3656114</v>
      </c>
      <c r="S19" s="20" t="s">
        <v>6</v>
      </c>
      <c r="T19" s="20">
        <v>19</v>
      </c>
      <c r="U19"/>
    </row>
    <row r="20" spans="1:21" x14ac:dyDescent="0.25">
      <c r="A20" s="18">
        <v>45292</v>
      </c>
      <c r="B20" s="18">
        <v>45657</v>
      </c>
      <c r="C20" s="5">
        <v>3656125</v>
      </c>
      <c r="D20" s="5" t="s">
        <v>6</v>
      </c>
      <c r="E20" s="5" t="s">
        <v>6</v>
      </c>
      <c r="F20" s="5">
        <v>24</v>
      </c>
      <c r="G20" s="5">
        <v>366</v>
      </c>
      <c r="H20" s="5">
        <v>60</v>
      </c>
      <c r="I20" s="5" t="s">
        <v>24</v>
      </c>
      <c r="J20" s="5" t="s">
        <v>12</v>
      </c>
      <c r="K20" s="5">
        <v>27793</v>
      </c>
      <c r="L20" s="5" t="s">
        <v>13</v>
      </c>
      <c r="M20" s="5" t="s">
        <v>14</v>
      </c>
      <c r="N20" s="5" t="s">
        <v>15</v>
      </c>
      <c r="O20" s="5">
        <v>0.63</v>
      </c>
      <c r="P20" s="19">
        <v>45292</v>
      </c>
      <c r="Q20" s="19">
        <v>45657</v>
      </c>
      <c r="R20" s="20">
        <v>3656125</v>
      </c>
      <c r="S20" s="20" t="s">
        <v>6</v>
      </c>
      <c r="T20" s="20">
        <v>366</v>
      </c>
      <c r="U20"/>
    </row>
    <row r="21" spans="1:21" x14ac:dyDescent="0.25">
      <c r="A21" s="18">
        <v>45292</v>
      </c>
      <c r="B21" s="18">
        <v>45565</v>
      </c>
      <c r="C21" s="5">
        <v>3656149</v>
      </c>
      <c r="D21" s="5" t="s">
        <v>6</v>
      </c>
      <c r="E21" s="5" t="s">
        <v>6</v>
      </c>
      <c r="F21" s="5">
        <v>19</v>
      </c>
      <c r="G21" s="5">
        <v>274</v>
      </c>
      <c r="H21" s="5">
        <v>60</v>
      </c>
      <c r="I21" s="5" t="s">
        <v>24</v>
      </c>
      <c r="J21" s="5" t="s">
        <v>12</v>
      </c>
      <c r="K21" s="5">
        <v>28876</v>
      </c>
      <c r="L21" s="5" t="s">
        <v>13</v>
      </c>
      <c r="M21" s="5" t="s">
        <v>14</v>
      </c>
      <c r="N21" s="5" t="s">
        <v>15</v>
      </c>
      <c r="O21" s="5">
        <v>0.37</v>
      </c>
      <c r="P21" s="19">
        <v>45540</v>
      </c>
      <c r="Q21" s="19">
        <v>45544</v>
      </c>
      <c r="R21" s="20">
        <v>3656149</v>
      </c>
      <c r="S21" s="20" t="s">
        <v>6</v>
      </c>
      <c r="T21" s="20">
        <v>5</v>
      </c>
      <c r="U21"/>
    </row>
    <row r="22" spans="1:21" x14ac:dyDescent="0.25">
      <c r="A22" s="18">
        <v>45566</v>
      </c>
      <c r="B22" s="18">
        <v>45657</v>
      </c>
      <c r="C22" s="5">
        <v>3656149</v>
      </c>
      <c r="D22" s="5" t="s">
        <v>6</v>
      </c>
      <c r="E22" s="5" t="s">
        <v>6</v>
      </c>
      <c r="F22" s="5">
        <v>38</v>
      </c>
      <c r="G22" s="5">
        <v>92</v>
      </c>
      <c r="H22" s="5">
        <v>60</v>
      </c>
      <c r="I22" s="5" t="s">
        <v>24</v>
      </c>
      <c r="J22" s="5" t="s">
        <v>12</v>
      </c>
      <c r="K22" s="5">
        <v>28877</v>
      </c>
      <c r="L22" s="5" t="s">
        <v>13</v>
      </c>
      <c r="M22" s="5" t="s">
        <v>22</v>
      </c>
      <c r="N22" s="5" t="s">
        <v>15</v>
      </c>
      <c r="O22" s="5">
        <v>0.25</v>
      </c>
      <c r="P22" s="19">
        <v>45645</v>
      </c>
      <c r="Q22" s="19">
        <v>45649</v>
      </c>
      <c r="R22" s="20">
        <v>3656149</v>
      </c>
      <c r="S22" s="20" t="s">
        <v>6</v>
      </c>
      <c r="T22" s="20">
        <v>5</v>
      </c>
      <c r="U22"/>
    </row>
    <row r="23" spans="1:21" x14ac:dyDescent="0.25">
      <c r="A23" s="18">
        <v>45292</v>
      </c>
      <c r="B23" s="18">
        <v>45657</v>
      </c>
      <c r="C23" s="5">
        <v>3656158</v>
      </c>
      <c r="D23" s="5" t="s">
        <v>6</v>
      </c>
      <c r="E23" s="5" t="s">
        <v>6</v>
      </c>
      <c r="F23" s="5">
        <v>38</v>
      </c>
      <c r="G23" s="5">
        <v>366</v>
      </c>
      <c r="H23" s="5">
        <v>60</v>
      </c>
      <c r="I23" s="5" t="s">
        <v>23</v>
      </c>
      <c r="J23" s="5" t="s">
        <v>12</v>
      </c>
      <c r="K23" s="5">
        <v>27754</v>
      </c>
      <c r="L23" s="5" t="s">
        <v>13</v>
      </c>
      <c r="M23" s="5" t="s">
        <v>16</v>
      </c>
      <c r="N23" s="5" t="s">
        <v>15</v>
      </c>
      <c r="O23" s="5">
        <v>1</v>
      </c>
      <c r="P23" s="19">
        <v>45378</v>
      </c>
      <c r="Q23" s="19">
        <v>45379</v>
      </c>
      <c r="R23" s="20">
        <v>3656158</v>
      </c>
      <c r="S23" s="20" t="s">
        <v>6</v>
      </c>
      <c r="T23" s="20">
        <v>2</v>
      </c>
      <c r="U23"/>
    </row>
    <row r="24" spans="1:21" x14ac:dyDescent="0.25">
      <c r="A24" s="18">
        <v>45292</v>
      </c>
      <c r="B24" s="18">
        <v>45657</v>
      </c>
      <c r="C24" s="5">
        <v>3656175</v>
      </c>
      <c r="D24" s="5" t="s">
        <v>6</v>
      </c>
      <c r="E24" s="5" t="s">
        <v>6</v>
      </c>
      <c r="F24" s="5">
        <v>24</v>
      </c>
      <c r="G24" s="5">
        <v>366</v>
      </c>
      <c r="H24" s="5">
        <v>60</v>
      </c>
      <c r="I24" s="5" t="s">
        <v>24</v>
      </c>
      <c r="J24" s="5" t="s">
        <v>12</v>
      </c>
      <c r="K24" s="5">
        <v>27766</v>
      </c>
      <c r="L24" s="5" t="s">
        <v>13</v>
      </c>
      <c r="M24" s="5" t="s">
        <v>14</v>
      </c>
      <c r="N24" s="5" t="s">
        <v>15</v>
      </c>
      <c r="O24" s="5">
        <v>0.63</v>
      </c>
      <c r="P24" s="19"/>
      <c r="Q24" s="19"/>
      <c r="R24" s="20"/>
      <c r="S24" s="20"/>
      <c r="T24" s="20"/>
      <c r="U24"/>
    </row>
    <row r="25" spans="1:21" x14ac:dyDescent="0.25">
      <c r="A25" s="18">
        <v>45292</v>
      </c>
      <c r="B25" s="18">
        <v>45657</v>
      </c>
      <c r="C25" s="5">
        <v>3656183</v>
      </c>
      <c r="D25" s="5" t="s">
        <v>6</v>
      </c>
      <c r="E25" s="5" t="s">
        <v>6</v>
      </c>
      <c r="F25" s="5">
        <v>38</v>
      </c>
      <c r="G25" s="5">
        <v>366</v>
      </c>
      <c r="H25" s="5">
        <v>60</v>
      </c>
      <c r="I25" s="5" t="s">
        <v>17</v>
      </c>
      <c r="J25" s="5" t="s">
        <v>12</v>
      </c>
      <c r="K25" s="5">
        <v>17196</v>
      </c>
      <c r="L25" s="5" t="s">
        <v>13</v>
      </c>
      <c r="M25" s="5" t="s">
        <v>16</v>
      </c>
      <c r="N25" s="5" t="s">
        <v>15</v>
      </c>
      <c r="O25" s="5">
        <v>1</v>
      </c>
      <c r="P25" s="19"/>
      <c r="Q25" s="19"/>
      <c r="R25" s="20"/>
      <c r="S25" s="20"/>
      <c r="T25" s="20"/>
      <c r="U25"/>
    </row>
    <row r="26" spans="1:21" x14ac:dyDescent="0.25">
      <c r="A26" s="18">
        <v>45292</v>
      </c>
      <c r="B26" s="18">
        <v>45657</v>
      </c>
      <c r="C26" s="5">
        <v>3656189</v>
      </c>
      <c r="D26" s="5" t="s">
        <v>6</v>
      </c>
      <c r="E26" s="5" t="s">
        <v>6</v>
      </c>
      <c r="F26" s="5">
        <v>38</v>
      </c>
      <c r="G26" s="5">
        <v>366</v>
      </c>
      <c r="H26" s="5">
        <v>60</v>
      </c>
      <c r="I26" s="5" t="s">
        <v>24</v>
      </c>
      <c r="J26" s="5" t="s">
        <v>12</v>
      </c>
      <c r="K26" s="5">
        <v>40066</v>
      </c>
      <c r="L26" s="5" t="s">
        <v>13</v>
      </c>
      <c r="M26" s="5" t="s">
        <v>16</v>
      </c>
      <c r="N26" s="5" t="s">
        <v>15</v>
      </c>
      <c r="O26" s="5">
        <v>1</v>
      </c>
      <c r="P26" s="19"/>
      <c r="Q26" s="19"/>
      <c r="R26" s="20"/>
      <c r="S26" s="20"/>
      <c r="T26" s="20"/>
      <c r="U26"/>
    </row>
    <row r="27" spans="1:21" x14ac:dyDescent="0.25">
      <c r="A27" s="18">
        <v>45292</v>
      </c>
      <c r="B27" s="18">
        <v>45657</v>
      </c>
      <c r="C27" s="5">
        <v>3656205</v>
      </c>
      <c r="D27" s="5" t="s">
        <v>6</v>
      </c>
      <c r="E27" s="5" t="s">
        <v>6</v>
      </c>
      <c r="F27" s="5">
        <v>38</v>
      </c>
      <c r="G27" s="5">
        <v>366</v>
      </c>
      <c r="H27" s="5">
        <v>60</v>
      </c>
      <c r="I27" s="5" t="s">
        <v>24</v>
      </c>
      <c r="J27" s="5" t="s">
        <v>12</v>
      </c>
      <c r="K27" s="5">
        <v>40146</v>
      </c>
      <c r="L27" s="5" t="s">
        <v>13</v>
      </c>
      <c r="M27" s="5" t="s">
        <v>16</v>
      </c>
      <c r="N27" s="5" t="s">
        <v>15</v>
      </c>
      <c r="O27" s="5">
        <v>1</v>
      </c>
      <c r="P27" s="19">
        <v>45343</v>
      </c>
      <c r="Q27" s="19">
        <v>45351</v>
      </c>
      <c r="R27" s="20">
        <v>3656205</v>
      </c>
      <c r="S27" s="20" t="s">
        <v>6</v>
      </c>
      <c r="T27" s="20">
        <v>9</v>
      </c>
      <c r="U27"/>
    </row>
    <row r="28" spans="1:21" x14ac:dyDescent="0.25">
      <c r="A28" s="18">
        <v>45292</v>
      </c>
      <c r="B28" s="18">
        <v>45657</v>
      </c>
      <c r="C28" s="5">
        <v>3656239</v>
      </c>
      <c r="D28" s="5" t="s">
        <v>6</v>
      </c>
      <c r="E28" s="5" t="s">
        <v>6</v>
      </c>
      <c r="F28" s="5">
        <v>28.5</v>
      </c>
      <c r="G28" s="5">
        <v>366</v>
      </c>
      <c r="H28" s="5">
        <v>60</v>
      </c>
      <c r="I28" s="5" t="s">
        <v>24</v>
      </c>
      <c r="J28" s="5" t="s">
        <v>12</v>
      </c>
      <c r="K28" s="5">
        <v>27816</v>
      </c>
      <c r="L28" s="5" t="s">
        <v>13</v>
      </c>
      <c r="M28" s="5" t="s">
        <v>14</v>
      </c>
      <c r="N28" s="5" t="s">
        <v>15</v>
      </c>
      <c r="O28" s="5">
        <v>0.75</v>
      </c>
      <c r="P28" s="19">
        <v>45358</v>
      </c>
      <c r="Q28" s="19">
        <v>45363</v>
      </c>
      <c r="R28" s="20">
        <v>3656239</v>
      </c>
      <c r="S28" s="20" t="s">
        <v>6</v>
      </c>
      <c r="T28" s="20">
        <v>6</v>
      </c>
      <c r="U28"/>
    </row>
    <row r="29" spans="1:21" x14ac:dyDescent="0.25">
      <c r="A29" s="18">
        <v>45292</v>
      </c>
      <c r="B29" s="18">
        <v>45657</v>
      </c>
      <c r="C29" s="5">
        <v>3656274</v>
      </c>
      <c r="D29" s="5" t="s">
        <v>6</v>
      </c>
      <c r="E29" s="5" t="s">
        <v>6</v>
      </c>
      <c r="F29" s="5">
        <v>38</v>
      </c>
      <c r="G29" s="5">
        <v>366</v>
      </c>
      <c r="H29" s="5">
        <v>60</v>
      </c>
      <c r="I29" s="5" t="s">
        <v>24</v>
      </c>
      <c r="J29" s="5" t="s">
        <v>12</v>
      </c>
      <c r="K29" s="5">
        <v>17168</v>
      </c>
      <c r="L29" s="5" t="s">
        <v>13</v>
      </c>
      <c r="M29" s="5" t="s">
        <v>16</v>
      </c>
      <c r="N29" s="5" t="s">
        <v>15</v>
      </c>
      <c r="O29" s="5">
        <v>1</v>
      </c>
      <c r="P29" s="19">
        <v>45510</v>
      </c>
      <c r="Q29" s="19">
        <v>45533</v>
      </c>
      <c r="R29" s="20">
        <v>3656274</v>
      </c>
      <c r="S29" s="20" t="s">
        <v>6</v>
      </c>
      <c r="T29" s="20">
        <v>24</v>
      </c>
      <c r="U29"/>
    </row>
    <row r="30" spans="1:21" x14ac:dyDescent="0.25">
      <c r="A30" s="18">
        <v>45292</v>
      </c>
      <c r="B30" s="18">
        <v>45657</v>
      </c>
      <c r="C30" s="5">
        <v>3656276</v>
      </c>
      <c r="D30" s="5" t="s">
        <v>6</v>
      </c>
      <c r="E30" s="5" t="s">
        <v>6</v>
      </c>
      <c r="F30" s="5">
        <v>28.5</v>
      </c>
      <c r="G30" s="5">
        <v>366</v>
      </c>
      <c r="H30" s="5">
        <v>60</v>
      </c>
      <c r="I30" s="5" t="s">
        <v>24</v>
      </c>
      <c r="J30" s="5" t="s">
        <v>12</v>
      </c>
      <c r="K30" s="5">
        <v>27766</v>
      </c>
      <c r="L30" s="5" t="s">
        <v>13</v>
      </c>
      <c r="M30" s="5" t="s">
        <v>14</v>
      </c>
      <c r="N30" s="5" t="s">
        <v>15</v>
      </c>
      <c r="O30" s="5">
        <v>0.75</v>
      </c>
      <c r="P30" s="19">
        <v>45335</v>
      </c>
      <c r="Q30" s="19">
        <v>45335</v>
      </c>
      <c r="R30" s="20">
        <v>3656276</v>
      </c>
      <c r="S30" s="20" t="s">
        <v>6</v>
      </c>
      <c r="T30" s="20">
        <v>1</v>
      </c>
      <c r="U30"/>
    </row>
    <row r="31" spans="1:21" x14ac:dyDescent="0.25">
      <c r="A31" s="18">
        <v>45292</v>
      </c>
      <c r="B31" s="18">
        <v>45626</v>
      </c>
      <c r="C31" s="5">
        <v>3656289</v>
      </c>
      <c r="D31" s="5" t="s">
        <v>6</v>
      </c>
      <c r="E31" s="5" t="s">
        <v>6</v>
      </c>
      <c r="F31" s="5">
        <v>38</v>
      </c>
      <c r="G31" s="5">
        <v>335</v>
      </c>
      <c r="H31" s="5">
        <v>60</v>
      </c>
      <c r="I31" s="5" t="s">
        <v>24</v>
      </c>
      <c r="J31" s="5" t="s">
        <v>12</v>
      </c>
      <c r="K31" s="5">
        <v>27767</v>
      </c>
      <c r="L31" s="5" t="s">
        <v>13</v>
      </c>
      <c r="M31" s="5" t="s">
        <v>16</v>
      </c>
      <c r="N31" s="5" t="s">
        <v>15</v>
      </c>
      <c r="O31" s="5">
        <v>0.92</v>
      </c>
      <c r="P31" s="19">
        <v>45300</v>
      </c>
      <c r="Q31" s="19">
        <v>45302</v>
      </c>
      <c r="R31" s="20">
        <v>3656289</v>
      </c>
      <c r="S31" s="20" t="s">
        <v>6</v>
      </c>
      <c r="T31" s="20">
        <v>3</v>
      </c>
      <c r="U31"/>
    </row>
    <row r="32" spans="1:21" x14ac:dyDescent="0.25">
      <c r="A32" s="18">
        <v>45627</v>
      </c>
      <c r="B32" s="18">
        <v>45657</v>
      </c>
      <c r="C32" s="5">
        <v>3656289</v>
      </c>
      <c r="D32" s="5" t="s">
        <v>6</v>
      </c>
      <c r="E32" s="5" t="s">
        <v>6</v>
      </c>
      <c r="F32" s="5">
        <v>30.4</v>
      </c>
      <c r="G32" s="5">
        <v>31</v>
      </c>
      <c r="H32" s="5">
        <v>60</v>
      </c>
      <c r="I32" s="5" t="s">
        <v>24</v>
      </c>
      <c r="J32" s="5" t="s">
        <v>12</v>
      </c>
      <c r="K32" s="5">
        <v>27767</v>
      </c>
      <c r="L32" s="5" t="s">
        <v>13</v>
      </c>
      <c r="M32" s="5" t="s">
        <v>14</v>
      </c>
      <c r="N32" s="5" t="s">
        <v>15</v>
      </c>
      <c r="O32" s="5">
        <v>7.0000000000000007E-2</v>
      </c>
      <c r="P32" s="19">
        <v>45307</v>
      </c>
      <c r="Q32" s="19">
        <v>45310</v>
      </c>
      <c r="R32" s="20">
        <v>3656289</v>
      </c>
      <c r="S32" s="20" t="s">
        <v>6</v>
      </c>
      <c r="T32" s="20">
        <v>4</v>
      </c>
      <c r="U32"/>
    </row>
    <row r="33" spans="1:21" x14ac:dyDescent="0.25">
      <c r="A33" s="18">
        <v>45292</v>
      </c>
      <c r="B33" s="18">
        <v>45657</v>
      </c>
      <c r="C33" s="5">
        <v>3656291</v>
      </c>
      <c r="D33" s="5" t="s">
        <v>6</v>
      </c>
      <c r="E33" s="5" t="s">
        <v>6</v>
      </c>
      <c r="F33" s="5">
        <v>38</v>
      </c>
      <c r="G33" s="5">
        <v>366</v>
      </c>
      <c r="H33" s="5">
        <v>30</v>
      </c>
      <c r="I33" s="5" t="s">
        <v>18</v>
      </c>
      <c r="J33" s="5" t="s">
        <v>12</v>
      </c>
      <c r="K33" s="5">
        <v>27814</v>
      </c>
      <c r="L33" s="5" t="s">
        <v>13</v>
      </c>
      <c r="M33" s="5" t="s">
        <v>16</v>
      </c>
      <c r="N33" s="5" t="s">
        <v>15</v>
      </c>
      <c r="O33" s="5">
        <v>1</v>
      </c>
      <c r="P33" s="19"/>
      <c r="Q33" s="19"/>
      <c r="R33" s="20"/>
      <c r="S33" s="20"/>
      <c r="T33" s="20"/>
      <c r="U33"/>
    </row>
    <row r="34" spans="1:21" x14ac:dyDescent="0.25">
      <c r="A34" s="18">
        <v>45292</v>
      </c>
      <c r="B34" s="18">
        <v>45657</v>
      </c>
      <c r="C34" s="5">
        <v>3656299</v>
      </c>
      <c r="D34" s="5" t="s">
        <v>6</v>
      </c>
      <c r="E34" s="5" t="s">
        <v>6</v>
      </c>
      <c r="F34" s="5">
        <v>38</v>
      </c>
      <c r="G34" s="5">
        <v>366</v>
      </c>
      <c r="H34" s="5">
        <v>60</v>
      </c>
      <c r="I34" s="5" t="s">
        <v>24</v>
      </c>
      <c r="J34" s="5" t="s">
        <v>12</v>
      </c>
      <c r="K34" s="5">
        <v>17154</v>
      </c>
      <c r="L34" s="5" t="s">
        <v>13</v>
      </c>
      <c r="M34" s="5" t="s">
        <v>16</v>
      </c>
      <c r="N34" s="5" t="s">
        <v>15</v>
      </c>
      <c r="O34" s="5">
        <v>1</v>
      </c>
      <c r="P34" s="19">
        <v>45418</v>
      </c>
      <c r="Q34" s="19">
        <v>45422</v>
      </c>
      <c r="R34" s="20">
        <v>3656299</v>
      </c>
      <c r="S34" s="20" t="s">
        <v>6</v>
      </c>
      <c r="T34" s="20">
        <v>5</v>
      </c>
      <c r="U34"/>
    </row>
    <row r="35" spans="1:21" x14ac:dyDescent="0.25">
      <c r="A35" s="18">
        <v>45292</v>
      </c>
      <c r="B35" s="18">
        <v>45657</v>
      </c>
      <c r="C35" s="5">
        <v>3656302</v>
      </c>
      <c r="D35" s="5" t="s">
        <v>6</v>
      </c>
      <c r="E35" s="5" t="s">
        <v>6</v>
      </c>
      <c r="F35" s="5">
        <v>24</v>
      </c>
      <c r="G35" s="5">
        <v>366</v>
      </c>
      <c r="H35" s="5">
        <v>60</v>
      </c>
      <c r="I35" s="5" t="s">
        <v>24</v>
      </c>
      <c r="J35" s="5" t="s">
        <v>12</v>
      </c>
      <c r="K35" s="5">
        <v>27793</v>
      </c>
      <c r="L35" s="5" t="s">
        <v>13</v>
      </c>
      <c r="M35" s="5" t="s">
        <v>14</v>
      </c>
      <c r="N35" s="5" t="s">
        <v>15</v>
      </c>
      <c r="O35" s="5">
        <v>0.63</v>
      </c>
      <c r="P35" s="19">
        <v>45292</v>
      </c>
      <c r="Q35" s="19">
        <v>45657</v>
      </c>
      <c r="R35" s="20">
        <v>3656302</v>
      </c>
      <c r="S35" s="20" t="s">
        <v>6</v>
      </c>
      <c r="T35" s="20">
        <v>366</v>
      </c>
      <c r="U35"/>
    </row>
    <row r="36" spans="1:21" x14ac:dyDescent="0.25">
      <c r="A36" s="18">
        <v>45292</v>
      </c>
      <c r="B36" s="18">
        <v>45522</v>
      </c>
      <c r="C36" s="5">
        <v>3656304</v>
      </c>
      <c r="D36" s="5" t="s">
        <v>6</v>
      </c>
      <c r="E36" s="5" t="s">
        <v>6</v>
      </c>
      <c r="F36" s="5">
        <v>38</v>
      </c>
      <c r="G36" s="5">
        <v>231</v>
      </c>
      <c r="H36" s="5">
        <v>60</v>
      </c>
      <c r="I36" s="5" t="s">
        <v>24</v>
      </c>
      <c r="J36" s="5" t="s">
        <v>12</v>
      </c>
      <c r="K36" s="5">
        <v>16027</v>
      </c>
      <c r="L36" s="5" t="s">
        <v>13</v>
      </c>
      <c r="M36" s="5" t="s">
        <v>16</v>
      </c>
      <c r="N36" s="5" t="s">
        <v>15</v>
      </c>
      <c r="O36" s="5">
        <v>0.63</v>
      </c>
      <c r="P36" s="19">
        <v>45511</v>
      </c>
      <c r="Q36" s="19">
        <v>45513</v>
      </c>
      <c r="R36" s="20">
        <v>3656304</v>
      </c>
      <c r="S36" s="20" t="s">
        <v>6</v>
      </c>
      <c r="T36" s="20">
        <v>3</v>
      </c>
      <c r="U36"/>
    </row>
    <row r="37" spans="1:21" x14ac:dyDescent="0.25">
      <c r="A37" s="18">
        <v>45292</v>
      </c>
      <c r="B37" s="18">
        <v>45657</v>
      </c>
      <c r="C37" s="5">
        <v>3656305</v>
      </c>
      <c r="D37" s="5" t="s">
        <v>6</v>
      </c>
      <c r="E37" s="5" t="s">
        <v>6</v>
      </c>
      <c r="F37" s="5">
        <v>38</v>
      </c>
      <c r="G37" s="5">
        <v>366</v>
      </c>
      <c r="H37" s="5">
        <v>60</v>
      </c>
      <c r="I37" s="5" t="s">
        <v>23</v>
      </c>
      <c r="J37" s="5" t="s">
        <v>12</v>
      </c>
      <c r="K37" s="5">
        <v>17176</v>
      </c>
      <c r="L37" s="5" t="s">
        <v>13</v>
      </c>
      <c r="M37" s="5" t="s">
        <v>16</v>
      </c>
      <c r="N37" s="5" t="s">
        <v>15</v>
      </c>
      <c r="O37" s="5">
        <v>1</v>
      </c>
      <c r="P37" s="19">
        <v>45328</v>
      </c>
      <c r="Q37" s="19">
        <v>45331</v>
      </c>
      <c r="R37" s="20">
        <v>3656305</v>
      </c>
      <c r="S37" s="20" t="s">
        <v>6</v>
      </c>
      <c r="T37" s="20">
        <v>4</v>
      </c>
      <c r="U37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2EDFB16-C7AB-4728-AC32-9B9FE15DA0D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Signalétique</vt:lpstr>
      <vt:lpstr>Certificats</vt:lpstr>
      <vt:lpstr>Power Query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 L</dc:creator>
  <cp:lastModifiedBy>JFL</cp:lastModifiedBy>
  <dcterms:created xsi:type="dcterms:W3CDTF">2025-09-21T13:00:29Z</dcterms:created>
  <dcterms:modified xsi:type="dcterms:W3CDTF">2025-09-21T16:36:06Z</dcterms:modified>
</cp:coreProperties>
</file>