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D178ADFA-01A0-48B4-A7EB-42A67A8A3583}" xr6:coauthVersionLast="47" xr6:coauthVersionMax="47" xr10:uidLastSave="{00000000-0000-0000-0000-000000000000}"/>
  <bookViews>
    <workbookView xWindow="1380" yWindow="4215" windowWidth="28245" windowHeight="9000" xr2:uid="{AA7C055B-98F9-4B7B-95F6-2FCC6E6F06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1" i="1" l="1"/>
  <c r="D19" i="1"/>
  <c r="D17" i="1"/>
  <c r="B17" i="1" a="1"/>
  <c r="B17" i="1" s="1"/>
  <c r="D12" i="1"/>
  <c r="D13" i="1"/>
  <c r="D14" i="1"/>
  <c r="D15" i="1"/>
  <c r="D11" i="1"/>
  <c r="D10" i="1"/>
  <c r="D4" i="1"/>
  <c r="I11" i="1"/>
  <c r="I9" i="1"/>
  <c r="I2" i="1"/>
  <c r="I3" i="1"/>
  <c r="I4" i="1"/>
  <c r="I5" i="1"/>
  <c r="I1" i="1"/>
  <c r="H6" i="1"/>
  <c r="K7" i="1" l="1"/>
  <c r="I6" i="1"/>
  <c r="K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<sst xmlns="http://schemas.openxmlformats.org/spreadsheetml/2006/main" count="20" uniqueCount="15">
  <si>
    <t>csa</t>
  </si>
  <si>
    <t>cotam</t>
  </si>
  <si>
    <t>csg non déductible</t>
  </si>
  <si>
    <t>csg déductible</t>
  </si>
  <si>
    <t>crds</t>
  </si>
  <si>
    <t>Impots</t>
  </si>
  <si>
    <t>Total</t>
  </si>
  <si>
    <t>déductible</t>
  </si>
  <si>
    <t>net</t>
  </si>
  <si>
    <t>non déduc</t>
  </si>
  <si>
    <t>Brut</t>
  </si>
  <si>
    <t>Total prélèvements</t>
  </si>
  <si>
    <t>Net</t>
  </si>
  <si>
    <t>Brut -----&gt;</t>
  </si>
  <si>
    <t>Vérification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</si>
</sst>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%"/>
  </numFmts>
  <fonts count="3" x14ac:knownFonts="1"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10" fontId="0" fillId="0" borderId="0" xfId="0" applyNumberFormat="1"/>
    <xf numFmtId="0" fontId="0" fillId="2" borderId="0" xfId="0" applyFill="1"/>
    <xf numFmtId="9" fontId="0" fillId="2" borderId="0" xfId="0" applyNumberFormat="1" applyFill="1"/>
    <xf numFmtId="10" fontId="0" fillId="2" borderId="0" xfId="0" applyNumberFormat="1" applyFill="1"/>
    <xf numFmtId="2" fontId="0" fillId="0" borderId="0" xfId="0" applyNumberFormat="1"/>
    <xf numFmtId="2" fontId="1" fillId="0" borderId="0" xfId="0" applyNumberFormat="1" applyFont="1"/>
    <xf numFmtId="0" fontId="1" fillId="0" borderId="0" xfId="0" applyFont="1"/>
    <xf numFmtId="0" fontId="0" fillId="3" borderId="0" xfId="0" applyFill="1"/>
    <xf numFmtId="2" fontId="0" fillId="3" borderId="0" xfId="0" applyNumberFormat="1" applyFill="1"/>
    <xf numFmtId="10" fontId="0" fillId="0" borderId="0" xfId="1" applyNumberFormat="1" applyFont="1"/>
    <xf numFmtId="165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2F0F7-ED8E-40F0-8CA5-1FBE0AA8718E}">
  <dimension ref="A1:M21"/>
  <sheetViews>
    <sheetView showGridLines="0" tabSelected="1" workbookViewId="0">
      <selection activeCell="D17" sqref="D17"/>
    </sheetView>
  </sheetViews>
  <sheetFormatPr baseColWidth="10" defaultRowHeight="23.25" x14ac:dyDescent="0.35"/>
  <cols>
    <col min="1" max="1" width="15.25" customWidth="1"/>
    <col min="2" max="2" width="15.4140625" style="5" customWidth="1"/>
    <col min="4" max="4" width="10.6640625" style="5"/>
    <col min="6" max="6" width="18.08203125" customWidth="1"/>
    <col min="7" max="7" width="18.33203125" customWidth="1"/>
    <col min="9" max="9" width="10.6640625" style="5"/>
    <col min="11" max="11" width="10.6640625" style="5"/>
  </cols>
  <sheetData>
    <row r="1" spans="1:13" x14ac:dyDescent="0.35">
      <c r="A1" s="8" t="s">
        <v>8</v>
      </c>
      <c r="B1" s="9">
        <v>1000</v>
      </c>
      <c r="G1" t="s">
        <v>0</v>
      </c>
      <c r="H1" s="1">
        <v>3.0000000000000001E-3</v>
      </c>
      <c r="I1" s="10">
        <f>H1</f>
        <v>3.0000000000000001E-3</v>
      </c>
      <c r="K1" s="6"/>
      <c r="L1" s="7"/>
    </row>
    <row r="2" spans="1:13" x14ac:dyDescent="0.35">
      <c r="E2" s="5"/>
      <c r="G2" s="2" t="s">
        <v>1</v>
      </c>
      <c r="H2" s="3">
        <v>0.01</v>
      </c>
      <c r="I2" s="10">
        <f t="shared" ref="I2:I5" si="0">H2</f>
        <v>0.01</v>
      </c>
    </row>
    <row r="3" spans="1:13" x14ac:dyDescent="0.35">
      <c r="G3" t="s">
        <v>2</v>
      </c>
      <c r="H3" s="1">
        <v>2.4E-2</v>
      </c>
      <c r="I3" s="10">
        <f t="shared" si="0"/>
        <v>2.4E-2</v>
      </c>
    </row>
    <row r="4" spans="1:13" x14ac:dyDescent="0.35">
      <c r="C4" t="s">
        <v>13</v>
      </c>
      <c r="D4" s="5">
        <f>B1/(1-I11)</f>
        <v>1206.018029969548</v>
      </c>
      <c r="G4" s="2" t="s">
        <v>3</v>
      </c>
      <c r="H4" s="4">
        <v>5.8999999999999997E-2</v>
      </c>
      <c r="I4" s="10">
        <f t="shared" si="0"/>
        <v>5.8999999999999997E-2</v>
      </c>
    </row>
    <row r="5" spans="1:13" x14ac:dyDescent="0.35">
      <c r="G5" t="s">
        <v>4</v>
      </c>
      <c r="H5" s="1">
        <v>5.0000000000000001E-3</v>
      </c>
      <c r="I5" s="10">
        <f t="shared" si="0"/>
        <v>5.0000000000000001E-3</v>
      </c>
    </row>
    <row r="6" spans="1:13" x14ac:dyDescent="0.35">
      <c r="G6" t="s">
        <v>6</v>
      </c>
      <c r="H6" s="1">
        <f>SUM(H1:H5)</f>
        <v>0.10100000000000001</v>
      </c>
      <c r="I6" s="1">
        <f>SUM(I1:I5)</f>
        <v>0.10100000000000001</v>
      </c>
    </row>
    <row r="7" spans="1:13" x14ac:dyDescent="0.35">
      <c r="H7" s="1"/>
      <c r="K7" s="10">
        <f>SUM(I2+I4)</f>
        <v>6.8999999999999992E-2</v>
      </c>
      <c r="L7" s="2" t="s">
        <v>7</v>
      </c>
    </row>
    <row r="8" spans="1:13" x14ac:dyDescent="0.35">
      <c r="H8" s="1"/>
      <c r="K8" s="10">
        <f>I1+I3+I5</f>
        <v>3.2000000000000001E-2</v>
      </c>
      <c r="L8" t="s">
        <v>9</v>
      </c>
    </row>
    <row r="9" spans="1:13" x14ac:dyDescent="0.35">
      <c r="B9" s="5" t="s">
        <v>14</v>
      </c>
      <c r="G9" t="s">
        <v>5</v>
      </c>
      <c r="H9" s="1">
        <v>7.4999999999999997E-2</v>
      </c>
      <c r="I9" s="10">
        <f>H9*(1-K7)</f>
        <v>6.9824999999999998E-2</v>
      </c>
    </row>
    <row r="10" spans="1:13" x14ac:dyDescent="0.35">
      <c r="B10" s="5" t="s">
        <v>10</v>
      </c>
      <c r="D10" s="5">
        <f>D4</f>
        <v>1206.018029969548</v>
      </c>
      <c r="H10" s="1"/>
    </row>
    <row r="11" spans="1:13" x14ac:dyDescent="0.35">
      <c r="B11" s="5" t="s">
        <v>0</v>
      </c>
      <c r="C11">
        <v>3.0000000000000001E-3</v>
      </c>
      <c r="D11" s="5">
        <f>$D$10*C11</f>
        <v>3.618054089908644</v>
      </c>
      <c r="I11" s="11">
        <f>I6+I9</f>
        <v>0.170825</v>
      </c>
    </row>
    <row r="12" spans="1:13" x14ac:dyDescent="0.35">
      <c r="B12" s="5" t="s">
        <v>1</v>
      </c>
      <c r="C12">
        <v>0.01</v>
      </c>
      <c r="D12" s="5">
        <f t="shared" ref="D12:D15" si="1">$D$10*C12</f>
        <v>12.06018029969548</v>
      </c>
      <c r="M12" s="5"/>
    </row>
    <row r="13" spans="1:13" x14ac:dyDescent="0.35">
      <c r="B13" s="5" t="s">
        <v>2</v>
      </c>
      <c r="C13">
        <v>2.4E-2</v>
      </c>
      <c r="D13" s="5">
        <f t="shared" si="1"/>
        <v>28.944432719269152</v>
      </c>
      <c r="H13" s="5"/>
    </row>
    <row r="14" spans="1:13" x14ac:dyDescent="0.35">
      <c r="B14" s="5" t="s">
        <v>3</v>
      </c>
      <c r="C14">
        <v>5.8999999999999997E-2</v>
      </c>
      <c r="D14" s="5">
        <f t="shared" si="1"/>
        <v>71.155063768203334</v>
      </c>
      <c r="H14" s="5"/>
      <c r="J14" s="5"/>
    </row>
    <row r="15" spans="1:13" x14ac:dyDescent="0.35">
      <c r="B15" s="5" t="s">
        <v>4</v>
      </c>
      <c r="C15">
        <v>5.0000000000000001E-3</v>
      </c>
      <c r="D15" s="5">
        <f t="shared" si="1"/>
        <v>6.0300901498477399</v>
      </c>
      <c r="G15" s="5"/>
    </row>
    <row r="17" spans="2:4" x14ac:dyDescent="0.35">
      <c r="B17" s="5" t="str" cm="1">
        <f t="array" ref="B17:C17">G9:H9</f>
        <v>Impots</v>
      </c>
      <c r="C17">
        <v>7.4999999999999997E-2</v>
      </c>
      <c r="D17" s="5">
        <f>(D10-D12-D14)*C17</f>
        <v>84.210208942623694</v>
      </c>
    </row>
    <row r="19" spans="2:4" x14ac:dyDescent="0.35">
      <c r="B19" s="5" t="s">
        <v>11</v>
      </c>
      <c r="D19" s="5">
        <f>SUM(D11:D17)</f>
        <v>206.01802996954802</v>
      </c>
    </row>
    <row r="21" spans="2:4" x14ac:dyDescent="0.35">
      <c r="B21" s="5" t="s">
        <v>12</v>
      </c>
      <c r="D21" s="5">
        <f>D10-D19</f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JFL</cp:lastModifiedBy>
  <dcterms:created xsi:type="dcterms:W3CDTF">2025-07-23T11:51:00Z</dcterms:created>
  <dcterms:modified xsi:type="dcterms:W3CDTF">2025-07-23T15:20:27Z</dcterms:modified>
</cp:coreProperties>
</file>