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B63BBBF-D582-45BC-B449-EAB5768F03AA}" xr6:coauthVersionLast="47" xr6:coauthVersionMax="47" xr10:uidLastSave="{00000000-0000-0000-0000-000000000000}"/>
  <bookViews>
    <workbookView xWindow="8490" yWindow="3045" windowWidth="28305" windowHeight="10455" xr2:uid="{533F44F1-3E0C-4673-A4A7-E6AFEAE97B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H6" i="1" l="1" a="1"/>
  <c r="DH6" i="1" s="1"/>
  <c r="DF8" i="1"/>
  <c r="DF9" i="1"/>
  <c r="DF10" i="1"/>
  <c r="DF11" i="1"/>
  <c r="DF12" i="1"/>
  <c r="DF13" i="1"/>
  <c r="DF14" i="1"/>
  <c r="DF15" i="1"/>
  <c r="DF16" i="1"/>
  <c r="DF17" i="1"/>
  <c r="DF18" i="1"/>
  <c r="DF19" i="1"/>
  <c r="DF20" i="1"/>
  <c r="DF21" i="1"/>
  <c r="DF22" i="1"/>
  <c r="DF23" i="1"/>
  <c r="DF24" i="1"/>
  <c r="DF25" i="1"/>
  <c r="DF26" i="1"/>
  <c r="DF27" i="1"/>
  <c r="DF28" i="1"/>
  <c r="DF29" i="1"/>
  <c r="DF30" i="1"/>
  <c r="DF31" i="1"/>
  <c r="DF32" i="1"/>
  <c r="DF33" i="1"/>
  <c r="DF34" i="1"/>
  <c r="DF35" i="1"/>
  <c r="DF36" i="1"/>
  <c r="DF37" i="1"/>
  <c r="DF38" i="1"/>
  <c r="DF39" i="1"/>
  <c r="DF40" i="1"/>
  <c r="DF41" i="1"/>
  <c r="DF42" i="1"/>
  <c r="DF43" i="1"/>
  <c r="DF44" i="1"/>
  <c r="DF45" i="1"/>
  <c r="DF46" i="1"/>
  <c r="DF47" i="1"/>
  <c r="DF48" i="1"/>
  <c r="DF49" i="1"/>
  <c r="DF50" i="1"/>
  <c r="DF51" i="1"/>
  <c r="DF52" i="1"/>
  <c r="DF53" i="1"/>
  <c r="DF54" i="1"/>
  <c r="DF55" i="1"/>
  <c r="DF56" i="1"/>
  <c r="DF57" i="1"/>
  <c r="DF58" i="1"/>
  <c r="DF59" i="1"/>
  <c r="DF60" i="1"/>
  <c r="DF61" i="1"/>
  <c r="DF7" i="1"/>
  <c r="DK61" i="1" l="1"/>
  <c r="DK60" i="1"/>
  <c r="DK59" i="1"/>
  <c r="DK58" i="1"/>
  <c r="DK57" i="1"/>
  <c r="DK56" i="1"/>
  <c r="DK55" i="1"/>
  <c r="DK54" i="1"/>
  <c r="DK53" i="1"/>
  <c r="DK52" i="1"/>
  <c r="DK51" i="1"/>
  <c r="DK50" i="1"/>
  <c r="DK49" i="1"/>
  <c r="DK48" i="1"/>
  <c r="DK47" i="1"/>
  <c r="DK46" i="1"/>
  <c r="DK45" i="1"/>
  <c r="DK44" i="1"/>
  <c r="DK43" i="1"/>
  <c r="DK42" i="1"/>
  <c r="DK41" i="1"/>
  <c r="DK40" i="1"/>
  <c r="DK39" i="1"/>
  <c r="DK38" i="1"/>
  <c r="DK37" i="1"/>
  <c r="DK36" i="1"/>
  <c r="DK35" i="1"/>
  <c r="DK34" i="1"/>
  <c r="DK33" i="1"/>
  <c r="DK32" i="1"/>
  <c r="DK31" i="1"/>
  <c r="DK30" i="1"/>
  <c r="DK29" i="1"/>
  <c r="DK28" i="1"/>
  <c r="DK27" i="1"/>
  <c r="DK26" i="1"/>
  <c r="DK25" i="1"/>
  <c r="DK24" i="1"/>
  <c r="DK23" i="1"/>
  <c r="DK22" i="1"/>
  <c r="DK21" i="1"/>
  <c r="DK20" i="1"/>
  <c r="DK19" i="1"/>
  <c r="DK18" i="1"/>
  <c r="DK17" i="1"/>
  <c r="DK16" i="1"/>
  <c r="DK15" i="1"/>
  <c r="DK14" i="1"/>
  <c r="DF6" i="1" l="1"/>
  <c r="DJ43" i="1" l="1"/>
  <c r="DJ45" i="1"/>
  <c r="DJ10" i="1"/>
  <c r="DJ49" i="1"/>
  <c r="DJ27" i="1"/>
  <c r="DJ17" i="1" l="1"/>
  <c r="DJ52" i="1"/>
  <c r="DJ56" i="1"/>
  <c r="DJ50" i="1" a="1"/>
  <c r="DJ50" i="1" s="1"/>
  <c r="DJ7" i="1"/>
  <c r="DJ28" i="1"/>
  <c r="DJ37" i="1"/>
  <c r="DJ35" i="1"/>
  <c r="DJ21" i="1"/>
  <c r="DJ19" i="1"/>
  <c r="DJ57" i="1"/>
  <c r="DJ54" i="1"/>
  <c r="DJ6" i="1"/>
  <c r="DJ14" i="1"/>
  <c r="DJ53" i="1"/>
  <c r="DJ8" i="1"/>
  <c r="DJ59" i="1"/>
  <c r="DJ38" i="1"/>
  <c r="DJ40" i="1"/>
  <c r="DJ12" i="1"/>
  <c r="DJ41" i="1"/>
  <c r="DJ46" i="1"/>
  <c r="DJ29" i="1"/>
  <c r="DJ34" i="1"/>
  <c r="DJ60" i="1"/>
  <c r="DJ20" i="1"/>
  <c r="DJ13" i="1"/>
  <c r="DJ16" i="1"/>
  <c r="DJ25" i="1"/>
  <c r="DJ47" i="1"/>
  <c r="DJ24" i="1"/>
  <c r="DJ18" i="1"/>
  <c r="DJ23" i="1"/>
  <c r="DJ39" i="1"/>
  <c r="DJ11" i="1"/>
  <c r="DJ51" i="1" a="1"/>
  <c r="DJ51" i="1" s="1"/>
  <c r="DJ9" i="1"/>
  <c r="DJ30" i="1"/>
  <c r="DJ31" i="1"/>
  <c r="DJ15" i="1"/>
  <c r="DJ48" i="1"/>
  <c r="DJ36" i="1"/>
  <c r="DJ42" i="1"/>
  <c r="DJ33" i="1"/>
  <c r="DJ61" i="1"/>
  <c r="DJ44" i="1"/>
  <c r="DJ58" i="1"/>
  <c r="DJ55" i="1"/>
  <c r="DJ32" i="1"/>
  <c r="DJ26" i="1"/>
  <c r="DJ22" i="1"/>
  <c r="DL55" i="1" l="1"/>
  <c r="DL44" i="1"/>
  <c r="DL30" i="1"/>
  <c r="DL47" i="1"/>
  <c r="DL46" i="1"/>
  <c r="DL31" i="1"/>
  <c r="DL57" i="1"/>
  <c r="DL29" i="1"/>
  <c r="DL58" i="1"/>
  <c r="DL24" i="1"/>
  <c r="DL32" i="1"/>
  <c r="DL48" i="1"/>
  <c r="DL38" i="1"/>
  <c r="DL36" i="1"/>
  <c r="DL51" i="1"/>
  <c r="DL16" i="1"/>
  <c r="DL21" i="1"/>
  <c r="DL8" i="1"/>
  <c r="DL35" i="1"/>
  <c r="DL26" i="1"/>
  <c r="DL50" i="1"/>
  <c r="DL39" i="1"/>
  <c r="DL13" i="1"/>
  <c r="DL7" i="1"/>
  <c r="DL28" i="1"/>
  <c r="DL33" i="1"/>
  <c r="DL43" i="1"/>
  <c r="DL22" i="1"/>
  <c r="DL15" i="1"/>
  <c r="DL23" i="1"/>
  <c r="DL20" i="1"/>
  <c r="DL41" i="1"/>
  <c r="DL53" i="1"/>
  <c r="DL59" i="1"/>
  <c r="DL10" i="1"/>
  <c r="DL56" i="1"/>
  <c r="DL18" i="1"/>
  <c r="DL60" i="1"/>
  <c r="DL6" i="1"/>
  <c r="DL40" i="1"/>
  <c r="DL37" i="1"/>
  <c r="DL14" i="1"/>
  <c r="DL49" i="1"/>
  <c r="DL19" i="1"/>
  <c r="DL45" i="1"/>
  <c r="DL34" i="1"/>
  <c r="DL12" i="1"/>
  <c r="DL27" i="1"/>
  <c r="DL42" i="1"/>
  <c r="DL25" i="1"/>
  <c r="DL54" i="1"/>
  <c r="DL9" i="1"/>
  <c r="DL52" i="1"/>
  <c r="DL61" i="1"/>
  <c r="DL17" i="1"/>
  <c r="DL1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<sst xmlns="http://schemas.openxmlformats.org/spreadsheetml/2006/main" count="178" uniqueCount="69">
  <si>
    <t>FEMME</t>
  </si>
  <si>
    <t>MOYENNE</t>
  </si>
  <si>
    <t>HAUT TRIPLE, FEMME</t>
  </si>
  <si>
    <t>TRIPLE</t>
  </si>
  <si>
    <t>HAUT SIMPLE, FEMME</t>
  </si>
  <si>
    <t>SIMPLE</t>
  </si>
  <si>
    <t>Suzanne Labelle</t>
  </si>
  <si>
    <t>Johanne Deschamps</t>
  </si>
  <si>
    <t>Suzanne Meunier</t>
  </si>
  <si>
    <t>Denise Trottier</t>
  </si>
  <si>
    <t>Francine Grohman</t>
  </si>
  <si>
    <t>Ginette Roy</t>
  </si>
  <si>
    <t>France Therien</t>
  </si>
  <si>
    <t>Jeannine Chartré</t>
  </si>
  <si>
    <t>Isabelle Dussault</t>
  </si>
  <si>
    <t>Francine Fournier</t>
  </si>
  <si>
    <t>Claudine Fournier</t>
  </si>
  <si>
    <t>Louise Cardinal</t>
  </si>
  <si>
    <t>Danielle Grenon</t>
  </si>
  <si>
    <t>Jocelyne Daoust</t>
  </si>
  <si>
    <t>Carole Séguin</t>
  </si>
  <si>
    <t>Martine Bouchard</t>
  </si>
  <si>
    <t>Ginette Juteau</t>
  </si>
  <si>
    <t>Charlotte Jolicoeur</t>
  </si>
  <si>
    <t>Nicole Lauzon</t>
  </si>
  <si>
    <t>Carole Bergeron</t>
  </si>
  <si>
    <t>Louisette Croteau</t>
  </si>
  <si>
    <t>Christiane Rousselle</t>
  </si>
  <si>
    <t>Suzanne Jacob</t>
  </si>
  <si>
    <t>Sylvie Fréchette</t>
  </si>
  <si>
    <t>Hélène Babin</t>
  </si>
  <si>
    <t>Lucie Duhaime</t>
  </si>
  <si>
    <t>Céline Larocque</t>
  </si>
  <si>
    <t>Jocelyne Brunelle</t>
  </si>
  <si>
    <t>Marie-France Lapointe</t>
  </si>
  <si>
    <t>Carmen Robinson</t>
  </si>
  <si>
    <t>Claudine Périard</t>
  </si>
  <si>
    <t>Nicole Joly</t>
  </si>
  <si>
    <t>Diane Georges</t>
  </si>
  <si>
    <t>Lucie Magnan</t>
  </si>
  <si>
    <t>Lyne Sylvestre</t>
  </si>
  <si>
    <t>Diane Lavoie</t>
  </si>
  <si>
    <t>Micheline Lepage</t>
  </si>
  <si>
    <t>Diane St-Jules</t>
  </si>
  <si>
    <t>Pierrette Lépine</t>
  </si>
  <si>
    <t>Danielle Bourdon</t>
  </si>
  <si>
    <t>M-Jeanne Courchesne</t>
  </si>
  <si>
    <t>France Fournier</t>
  </si>
  <si>
    <t>Nicole Gilbert</t>
  </si>
  <si>
    <t>Diane Chalifoux</t>
  </si>
  <si>
    <t>Micheline Brisebois</t>
  </si>
  <si>
    <t>Louise Arbour</t>
  </si>
  <si>
    <t>Claudette Lemay</t>
  </si>
  <si>
    <t>Suzanne Marinier</t>
  </si>
  <si>
    <t>Claudette Lavallée</t>
  </si>
  <si>
    <t>Francine Bergeron</t>
  </si>
  <si>
    <t>Marielle Campeau</t>
  </si>
  <si>
    <t>Danielle Turgeon</t>
  </si>
  <si>
    <t>Luce St-André</t>
  </si>
  <si>
    <t>Jocelyne Labelle</t>
  </si>
  <si>
    <t>Monique Touchette</t>
  </si>
  <si>
    <t>Ginette Beauvais</t>
  </si>
  <si>
    <t>Lorraine Poirier</t>
  </si>
  <si>
    <t>Claire Lessard</t>
  </si>
  <si>
    <t>Huguette Charron</t>
  </si>
  <si>
    <r>
      <t>1</t>
    </r>
    <r>
      <rPr>
        <vertAlign val="superscript"/>
        <sz val="11"/>
        <color theme="1"/>
        <rFont val="Aptos Narrow"/>
        <family val="2"/>
        <scheme val="minor"/>
      </rPr>
      <t xml:space="preserve">er </t>
    </r>
    <r>
      <rPr>
        <b/>
        <sz val="11"/>
        <color theme="1"/>
        <rFont val="Aptos Narrow"/>
        <family val="2"/>
        <scheme val="minor"/>
      </rPr>
      <t>simple</t>
    </r>
  </si>
  <si>
    <r>
      <t>2</t>
    </r>
    <r>
      <rPr>
        <b/>
        <vertAlign val="superscript"/>
        <sz val="11"/>
        <color theme="1"/>
        <rFont val="Aptos Narrow"/>
        <family val="2"/>
        <scheme val="minor"/>
      </rPr>
      <t xml:space="preserve">ième </t>
    </r>
    <r>
      <rPr>
        <b/>
        <sz val="11"/>
        <color theme="1"/>
        <rFont val="Aptos Narrow"/>
        <family val="2"/>
        <scheme val="minor"/>
      </rPr>
      <t>simple</t>
    </r>
  </si>
  <si>
    <r>
      <t>1</t>
    </r>
    <r>
      <rPr>
        <b/>
        <vertAlign val="superscript"/>
        <sz val="11"/>
        <color theme="1"/>
        <rFont val="Aptos Narrow"/>
        <family val="2"/>
        <scheme val="minor"/>
      </rPr>
      <t xml:space="preserve">er </t>
    </r>
    <r>
      <rPr>
        <b/>
        <sz val="11"/>
        <color theme="1"/>
        <rFont val="Aptos Narrow"/>
        <family val="2"/>
        <scheme val="minor"/>
      </rPr>
      <t xml:space="preserve">triple </t>
    </r>
  </si>
  <si>
    <r>
      <t>2</t>
    </r>
    <r>
      <rPr>
        <b/>
        <vertAlign val="superscript"/>
        <sz val="11"/>
        <color theme="1"/>
        <rFont val="Aptos Narrow"/>
        <family val="2"/>
        <scheme val="minor"/>
      </rPr>
      <t xml:space="preserve">ième </t>
    </r>
    <r>
      <rPr>
        <b/>
        <sz val="11"/>
        <color theme="1"/>
        <rFont val="Aptos Narrow"/>
        <family val="2"/>
        <scheme val="minor"/>
      </rPr>
      <t>triple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</si>
</sst>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$&quot;_ ;_ * \(#,##0.00\)\ &quot;$&quot;_ ;_ * &quot;-&quot;??_)\ &quot;$&quot;_ ;_ @_ "/>
    <numFmt numFmtId="165" formatCode="#,##0.00\ &quot;$&quot;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vertAlign val="superscript"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4" fontId="3" fillId="2" borderId="1" xfId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left" vertical="center"/>
    </xf>
    <xf numFmtId="2" fontId="3" fillId="2" borderId="4" xfId="1" applyNumberFormat="1" applyFont="1" applyFill="1" applyBorder="1" applyAlignment="1">
      <alignment horizontal="center"/>
    </xf>
    <xf numFmtId="164" fontId="3" fillId="2" borderId="5" xfId="1" applyFont="1" applyFill="1" applyBorder="1" applyAlignment="1">
      <alignment horizontal="center"/>
    </xf>
    <xf numFmtId="0" fontId="3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1" applyNumberFormat="1" applyFont="1" applyFill="1" applyBorder="1" applyAlignment="1">
      <alignment horizontal="left" vertical="center"/>
    </xf>
    <xf numFmtId="164" fontId="3" fillId="2" borderId="4" xfId="1" applyFont="1" applyFill="1" applyBorder="1" applyAlignment="1">
      <alignment horizontal="center"/>
    </xf>
    <xf numFmtId="0" fontId="3" fillId="2" borderId="8" xfId="1" applyNumberFormat="1" applyFont="1" applyFill="1" applyBorder="1" applyAlignment="1">
      <alignment horizontal="left" vertical="center"/>
    </xf>
    <xf numFmtId="2" fontId="3" fillId="2" borderId="9" xfId="1" applyNumberFormat="1" applyFont="1" applyFill="1" applyBorder="1" applyAlignment="1">
      <alignment horizontal="center"/>
    </xf>
    <xf numFmtId="164" fontId="3" fillId="2" borderId="10" xfId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165" fontId="0" fillId="0" borderId="0" xfId="0" applyNumberFormat="1"/>
    <xf numFmtId="165" fontId="3" fillId="2" borderId="5" xfId="0" applyNumberFormat="1" applyFont="1" applyFill="1" applyBorder="1" applyAlignment="1">
      <alignment horizontal="center" vertical="center"/>
    </xf>
    <xf numFmtId="165" fontId="3" fillId="2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65" fontId="2" fillId="0" borderId="14" xfId="0" applyNumberFormat="1" applyFont="1" applyBorder="1"/>
    <xf numFmtId="165" fontId="2" fillId="0" borderId="13" xfId="0" applyNumberFormat="1" applyFont="1" applyBorder="1"/>
    <xf numFmtId="165" fontId="2" fillId="0" borderId="3" xfId="0" applyNumberFormat="1" applyFont="1" applyBorder="1" applyAlignment="1">
      <alignment horizontal="right"/>
    </xf>
    <xf numFmtId="165" fontId="2" fillId="0" borderId="8" xfId="0" applyNumberFormat="1" applyFont="1" applyBorder="1" applyAlignment="1">
      <alignment horizontal="right"/>
    </xf>
    <xf numFmtId="0" fontId="0" fillId="0" borderId="3" xfId="0" applyBorder="1" applyAlignment="1">
      <alignment horizontal="right"/>
    </xf>
    <xf numFmtId="0" fontId="2" fillId="0" borderId="8" xfId="0" applyFont="1" applyBorder="1" applyAlignment="1">
      <alignment horizontal="right"/>
    </xf>
    <xf numFmtId="0" fontId="3" fillId="4" borderId="5" xfId="0" applyFont="1" applyFill="1" applyBorder="1" applyAlignment="1">
      <alignment horizontal="left" vertical="center"/>
    </xf>
    <xf numFmtId="165" fontId="3" fillId="5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165" fontId="3" fillId="2" borderId="18" xfId="0" applyNumberFormat="1" applyFont="1" applyFill="1" applyBorder="1" applyAlignment="1">
      <alignment horizontal="center" vertical="center"/>
    </xf>
    <xf numFmtId="165" fontId="3" fillId="2" borderId="19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5" fontId="3" fillId="4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165" fontId="3" fillId="7" borderId="5" xfId="0" applyNumberFormat="1" applyFont="1" applyFill="1" applyBorder="1" applyAlignment="1">
      <alignment horizontal="center" vertical="center"/>
    </xf>
    <xf numFmtId="165" fontId="3" fillId="6" borderId="20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ont>
        <color theme="7" tint="0.79998168889431442"/>
      </font>
    </dxf>
    <dxf>
      <font>
        <color theme="7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/>
    <v>2</v>
    <v>37</v>
    <v>5</v>
    <v>5</v>
  </rv>
  <rv s="1">
    <v>2</v>
    <v>1</v>
    <v>1</v>
    <v>11</v>
  </rv>
</rvData>
</file>

<file path=xl/richData/rdrichvaluestructure.xml><?xml version="1.0" encoding="utf-8"?>
<rvStructures xmlns="http://schemas.microsoft.com/office/spreadsheetml/2017/richdata" count="2">
  <s t="_error">
    <k n="argument" t="s"/>
    <k n="errorType" t="i"/>
    <k n="iftab" t="i"/>
    <k n="ptg" t="i"/>
    <k n="subType" t="i"/>
  </s>
  <s t="_error">
    <k n="errorType" t="i"/>
    <k n="iftab" t="i"/>
    <k n="propagated" t="b"/>
    <k n="ptg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E5F0C30-4B5D-4611-B7A5-64B5BD4C0A7E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26E4-27A5-4177-8E2B-6848D05687F2}">
  <dimension ref="DB1:DL61"/>
  <sheetViews>
    <sheetView showGridLines="0" showZeros="0" tabSelected="1" workbookViewId="0">
      <selection activeCell="DH6" sqref="DH6"/>
    </sheetView>
  </sheetViews>
  <sheetFormatPr baseColWidth="10" defaultRowHeight="15" x14ac:dyDescent="0.25"/>
  <cols>
    <col min="1" max="105" width="0.140625" customWidth="1"/>
    <col min="106" max="106" width="22.140625" customWidth="1"/>
    <col min="109" max="109" width="20" customWidth="1"/>
    <col min="113" max="113" width="19.5703125" customWidth="1"/>
    <col min="117" max="117" width="41" customWidth="1"/>
    <col min="118" max="118" width="15.5703125" bestFit="1" customWidth="1"/>
  </cols>
  <sheetData>
    <row r="1" spans="106:116" ht="16.5" x14ac:dyDescent="0.25">
      <c r="DB1" s="26" t="s">
        <v>67</v>
      </c>
      <c r="DC1" s="24">
        <v>30</v>
      </c>
      <c r="DE1" s="28" t="s">
        <v>65</v>
      </c>
      <c r="DF1" s="24">
        <v>25</v>
      </c>
    </row>
    <row r="2" spans="106:116" ht="17.25" thickBot="1" x14ac:dyDescent="0.3">
      <c r="DB2" s="27" t="s">
        <v>68</v>
      </c>
      <c r="DC2" s="25">
        <v>25</v>
      </c>
      <c r="DE2" s="29" t="s">
        <v>66</v>
      </c>
      <c r="DF2" s="25">
        <v>20</v>
      </c>
    </row>
    <row r="3" spans="106:116" x14ac:dyDescent="0.25">
      <c r="DB3" s="19"/>
    </row>
    <row r="4" spans="106:116" ht="15.75" thickBot="1" x14ac:dyDescent="0.3"/>
    <row r="5" spans="106:116" ht="15.75" thickBot="1" x14ac:dyDescent="0.3">
      <c r="DB5" s="1" t="s">
        <v>0</v>
      </c>
      <c r="DC5" s="2" t="s">
        <v>1</v>
      </c>
      <c r="DD5" s="3"/>
      <c r="DE5" s="1" t="s">
        <v>2</v>
      </c>
      <c r="DF5" s="4"/>
      <c r="DG5" s="5" t="s">
        <v>3</v>
      </c>
      <c r="DH5" s="32"/>
      <c r="DI5" s="1" t="s">
        <v>4</v>
      </c>
      <c r="DJ5" s="4"/>
      <c r="DK5" s="1" t="s">
        <v>5</v>
      </c>
      <c r="DL5" s="6">
        <v>57</v>
      </c>
    </row>
    <row r="6" spans="106:116" x14ac:dyDescent="0.25">
      <c r="DB6" s="7" t="s">
        <v>6</v>
      </c>
      <c r="DC6" s="8">
        <v>211.80555555555554</v>
      </c>
      <c r="DD6" s="9">
        <v>60</v>
      </c>
      <c r="DE6" s="10" t="s">
        <v>6</v>
      </c>
      <c r="DF6" s="11" t="str">
        <f t="shared" ref="DF6:DF61" si="0">IF(DE6="","",IF(SUMPRODUCT(($DB$6:$DB$61=DE6)*($DD$6:$DD$61))&gt;0,"",RANK(DG6,$DG$6:$DG$61)))</f>
        <v/>
      </c>
      <c r="DG6" s="12">
        <v>800</v>
      </c>
      <c r="DH6" s="36" t="str" cm="1">
        <f t="array" ref="DH6:DH61">_xlfn.LET(
    _xlpm.p, DF6:DF61,
    _xlpm.r, IF(ISNUMBER(_xlpm.p), _xlfn.RANK.EQ(_xlpm.p, _xlpm.p, 1), ""),
    _xlfn.IFS(_xlpm.r = 1, DC1, _xlpm.r = 2, DC2, 1, "")
)</f>
        <v/>
      </c>
      <c r="DI6" s="34" t="s">
        <v>61</v>
      </c>
      <c r="DJ6" s="45" t="e" vm="1">
        <f t="shared" ref="DJ6:DJ49" si="1">IF(DI6="","",IF(OR(SUMPRODUCT(($DB$6:$DB$60=DI6)*($DD$6:$DD$60))&gt;0,SUMPRODUCT(($DE$6:$DE$61=DI6)*($DH$6:$DH$61))&gt;0),"",RANK(DK6,$DK$6:$DK$61)))</f>
        <v>#VALUE!</v>
      </c>
      <c r="DK6" s="46">
        <v>280</v>
      </c>
      <c r="DL6" s="31" t="e" vm="2">
        <f t="shared" ref="DL6:DL37" si="2">IF(DJ6=MIN($DJ$6:$DJ$61),$DF$1,0)</f>
        <v>#VALUE!</v>
      </c>
    </row>
    <row r="7" spans="106:116" x14ac:dyDescent="0.25">
      <c r="DB7" s="13" t="s">
        <v>7</v>
      </c>
      <c r="DC7" s="8">
        <v>206.03333333333333</v>
      </c>
      <c r="DD7" s="14">
        <v>50</v>
      </c>
      <c r="DE7" s="10" t="s">
        <v>61</v>
      </c>
      <c r="DF7" s="38">
        <f t="shared" si="0"/>
        <v>14</v>
      </c>
      <c r="DG7" s="12">
        <v>789</v>
      </c>
      <c r="DH7" s="37" t="str">
        <v/>
      </c>
      <c r="DI7" s="33" t="s">
        <v>10</v>
      </c>
      <c r="DJ7" s="11" t="e" vm="1">
        <f t="shared" si="1"/>
        <v>#VALUE!</v>
      </c>
      <c r="DK7" s="18">
        <v>278</v>
      </c>
      <c r="DL7" s="20" t="e" vm="2">
        <f t="shared" si="2"/>
        <v>#VALUE!</v>
      </c>
    </row>
    <row r="8" spans="106:116" x14ac:dyDescent="0.25">
      <c r="DB8" s="13" t="s">
        <v>8</v>
      </c>
      <c r="DC8" s="8">
        <v>204.85897435897436</v>
      </c>
      <c r="DD8" s="9">
        <v>40</v>
      </c>
      <c r="DE8" s="10" t="s">
        <v>10</v>
      </c>
      <c r="DF8" s="11" t="str">
        <f t="shared" si="0"/>
        <v/>
      </c>
      <c r="DG8" s="12">
        <v>805</v>
      </c>
      <c r="DH8" s="37" t="str">
        <v/>
      </c>
      <c r="DI8" s="33" t="s">
        <v>12</v>
      </c>
      <c r="DJ8" s="11" t="e" vm="1">
        <f t="shared" si="1"/>
        <v>#VALUE!</v>
      </c>
      <c r="DK8" s="18">
        <v>275</v>
      </c>
      <c r="DL8" s="20" t="e" vm="2">
        <f t="shared" si="2"/>
        <v>#VALUE!</v>
      </c>
    </row>
    <row r="9" spans="106:116" x14ac:dyDescent="0.25">
      <c r="DB9" s="13" t="s">
        <v>9</v>
      </c>
      <c r="DC9" s="8">
        <v>203.62318840579709</v>
      </c>
      <c r="DD9" s="9">
        <v>30</v>
      </c>
      <c r="DE9" s="30" t="s">
        <v>12</v>
      </c>
      <c r="DF9" s="39">
        <f t="shared" si="0"/>
        <v>4</v>
      </c>
      <c r="DG9" s="40">
        <v>799</v>
      </c>
      <c r="DH9" s="41">
        <v>30</v>
      </c>
      <c r="DI9" s="33" t="s">
        <v>61</v>
      </c>
      <c r="DJ9" s="11" t="e" vm="1">
        <f t="shared" si="1"/>
        <v>#VALUE!</v>
      </c>
      <c r="DK9" s="18">
        <v>272</v>
      </c>
      <c r="DL9" s="20" t="e" vm="2">
        <f t="shared" si="2"/>
        <v>#VALUE!</v>
      </c>
    </row>
    <row r="10" spans="106:116" x14ac:dyDescent="0.25">
      <c r="DB10" s="13" t="s">
        <v>10</v>
      </c>
      <c r="DC10" s="8">
        <v>201.70238095238096</v>
      </c>
      <c r="DD10" s="9">
        <v>25</v>
      </c>
      <c r="DE10" s="10" t="s">
        <v>9</v>
      </c>
      <c r="DF10" s="11" t="str">
        <f t="shared" si="0"/>
        <v/>
      </c>
      <c r="DG10" s="12">
        <v>755</v>
      </c>
      <c r="DH10" s="37" t="str">
        <v/>
      </c>
      <c r="DI10" s="33" t="s">
        <v>6</v>
      </c>
      <c r="DJ10" s="11" t="e" vm="1">
        <f t="shared" si="1"/>
        <v>#VALUE!</v>
      </c>
      <c r="DK10" s="18">
        <v>268</v>
      </c>
      <c r="DL10" s="20" t="e" vm="2">
        <f t="shared" si="2"/>
        <v>#VALUE!</v>
      </c>
    </row>
    <row r="11" spans="106:116" x14ac:dyDescent="0.25">
      <c r="DB11" s="13" t="s">
        <v>11</v>
      </c>
      <c r="DC11" s="8">
        <v>200.94444444444446</v>
      </c>
      <c r="DD11" s="9">
        <v>0</v>
      </c>
      <c r="DE11" s="10" t="s">
        <v>61</v>
      </c>
      <c r="DF11" s="11">
        <f t="shared" si="0"/>
        <v>54</v>
      </c>
      <c r="DG11" s="12">
        <v>750</v>
      </c>
      <c r="DH11" s="37" t="str">
        <v/>
      </c>
      <c r="DI11" s="47" t="s">
        <v>11</v>
      </c>
      <c r="DJ11" s="48" t="e" vm="1">
        <f t="shared" si="1"/>
        <v>#VALUE!</v>
      </c>
      <c r="DK11" s="49">
        <v>265</v>
      </c>
      <c r="DL11" s="50" t="e" vm="2">
        <f t="shared" si="2"/>
        <v>#VALUE!</v>
      </c>
    </row>
    <row r="12" spans="106:116" x14ac:dyDescent="0.25">
      <c r="DB12" s="13" t="s">
        <v>12</v>
      </c>
      <c r="DC12" s="8">
        <v>198.45555555555555</v>
      </c>
      <c r="DD12" s="9">
        <v>0</v>
      </c>
      <c r="DE12" s="10" t="s">
        <v>27</v>
      </c>
      <c r="DF12" s="11">
        <f t="shared" si="0"/>
        <v>56</v>
      </c>
      <c r="DG12" s="12">
        <v>749</v>
      </c>
      <c r="DH12" s="37" t="str">
        <v/>
      </c>
      <c r="DI12" s="33" t="s">
        <v>12</v>
      </c>
      <c r="DJ12" s="11" t="e" vm="1">
        <f t="shared" si="1"/>
        <v>#VALUE!</v>
      </c>
      <c r="DK12" s="18">
        <v>260</v>
      </c>
      <c r="DL12" s="20" t="e" vm="2">
        <f t="shared" si="2"/>
        <v>#VALUE!</v>
      </c>
    </row>
    <row r="13" spans="106:116" x14ac:dyDescent="0.25">
      <c r="DB13" s="13" t="s">
        <v>13</v>
      </c>
      <c r="DC13" s="8">
        <v>196.11111111111111</v>
      </c>
      <c r="DD13" s="9">
        <v>0</v>
      </c>
      <c r="DE13" s="10" t="s">
        <v>6</v>
      </c>
      <c r="DF13" s="11" t="str">
        <f t="shared" si="0"/>
        <v/>
      </c>
      <c r="DG13" s="12">
        <v>750</v>
      </c>
      <c r="DH13" s="37" t="str">
        <v/>
      </c>
      <c r="DI13" s="33" t="s">
        <v>13</v>
      </c>
      <c r="DJ13" s="11" t="e" vm="1">
        <f t="shared" si="1"/>
        <v>#VALUE!</v>
      </c>
      <c r="DK13" s="18">
        <v>255</v>
      </c>
      <c r="DL13" s="20" t="e" vm="2">
        <f t="shared" si="2"/>
        <v>#VALUE!</v>
      </c>
    </row>
    <row r="14" spans="106:116" x14ac:dyDescent="0.25">
      <c r="DB14" s="13" t="s">
        <v>14</v>
      </c>
      <c r="DC14" s="8">
        <v>194.98717948717947</v>
      </c>
      <c r="DD14" s="9">
        <v>0</v>
      </c>
      <c r="DE14" s="10" t="s">
        <v>8</v>
      </c>
      <c r="DF14" s="11" t="str">
        <f t="shared" si="0"/>
        <v/>
      </c>
      <c r="DG14" s="12">
        <v>751</v>
      </c>
      <c r="DH14" s="37" t="str">
        <v/>
      </c>
      <c r="DI14" s="33" t="s">
        <v>14</v>
      </c>
      <c r="DJ14" s="11" t="e" vm="1">
        <f t="shared" si="1"/>
        <v>#VALUE!</v>
      </c>
      <c r="DK14" s="18">
        <f t="shared" ref="DK14:DK49" si="3">IF(CX14&lt;$DL$5,$CV$5,B142)</f>
        <v>0</v>
      </c>
      <c r="DL14" s="20" t="e" vm="2">
        <f t="shared" si="2"/>
        <v>#VALUE!</v>
      </c>
    </row>
    <row r="15" spans="106:116" x14ac:dyDescent="0.25">
      <c r="DB15" s="13" t="s">
        <v>15</v>
      </c>
      <c r="DC15" s="8">
        <v>194.07407407407408</v>
      </c>
      <c r="DD15" s="9">
        <v>0</v>
      </c>
      <c r="DE15" s="10" t="s">
        <v>11</v>
      </c>
      <c r="DF15" s="11">
        <f t="shared" si="0"/>
        <v>52</v>
      </c>
      <c r="DG15" s="12">
        <v>752</v>
      </c>
      <c r="DH15" s="37" t="str">
        <v/>
      </c>
      <c r="DI15" s="33" t="s">
        <v>15</v>
      </c>
      <c r="DJ15" s="11" t="e" vm="1">
        <f t="shared" si="1"/>
        <v>#VALUE!</v>
      </c>
      <c r="DK15" s="18">
        <f t="shared" si="3"/>
        <v>0</v>
      </c>
      <c r="DL15" s="20" t="e" vm="2">
        <f t="shared" si="2"/>
        <v>#VALUE!</v>
      </c>
    </row>
    <row r="16" spans="106:116" x14ac:dyDescent="0.25">
      <c r="DB16" s="13" t="s">
        <v>16</v>
      </c>
      <c r="DC16" s="8">
        <v>189.95294117647057</v>
      </c>
      <c r="DD16" s="9">
        <v>0</v>
      </c>
      <c r="DE16" s="10" t="s">
        <v>15</v>
      </c>
      <c r="DF16" s="11">
        <f t="shared" si="0"/>
        <v>51</v>
      </c>
      <c r="DG16" s="12">
        <v>753</v>
      </c>
      <c r="DH16" s="37" t="str">
        <v/>
      </c>
      <c r="DI16" s="33" t="s">
        <v>16</v>
      </c>
      <c r="DJ16" s="11" t="e" vm="1">
        <f t="shared" si="1"/>
        <v>#VALUE!</v>
      </c>
      <c r="DK16" s="18">
        <f t="shared" si="3"/>
        <v>0</v>
      </c>
      <c r="DL16" s="20" t="e" vm="2">
        <f t="shared" si="2"/>
        <v>#VALUE!</v>
      </c>
    </row>
    <row r="17" spans="106:116" x14ac:dyDescent="0.25">
      <c r="DB17" s="13" t="s">
        <v>17</v>
      </c>
      <c r="DC17" s="8">
        <v>189.53086419753086</v>
      </c>
      <c r="DD17" s="9">
        <v>0</v>
      </c>
      <c r="DE17" s="10" t="s">
        <v>13</v>
      </c>
      <c r="DF17" s="11">
        <f t="shared" si="0"/>
        <v>50</v>
      </c>
      <c r="DG17" s="12">
        <v>754</v>
      </c>
      <c r="DH17" s="37" t="str">
        <v/>
      </c>
      <c r="DI17" s="33" t="s">
        <v>17</v>
      </c>
      <c r="DJ17" s="11" t="e" vm="1">
        <f t="shared" si="1"/>
        <v>#VALUE!</v>
      </c>
      <c r="DK17" s="18">
        <f t="shared" si="3"/>
        <v>0</v>
      </c>
      <c r="DL17" s="20" t="e" vm="2">
        <f t="shared" si="2"/>
        <v>#VALUE!</v>
      </c>
    </row>
    <row r="18" spans="106:116" x14ac:dyDescent="0.25">
      <c r="DB18" s="13" t="s">
        <v>18</v>
      </c>
      <c r="DC18" s="8">
        <v>188.33333333333334</v>
      </c>
      <c r="DD18" s="9">
        <v>0</v>
      </c>
      <c r="DE18" s="10" t="s">
        <v>10</v>
      </c>
      <c r="DF18" s="11" t="str">
        <f t="shared" si="0"/>
        <v/>
      </c>
      <c r="DG18" s="12">
        <v>755</v>
      </c>
      <c r="DH18" s="37" t="str">
        <v/>
      </c>
      <c r="DI18" s="33" t="s">
        <v>18</v>
      </c>
      <c r="DJ18" s="11" t="e" vm="1">
        <f t="shared" si="1"/>
        <v>#VALUE!</v>
      </c>
      <c r="DK18" s="18">
        <f t="shared" si="3"/>
        <v>0</v>
      </c>
      <c r="DL18" s="20" t="e" vm="2">
        <f t="shared" si="2"/>
        <v>#VALUE!</v>
      </c>
    </row>
    <row r="19" spans="106:116" x14ac:dyDescent="0.25">
      <c r="DB19" s="13" t="s">
        <v>19</v>
      </c>
      <c r="DC19" s="8">
        <v>188.29166666666666</v>
      </c>
      <c r="DD19" s="9">
        <v>0</v>
      </c>
      <c r="DE19" s="10" t="s">
        <v>21</v>
      </c>
      <c r="DF19" s="11">
        <f t="shared" si="0"/>
        <v>47</v>
      </c>
      <c r="DG19" s="12">
        <v>756</v>
      </c>
      <c r="DH19" s="37" t="str">
        <v/>
      </c>
      <c r="DI19" s="33" t="s">
        <v>19</v>
      </c>
      <c r="DJ19" s="11" t="e" vm="1">
        <f t="shared" si="1"/>
        <v>#VALUE!</v>
      </c>
      <c r="DK19" s="18">
        <f t="shared" si="3"/>
        <v>0</v>
      </c>
      <c r="DL19" s="20" t="e" vm="2">
        <f t="shared" si="2"/>
        <v>#VALUE!</v>
      </c>
    </row>
    <row r="20" spans="106:116" x14ac:dyDescent="0.25">
      <c r="DB20" s="13" t="s">
        <v>20</v>
      </c>
      <c r="DC20" s="8">
        <v>187.82222222222222</v>
      </c>
      <c r="DD20" s="9">
        <v>0</v>
      </c>
      <c r="DE20" s="10" t="s">
        <v>20</v>
      </c>
      <c r="DF20" s="11">
        <f t="shared" si="0"/>
        <v>46</v>
      </c>
      <c r="DG20" s="12">
        <v>757</v>
      </c>
      <c r="DH20" s="37" t="str">
        <v/>
      </c>
      <c r="DI20" s="33" t="s">
        <v>20</v>
      </c>
      <c r="DJ20" s="11" t="e" vm="1">
        <f t="shared" si="1"/>
        <v>#VALUE!</v>
      </c>
      <c r="DK20" s="18">
        <f t="shared" si="3"/>
        <v>0</v>
      </c>
      <c r="DL20" s="20" t="e" vm="2">
        <f t="shared" si="2"/>
        <v>#VALUE!</v>
      </c>
    </row>
    <row r="21" spans="106:116" x14ac:dyDescent="0.25">
      <c r="DB21" s="13" t="s">
        <v>21</v>
      </c>
      <c r="DC21" s="8">
        <v>187.74444444444444</v>
      </c>
      <c r="DD21" s="9">
        <v>0</v>
      </c>
      <c r="DE21" s="10" t="s">
        <v>64</v>
      </c>
      <c r="DF21" s="11">
        <f t="shared" si="0"/>
        <v>45</v>
      </c>
      <c r="DG21" s="12">
        <v>758</v>
      </c>
      <c r="DH21" s="37" t="str">
        <v/>
      </c>
      <c r="DI21" s="33" t="s">
        <v>21</v>
      </c>
      <c r="DJ21" s="11" t="e" vm="1">
        <f t="shared" si="1"/>
        <v>#VALUE!</v>
      </c>
      <c r="DK21" s="18">
        <f t="shared" si="3"/>
        <v>0</v>
      </c>
      <c r="DL21" s="20" t="e" vm="2">
        <f t="shared" si="2"/>
        <v>#VALUE!</v>
      </c>
    </row>
    <row r="22" spans="106:116" x14ac:dyDescent="0.25">
      <c r="DB22" s="13" t="s">
        <v>22</v>
      </c>
      <c r="DC22" s="8">
        <v>185.48275862068965</v>
      </c>
      <c r="DD22" s="9">
        <v>0</v>
      </c>
      <c r="DE22" s="10" t="s">
        <v>61</v>
      </c>
      <c r="DF22" s="11">
        <f t="shared" si="0"/>
        <v>44</v>
      </c>
      <c r="DG22" s="12">
        <v>759</v>
      </c>
      <c r="DH22" s="37" t="str">
        <v/>
      </c>
      <c r="DI22" s="33" t="s">
        <v>22</v>
      </c>
      <c r="DJ22" s="11" t="e" vm="1">
        <f t="shared" si="1"/>
        <v>#VALUE!</v>
      </c>
      <c r="DK22" s="18">
        <f>IF(CX22&lt;$DL$5,$CV$5,B161)</f>
        <v>0</v>
      </c>
      <c r="DL22" s="20" t="e" vm="2">
        <f t="shared" si="2"/>
        <v>#VALUE!</v>
      </c>
    </row>
    <row r="23" spans="106:116" x14ac:dyDescent="0.25">
      <c r="DB23" s="13" t="s">
        <v>23</v>
      </c>
      <c r="DC23" s="8">
        <v>184.93023255813952</v>
      </c>
      <c r="DD23" s="9">
        <v>0</v>
      </c>
      <c r="DE23" s="10" t="s">
        <v>13</v>
      </c>
      <c r="DF23" s="11">
        <f t="shared" si="0"/>
        <v>43</v>
      </c>
      <c r="DG23" s="12">
        <v>760</v>
      </c>
      <c r="DH23" s="37" t="str">
        <v/>
      </c>
      <c r="DI23" s="33" t="s">
        <v>23</v>
      </c>
      <c r="DJ23" s="11" t="e" vm="1">
        <f t="shared" si="1"/>
        <v>#VALUE!</v>
      </c>
      <c r="DK23" s="18">
        <f>IF(CX23&lt;$DL$5,$CV$5,B161)</f>
        <v>0</v>
      </c>
      <c r="DL23" s="20" t="e" vm="2">
        <f t="shared" si="2"/>
        <v>#VALUE!</v>
      </c>
    </row>
    <row r="24" spans="106:116" x14ac:dyDescent="0.25">
      <c r="DB24" s="13" t="s">
        <v>24</v>
      </c>
      <c r="DC24" s="8">
        <v>184.84</v>
      </c>
      <c r="DD24" s="9">
        <v>0</v>
      </c>
      <c r="DE24" s="10" t="s">
        <v>25</v>
      </c>
      <c r="DF24" s="11">
        <f t="shared" si="0"/>
        <v>42</v>
      </c>
      <c r="DG24" s="12">
        <v>761</v>
      </c>
      <c r="DH24" s="37" t="str">
        <v/>
      </c>
      <c r="DI24" s="33" t="s">
        <v>24</v>
      </c>
      <c r="DJ24" s="11" t="e" vm="1">
        <f t="shared" si="1"/>
        <v>#VALUE!</v>
      </c>
      <c r="DK24" s="18">
        <f t="shared" si="3"/>
        <v>0</v>
      </c>
      <c r="DL24" s="20" t="e" vm="2">
        <f t="shared" si="2"/>
        <v>#VALUE!</v>
      </c>
    </row>
    <row r="25" spans="106:116" x14ac:dyDescent="0.25">
      <c r="DB25" s="13" t="s">
        <v>25</v>
      </c>
      <c r="DC25" s="8">
        <v>184.61904761904762</v>
      </c>
      <c r="DD25" s="9">
        <v>0</v>
      </c>
      <c r="DE25" s="10" t="s">
        <v>15</v>
      </c>
      <c r="DF25" s="11">
        <f t="shared" si="0"/>
        <v>41</v>
      </c>
      <c r="DG25" s="12">
        <v>762</v>
      </c>
      <c r="DH25" s="37" t="str">
        <v/>
      </c>
      <c r="DI25" s="33" t="s">
        <v>25</v>
      </c>
      <c r="DJ25" s="11" t="e" vm="1">
        <f t="shared" si="1"/>
        <v>#VALUE!</v>
      </c>
      <c r="DK25" s="18">
        <f t="shared" si="3"/>
        <v>0</v>
      </c>
      <c r="DL25" s="20" t="e" vm="2">
        <f t="shared" si="2"/>
        <v>#VALUE!</v>
      </c>
    </row>
    <row r="26" spans="106:116" x14ac:dyDescent="0.25">
      <c r="DB26" s="13" t="s">
        <v>26</v>
      </c>
      <c r="DC26" s="8">
        <v>184.34444444444443</v>
      </c>
      <c r="DD26" s="9">
        <v>0</v>
      </c>
      <c r="DE26" s="10" t="s">
        <v>32</v>
      </c>
      <c r="DF26" s="11">
        <f t="shared" si="0"/>
        <v>40</v>
      </c>
      <c r="DG26" s="12">
        <v>763</v>
      </c>
      <c r="DH26" s="37" t="str">
        <v/>
      </c>
      <c r="DI26" s="33" t="s">
        <v>26</v>
      </c>
      <c r="DJ26" s="11" t="e" vm="1">
        <f t="shared" si="1"/>
        <v>#VALUE!</v>
      </c>
      <c r="DK26" s="18">
        <f t="shared" si="3"/>
        <v>0</v>
      </c>
      <c r="DL26" s="20" t="e" vm="2">
        <f t="shared" si="2"/>
        <v>#VALUE!</v>
      </c>
    </row>
    <row r="27" spans="106:116" x14ac:dyDescent="0.25">
      <c r="DB27" s="13" t="s">
        <v>27</v>
      </c>
      <c r="DC27" s="8">
        <v>183.51282051282053</v>
      </c>
      <c r="DD27" s="9">
        <v>0</v>
      </c>
      <c r="DE27" s="10" t="s">
        <v>9</v>
      </c>
      <c r="DF27" s="11" t="str">
        <f t="shared" si="0"/>
        <v/>
      </c>
      <c r="DG27" s="12">
        <v>802</v>
      </c>
      <c r="DH27" s="37" t="str">
        <v/>
      </c>
      <c r="DI27" s="33" t="s">
        <v>27</v>
      </c>
      <c r="DJ27" s="11" t="e" vm="1">
        <f t="shared" si="1"/>
        <v>#VALUE!</v>
      </c>
      <c r="DK27" s="18">
        <f t="shared" si="3"/>
        <v>0</v>
      </c>
      <c r="DL27" s="20" t="e" vm="2">
        <f t="shared" si="2"/>
        <v>#VALUE!</v>
      </c>
    </row>
    <row r="28" spans="106:116" x14ac:dyDescent="0.25">
      <c r="DB28" s="13" t="s">
        <v>28</v>
      </c>
      <c r="DC28" s="8">
        <v>182.70270270270271</v>
      </c>
      <c r="DD28" s="9">
        <v>0</v>
      </c>
      <c r="DE28" s="10" t="s">
        <v>6</v>
      </c>
      <c r="DF28" s="11" t="str">
        <f t="shared" si="0"/>
        <v/>
      </c>
      <c r="DG28" s="12">
        <v>765</v>
      </c>
      <c r="DH28" s="37" t="str">
        <v/>
      </c>
      <c r="DI28" s="33" t="s">
        <v>28</v>
      </c>
      <c r="DJ28" s="11" t="e" vm="1">
        <f t="shared" si="1"/>
        <v>#VALUE!</v>
      </c>
      <c r="DK28" s="18">
        <f t="shared" si="3"/>
        <v>0</v>
      </c>
      <c r="DL28" s="20" t="e" vm="2">
        <f t="shared" si="2"/>
        <v>#VALUE!</v>
      </c>
    </row>
    <row r="29" spans="106:116" x14ac:dyDescent="0.25">
      <c r="DB29" s="13" t="s">
        <v>29</v>
      </c>
      <c r="DC29" s="8">
        <v>181.28985507246378</v>
      </c>
      <c r="DD29" s="9">
        <v>0</v>
      </c>
      <c r="DE29" s="10" t="s">
        <v>14</v>
      </c>
      <c r="DF29" s="11">
        <f t="shared" si="0"/>
        <v>38</v>
      </c>
      <c r="DG29" s="12">
        <v>766</v>
      </c>
      <c r="DH29" s="37" t="str">
        <v/>
      </c>
      <c r="DI29" s="33" t="s">
        <v>29</v>
      </c>
      <c r="DJ29" s="11" t="e" vm="1">
        <f t="shared" si="1"/>
        <v>#VALUE!</v>
      </c>
      <c r="DK29" s="18">
        <f t="shared" si="3"/>
        <v>0</v>
      </c>
      <c r="DL29" s="20" t="e" vm="2">
        <f t="shared" si="2"/>
        <v>#VALUE!</v>
      </c>
    </row>
    <row r="30" spans="106:116" x14ac:dyDescent="0.25">
      <c r="DB30" s="13" t="s">
        <v>30</v>
      </c>
      <c r="DC30" s="8">
        <v>180.76923076923077</v>
      </c>
      <c r="DD30" s="9">
        <v>0</v>
      </c>
      <c r="DE30" s="10" t="s">
        <v>6</v>
      </c>
      <c r="DF30" s="11" t="str">
        <f t="shared" si="0"/>
        <v/>
      </c>
      <c r="DG30" s="12">
        <v>767</v>
      </c>
      <c r="DH30" s="37" t="str">
        <v/>
      </c>
      <c r="DI30" s="33" t="s">
        <v>30</v>
      </c>
      <c r="DJ30" s="11" t="e" vm="1">
        <f t="shared" si="1"/>
        <v>#VALUE!</v>
      </c>
      <c r="DK30" s="18">
        <f t="shared" si="3"/>
        <v>0</v>
      </c>
      <c r="DL30" s="20" t="e" vm="2">
        <f t="shared" si="2"/>
        <v>#VALUE!</v>
      </c>
    </row>
    <row r="31" spans="106:116" x14ac:dyDescent="0.25">
      <c r="DB31" s="13" t="s">
        <v>31</v>
      </c>
      <c r="DC31" s="8">
        <v>179.83333333333334</v>
      </c>
      <c r="DD31" s="9">
        <v>0</v>
      </c>
      <c r="DE31" s="10" t="s">
        <v>12</v>
      </c>
      <c r="DF31" s="11">
        <f t="shared" si="0"/>
        <v>36</v>
      </c>
      <c r="DG31" s="12">
        <v>768</v>
      </c>
      <c r="DH31" s="37" t="str">
        <v/>
      </c>
      <c r="DI31" s="33" t="s">
        <v>31</v>
      </c>
      <c r="DJ31" s="11" t="e" vm="1">
        <f t="shared" si="1"/>
        <v>#VALUE!</v>
      </c>
      <c r="DK31" s="18">
        <f t="shared" si="3"/>
        <v>0</v>
      </c>
      <c r="DL31" s="20" t="e" vm="2">
        <f t="shared" si="2"/>
        <v>#VALUE!</v>
      </c>
    </row>
    <row r="32" spans="106:116" x14ac:dyDescent="0.25">
      <c r="DB32" s="13" t="s">
        <v>32</v>
      </c>
      <c r="DC32" s="8">
        <v>179.54444444444445</v>
      </c>
      <c r="DD32" s="9">
        <v>0</v>
      </c>
      <c r="DE32" s="10" t="s">
        <v>22</v>
      </c>
      <c r="DF32" s="11">
        <f t="shared" si="0"/>
        <v>35</v>
      </c>
      <c r="DG32" s="12">
        <v>769</v>
      </c>
      <c r="DH32" s="37" t="str">
        <v/>
      </c>
      <c r="DI32" s="33" t="s">
        <v>32</v>
      </c>
      <c r="DJ32" s="11" t="e" vm="1">
        <f t="shared" si="1"/>
        <v>#VALUE!</v>
      </c>
      <c r="DK32" s="18">
        <f t="shared" si="3"/>
        <v>0</v>
      </c>
      <c r="DL32" s="20" t="e" vm="2">
        <f t="shared" si="2"/>
        <v>#VALUE!</v>
      </c>
    </row>
    <row r="33" spans="106:116" x14ac:dyDescent="0.25">
      <c r="DB33" s="13" t="s">
        <v>33</v>
      </c>
      <c r="DC33" s="8">
        <v>178.73563218390805</v>
      </c>
      <c r="DD33" s="9">
        <v>0</v>
      </c>
      <c r="DE33" s="10" t="s">
        <v>8</v>
      </c>
      <c r="DF33" s="11" t="str">
        <f t="shared" si="0"/>
        <v/>
      </c>
      <c r="DG33" s="12">
        <v>770</v>
      </c>
      <c r="DH33" s="37" t="str">
        <v/>
      </c>
      <c r="DI33" s="33" t="s">
        <v>33</v>
      </c>
      <c r="DJ33" s="11" t="e" vm="1">
        <f t="shared" si="1"/>
        <v>#VALUE!</v>
      </c>
      <c r="DK33" s="18">
        <f t="shared" si="3"/>
        <v>0</v>
      </c>
      <c r="DL33" s="20" t="e" vm="2">
        <f t="shared" si="2"/>
        <v>#VALUE!</v>
      </c>
    </row>
    <row r="34" spans="106:116" x14ac:dyDescent="0.25">
      <c r="DB34" s="13" t="s">
        <v>34</v>
      </c>
      <c r="DC34" s="8">
        <v>177.41666666666666</v>
      </c>
      <c r="DD34" s="9">
        <v>0</v>
      </c>
      <c r="DE34" s="10" t="s">
        <v>61</v>
      </c>
      <c r="DF34" s="11">
        <f t="shared" si="0"/>
        <v>33</v>
      </c>
      <c r="DG34" s="12">
        <v>771</v>
      </c>
      <c r="DH34" s="37" t="str">
        <v/>
      </c>
      <c r="DI34" s="33" t="s">
        <v>34</v>
      </c>
      <c r="DJ34" s="11" t="e" vm="1">
        <f t="shared" si="1"/>
        <v>#VALUE!</v>
      </c>
      <c r="DK34" s="18">
        <f t="shared" si="3"/>
        <v>0</v>
      </c>
      <c r="DL34" s="20" t="e" vm="2">
        <f t="shared" si="2"/>
        <v>#VALUE!</v>
      </c>
    </row>
    <row r="35" spans="106:116" x14ac:dyDescent="0.25">
      <c r="DB35" s="13" t="s">
        <v>35</v>
      </c>
      <c r="DC35" s="8">
        <v>175.96666666666667</v>
      </c>
      <c r="DD35" s="9">
        <v>0</v>
      </c>
      <c r="DE35" s="10" t="s">
        <v>37</v>
      </c>
      <c r="DF35" s="11">
        <f t="shared" si="0"/>
        <v>32</v>
      </c>
      <c r="DG35" s="12">
        <v>772</v>
      </c>
      <c r="DH35" s="37" t="str">
        <v/>
      </c>
      <c r="DI35" s="33" t="s">
        <v>35</v>
      </c>
      <c r="DJ35" s="11" t="e" vm="1">
        <f t="shared" si="1"/>
        <v>#VALUE!</v>
      </c>
      <c r="DK35" s="18">
        <f t="shared" si="3"/>
        <v>0</v>
      </c>
      <c r="DL35" s="20" t="e" vm="2">
        <f t="shared" si="2"/>
        <v>#VALUE!</v>
      </c>
    </row>
    <row r="36" spans="106:116" x14ac:dyDescent="0.25">
      <c r="DB36" s="13" t="s">
        <v>36</v>
      </c>
      <c r="DC36" s="8">
        <v>175.58333333333334</v>
      </c>
      <c r="DD36" s="9">
        <v>0</v>
      </c>
      <c r="DE36" s="10" t="s">
        <v>14</v>
      </c>
      <c r="DF36" s="11">
        <f t="shared" si="0"/>
        <v>31</v>
      </c>
      <c r="DG36" s="12">
        <v>773</v>
      </c>
      <c r="DH36" s="37" t="str">
        <v/>
      </c>
      <c r="DI36" s="33" t="s">
        <v>36</v>
      </c>
      <c r="DJ36" s="11" t="e" vm="1">
        <f t="shared" si="1"/>
        <v>#VALUE!</v>
      </c>
      <c r="DK36" s="18">
        <f t="shared" si="3"/>
        <v>0</v>
      </c>
      <c r="DL36" s="20" t="e" vm="2">
        <f t="shared" si="2"/>
        <v>#VALUE!</v>
      </c>
    </row>
    <row r="37" spans="106:116" x14ac:dyDescent="0.25">
      <c r="DB37" s="13" t="s">
        <v>37</v>
      </c>
      <c r="DC37" s="8">
        <v>175.12345679012347</v>
      </c>
      <c r="DD37" s="9">
        <v>0</v>
      </c>
      <c r="DE37" s="10" t="s">
        <v>14</v>
      </c>
      <c r="DF37" s="11">
        <f t="shared" si="0"/>
        <v>30</v>
      </c>
      <c r="DG37" s="12">
        <v>774</v>
      </c>
      <c r="DH37" s="37" t="str">
        <v/>
      </c>
      <c r="DI37" s="33" t="s">
        <v>37</v>
      </c>
      <c r="DJ37" s="11" t="e" vm="1">
        <f t="shared" si="1"/>
        <v>#VALUE!</v>
      </c>
      <c r="DK37" s="18">
        <f t="shared" si="3"/>
        <v>0</v>
      </c>
      <c r="DL37" s="20" t="e" vm="2">
        <f t="shared" si="2"/>
        <v>#VALUE!</v>
      </c>
    </row>
    <row r="38" spans="106:116" x14ac:dyDescent="0.25">
      <c r="DB38" s="13" t="s">
        <v>38</v>
      </c>
      <c r="DC38" s="8">
        <v>174.81609195402299</v>
      </c>
      <c r="DD38" s="9">
        <v>0</v>
      </c>
      <c r="DE38" s="10" t="s">
        <v>62</v>
      </c>
      <c r="DF38" s="11">
        <f t="shared" si="0"/>
        <v>29</v>
      </c>
      <c r="DG38" s="12">
        <v>775</v>
      </c>
      <c r="DH38" s="37" t="str">
        <v/>
      </c>
      <c r="DI38" s="33" t="s">
        <v>38</v>
      </c>
      <c r="DJ38" s="11" t="e" vm="1">
        <f t="shared" si="1"/>
        <v>#VALUE!</v>
      </c>
      <c r="DK38" s="18">
        <f t="shared" si="3"/>
        <v>0</v>
      </c>
      <c r="DL38" s="20" t="e" vm="2">
        <f t="shared" ref="DL38:DL61" si="4">IF(DJ38=MIN($DJ$6:$DJ$61),$DF$1,0)</f>
        <v>#VALUE!</v>
      </c>
    </row>
    <row r="39" spans="106:116" x14ac:dyDescent="0.25">
      <c r="DB39" s="13" t="s">
        <v>39</v>
      </c>
      <c r="DC39" s="8">
        <v>172.05128205128204</v>
      </c>
      <c r="DD39" s="9">
        <v>0</v>
      </c>
      <c r="DE39" s="10" t="s">
        <v>13</v>
      </c>
      <c r="DF39" s="11">
        <f t="shared" si="0"/>
        <v>28</v>
      </c>
      <c r="DG39" s="12">
        <v>776</v>
      </c>
      <c r="DH39" s="37" t="str">
        <v/>
      </c>
      <c r="DI39" s="33" t="s">
        <v>39</v>
      </c>
      <c r="DJ39" s="11" t="e" vm="1">
        <f t="shared" si="1"/>
        <v>#VALUE!</v>
      </c>
      <c r="DK39" s="18">
        <f t="shared" si="3"/>
        <v>0</v>
      </c>
      <c r="DL39" s="20" t="e" vm="2">
        <f t="shared" si="4"/>
        <v>#VALUE!</v>
      </c>
    </row>
    <row r="40" spans="106:116" x14ac:dyDescent="0.25">
      <c r="DB40" s="13" t="s">
        <v>40</v>
      </c>
      <c r="DC40" s="8">
        <v>170.44444444444446</v>
      </c>
      <c r="DD40" s="9">
        <v>0</v>
      </c>
      <c r="DE40" s="10" t="s">
        <v>9</v>
      </c>
      <c r="DF40" s="11" t="str">
        <f t="shared" si="0"/>
        <v/>
      </c>
      <c r="DG40" s="12">
        <v>777</v>
      </c>
      <c r="DH40" s="37" t="str">
        <v/>
      </c>
      <c r="DI40" s="33" t="s">
        <v>40</v>
      </c>
      <c r="DJ40" s="11" t="e" vm="1">
        <f t="shared" si="1"/>
        <v>#VALUE!</v>
      </c>
      <c r="DK40" s="18">
        <f t="shared" si="3"/>
        <v>0</v>
      </c>
      <c r="DL40" s="20" t="e" vm="2">
        <f t="shared" si="4"/>
        <v>#VALUE!</v>
      </c>
    </row>
    <row r="41" spans="106:116" x14ac:dyDescent="0.25">
      <c r="DB41" s="13" t="s">
        <v>41</v>
      </c>
      <c r="DC41" s="8">
        <v>170.13333333333333</v>
      </c>
      <c r="DD41" s="9">
        <v>0</v>
      </c>
      <c r="DE41" s="10" t="s">
        <v>61</v>
      </c>
      <c r="DF41" s="11">
        <f t="shared" si="0"/>
        <v>26</v>
      </c>
      <c r="DG41" s="12">
        <v>778</v>
      </c>
      <c r="DH41" s="37" t="str">
        <v/>
      </c>
      <c r="DI41" s="33" t="s">
        <v>41</v>
      </c>
      <c r="DJ41" s="11" t="e" vm="1">
        <f t="shared" si="1"/>
        <v>#VALUE!</v>
      </c>
      <c r="DK41" s="18">
        <f t="shared" si="3"/>
        <v>0</v>
      </c>
      <c r="DL41" s="20" t="e" vm="2">
        <f t="shared" si="4"/>
        <v>#VALUE!</v>
      </c>
    </row>
    <row r="42" spans="106:116" x14ac:dyDescent="0.25">
      <c r="DB42" s="13" t="s">
        <v>42</v>
      </c>
      <c r="DC42" s="8">
        <v>169.82716049382717</v>
      </c>
      <c r="DD42" s="9">
        <v>0</v>
      </c>
      <c r="DE42" s="10" t="s">
        <v>28</v>
      </c>
      <c r="DF42" s="11">
        <f t="shared" si="0"/>
        <v>25</v>
      </c>
      <c r="DG42" s="12">
        <v>779</v>
      </c>
      <c r="DH42" s="37" t="str">
        <v/>
      </c>
      <c r="DI42" s="33" t="s">
        <v>42</v>
      </c>
      <c r="DJ42" s="11" t="e" vm="1">
        <f t="shared" si="1"/>
        <v>#VALUE!</v>
      </c>
      <c r="DK42" s="18">
        <f t="shared" si="3"/>
        <v>0</v>
      </c>
      <c r="DL42" s="20" t="e" vm="2">
        <f t="shared" si="4"/>
        <v>#VALUE!</v>
      </c>
    </row>
    <row r="43" spans="106:116" x14ac:dyDescent="0.25">
      <c r="DB43" s="13" t="s">
        <v>43</v>
      </c>
      <c r="DC43" s="8">
        <v>169.75555555555556</v>
      </c>
      <c r="DD43" s="9">
        <v>0</v>
      </c>
      <c r="DE43" s="10" t="s">
        <v>6</v>
      </c>
      <c r="DF43" s="11" t="str">
        <f t="shared" si="0"/>
        <v/>
      </c>
      <c r="DG43" s="12">
        <v>780</v>
      </c>
      <c r="DH43" s="37" t="str">
        <v/>
      </c>
      <c r="DI43" s="33" t="s">
        <v>43</v>
      </c>
      <c r="DJ43" s="11" t="e" vm="1">
        <f t="shared" si="1"/>
        <v>#VALUE!</v>
      </c>
      <c r="DK43" s="18">
        <f t="shared" si="3"/>
        <v>0</v>
      </c>
      <c r="DL43" s="20" t="e" vm="2">
        <f t="shared" si="4"/>
        <v>#VALUE!</v>
      </c>
    </row>
    <row r="44" spans="106:116" x14ac:dyDescent="0.25">
      <c r="DB44" s="13" t="s">
        <v>44</v>
      </c>
      <c r="DC44" s="8">
        <v>169.54022988505747</v>
      </c>
      <c r="DD44" s="9">
        <v>0</v>
      </c>
      <c r="DE44" s="10" t="s">
        <v>7</v>
      </c>
      <c r="DF44" s="11" t="str">
        <f t="shared" si="0"/>
        <v/>
      </c>
      <c r="DG44" s="12">
        <v>781</v>
      </c>
      <c r="DH44" s="37" t="str">
        <v/>
      </c>
      <c r="DI44" s="33" t="s">
        <v>44</v>
      </c>
      <c r="DJ44" s="11" t="e" vm="1">
        <f t="shared" si="1"/>
        <v>#VALUE!</v>
      </c>
      <c r="DK44" s="18">
        <f t="shared" si="3"/>
        <v>0</v>
      </c>
      <c r="DL44" s="20" t="e" vm="2">
        <f t="shared" si="4"/>
        <v>#VALUE!</v>
      </c>
    </row>
    <row r="45" spans="106:116" x14ac:dyDescent="0.25">
      <c r="DB45" s="13" t="s">
        <v>45</v>
      </c>
      <c r="DC45" s="8">
        <v>168.97619047619048</v>
      </c>
      <c r="DD45" s="9">
        <v>0</v>
      </c>
      <c r="DE45" s="10" t="s">
        <v>22</v>
      </c>
      <c r="DF45" s="11">
        <f t="shared" si="0"/>
        <v>22</v>
      </c>
      <c r="DG45" s="12">
        <v>782</v>
      </c>
      <c r="DH45" s="37" t="str">
        <v/>
      </c>
      <c r="DI45" s="33" t="s">
        <v>45</v>
      </c>
      <c r="DJ45" s="11" t="e" vm="1">
        <f t="shared" si="1"/>
        <v>#VALUE!</v>
      </c>
      <c r="DK45" s="18">
        <f t="shared" si="3"/>
        <v>0</v>
      </c>
      <c r="DL45" s="20" t="e" vm="2">
        <f t="shared" si="4"/>
        <v>#VALUE!</v>
      </c>
    </row>
    <row r="46" spans="106:116" x14ac:dyDescent="0.25">
      <c r="DB46" s="13" t="s">
        <v>46</v>
      </c>
      <c r="DC46" s="8">
        <v>165.35714285714286</v>
      </c>
      <c r="DD46" s="9">
        <v>0</v>
      </c>
      <c r="DE46" s="10" t="s">
        <v>61</v>
      </c>
      <c r="DF46" s="11">
        <f t="shared" si="0"/>
        <v>21</v>
      </c>
      <c r="DG46" s="12">
        <v>783</v>
      </c>
      <c r="DH46" s="37" t="str">
        <v/>
      </c>
      <c r="DI46" s="33" t="s">
        <v>46</v>
      </c>
      <c r="DJ46" s="11" t="e" vm="1">
        <f t="shared" si="1"/>
        <v>#VALUE!</v>
      </c>
      <c r="DK46" s="18">
        <f t="shared" si="3"/>
        <v>0</v>
      </c>
      <c r="DL46" s="20" t="e" vm="2">
        <f t="shared" si="4"/>
        <v>#VALUE!</v>
      </c>
    </row>
    <row r="47" spans="106:116" x14ac:dyDescent="0.25">
      <c r="DB47" s="13" t="s">
        <v>47</v>
      </c>
      <c r="DC47" s="8">
        <v>163.29213483146069</v>
      </c>
      <c r="DD47" s="9">
        <v>0</v>
      </c>
      <c r="DE47" s="10" t="s">
        <v>63</v>
      </c>
      <c r="DF47" s="11">
        <f t="shared" si="0"/>
        <v>20</v>
      </c>
      <c r="DG47" s="12">
        <v>784</v>
      </c>
      <c r="DH47" s="37" t="str">
        <v/>
      </c>
      <c r="DI47" s="33" t="s">
        <v>47</v>
      </c>
      <c r="DJ47" s="11" t="e" vm="1">
        <f t="shared" si="1"/>
        <v>#VALUE!</v>
      </c>
      <c r="DK47" s="18">
        <f t="shared" si="3"/>
        <v>0</v>
      </c>
      <c r="DL47" s="20" t="e" vm="2">
        <f t="shared" si="4"/>
        <v>#VALUE!</v>
      </c>
    </row>
    <row r="48" spans="106:116" x14ac:dyDescent="0.25">
      <c r="DB48" s="13" t="s">
        <v>48</v>
      </c>
      <c r="DC48" s="8">
        <v>162.07954545454547</v>
      </c>
      <c r="DD48" s="9">
        <v>0</v>
      </c>
      <c r="DE48" s="10" t="s">
        <v>61</v>
      </c>
      <c r="DF48" s="11">
        <f t="shared" si="0"/>
        <v>19</v>
      </c>
      <c r="DG48" s="12">
        <v>785</v>
      </c>
      <c r="DH48" s="37" t="str">
        <v/>
      </c>
      <c r="DI48" s="33" t="s">
        <v>48</v>
      </c>
      <c r="DJ48" s="11" t="e" vm="1">
        <f t="shared" si="1"/>
        <v>#VALUE!</v>
      </c>
      <c r="DK48" s="18">
        <f t="shared" si="3"/>
        <v>0</v>
      </c>
      <c r="DL48" s="20" t="e" vm="2">
        <f t="shared" si="4"/>
        <v>#VALUE!</v>
      </c>
    </row>
    <row r="49" spans="106:116" x14ac:dyDescent="0.25">
      <c r="DB49" s="13" t="s">
        <v>49</v>
      </c>
      <c r="DC49" s="8">
        <v>160.44444444444446</v>
      </c>
      <c r="DD49" s="9">
        <v>0</v>
      </c>
      <c r="DE49" s="10" t="s">
        <v>11</v>
      </c>
      <c r="DF49" s="11">
        <f t="shared" si="0"/>
        <v>18</v>
      </c>
      <c r="DG49" s="12">
        <v>786</v>
      </c>
      <c r="DH49" s="37" t="str">
        <v/>
      </c>
      <c r="DI49" s="33" t="s">
        <v>49</v>
      </c>
      <c r="DJ49" s="11" t="e" vm="1">
        <f t="shared" si="1"/>
        <v>#VALUE!</v>
      </c>
      <c r="DK49" s="18">
        <f t="shared" si="3"/>
        <v>0</v>
      </c>
      <c r="DL49" s="20" t="e" vm="2">
        <f t="shared" si="4"/>
        <v>#VALUE!</v>
      </c>
    </row>
    <row r="50" spans="106:116" x14ac:dyDescent="0.25">
      <c r="DB50" s="13" t="s">
        <v>50</v>
      </c>
      <c r="DC50" s="8">
        <v>159.35416666666666</v>
      </c>
      <c r="DD50" s="9">
        <v>0</v>
      </c>
      <c r="DE50" s="10" t="s">
        <v>25</v>
      </c>
      <c r="DF50" s="11">
        <f t="shared" si="0"/>
        <v>17</v>
      </c>
      <c r="DG50" s="12">
        <v>787</v>
      </c>
      <c r="DH50" s="37" t="str">
        <v/>
      </c>
      <c r="DI50" s="33" t="s">
        <v>50</v>
      </c>
      <c r="DJ50" s="11" t="e" cm="1" vm="1">
        <f t="array" ref="DJ50">IF(DI61="","",IF(OR(SUMPRODUCT(($DB$6:$DB$60=DI61)*($DD$6:$DD$60))&gt;0,SUMPRODUCT(($DE$6:$DE$61=DI61)*($DH$6:$DH$61))&gt;0),"",RANK(DK61,$DK$6:$DK$61)))</f>
        <v>#VALUE!</v>
      </c>
      <c r="DK50" s="18">
        <f>IF(CX61&lt;$DL$5,$CV$5,B178)</f>
        <v>0</v>
      </c>
      <c r="DL50" s="20" t="e" vm="2">
        <f t="shared" si="4"/>
        <v>#VALUE!</v>
      </c>
    </row>
    <row r="51" spans="106:116" x14ac:dyDescent="0.25">
      <c r="DB51" s="13" t="s">
        <v>51</v>
      </c>
      <c r="DC51" s="8">
        <v>158.19607843137254</v>
      </c>
      <c r="DD51" s="9">
        <v>0</v>
      </c>
      <c r="DE51" s="10" t="s">
        <v>10</v>
      </c>
      <c r="DF51" s="11" t="str">
        <f t="shared" si="0"/>
        <v/>
      </c>
      <c r="DG51" s="12">
        <v>788</v>
      </c>
      <c r="DH51" s="37" t="str">
        <v/>
      </c>
      <c r="DI51" s="33" t="s">
        <v>51</v>
      </c>
      <c r="DJ51" s="11" t="e" cm="1" vm="1">
        <f t="array" ref="DJ51">IF(DI61="","",IF(OR(SUMPRODUCT(($DB$6:$DB$60=DI61)*($DD$6:$DD$60))&gt;0,SUMPRODUCT(($DE$6:$DE$61=DI61)*($DH$6:$DH$61))&gt;0),"",RANK(DK61,$DK$6:$DK$61)))</f>
        <v>#VALUE!</v>
      </c>
      <c r="DK51" s="18">
        <f>IF(CX61&lt;$DL$5,$CV$5,B179)</f>
        <v>0</v>
      </c>
      <c r="DL51" s="20" t="e" vm="2">
        <f t="shared" si="4"/>
        <v>#VALUE!</v>
      </c>
    </row>
    <row r="52" spans="106:116" x14ac:dyDescent="0.25">
      <c r="DB52" s="13" t="s">
        <v>52</v>
      </c>
      <c r="DC52" s="8">
        <v>157.52777777777777</v>
      </c>
      <c r="DD52" s="9">
        <v>0</v>
      </c>
      <c r="DE52" s="10" t="s">
        <v>15</v>
      </c>
      <c r="DF52" s="11">
        <f t="shared" si="0"/>
        <v>14</v>
      </c>
      <c r="DG52" s="12">
        <v>789</v>
      </c>
      <c r="DH52" s="37" t="str">
        <v/>
      </c>
      <c r="DI52" s="33" t="s">
        <v>52</v>
      </c>
      <c r="DJ52" s="11" t="e" vm="1">
        <f t="shared" ref="DJ52:DJ61" si="5">IF(DI52="","",IF(OR(SUMPRODUCT(($DB$6:$DB$60=DI52)*($DD$6:$DD$60))&gt;0,SUMPRODUCT(($DE$6:$DE$61=DI52)*($DH$6:$DH$61))&gt;0),"",RANK(DK52,$DK$6:$DK$61)))</f>
        <v>#VALUE!</v>
      </c>
      <c r="DK52" s="18">
        <f t="shared" ref="DK52:DK61" si="6">IF(CX52&lt;$DL$5,$CV$5,B180)</f>
        <v>0</v>
      </c>
      <c r="DL52" s="20" t="e" vm="2">
        <f t="shared" si="4"/>
        <v>#VALUE!</v>
      </c>
    </row>
    <row r="53" spans="106:116" x14ac:dyDescent="0.25">
      <c r="DB53" s="13" t="s">
        <v>53</v>
      </c>
      <c r="DC53" s="8">
        <v>154.03703703703704</v>
      </c>
      <c r="DD53" s="9">
        <v>0</v>
      </c>
      <c r="DE53" s="10" t="s">
        <v>21</v>
      </c>
      <c r="DF53" s="11">
        <f t="shared" si="0"/>
        <v>13</v>
      </c>
      <c r="DG53" s="12">
        <v>790</v>
      </c>
      <c r="DH53" s="37" t="str">
        <v/>
      </c>
      <c r="DI53" s="33" t="s">
        <v>53</v>
      </c>
      <c r="DJ53" s="11" t="e" vm="1">
        <f t="shared" si="5"/>
        <v>#VALUE!</v>
      </c>
      <c r="DK53" s="18">
        <f t="shared" si="6"/>
        <v>0</v>
      </c>
      <c r="DL53" s="20" t="e" vm="2">
        <f t="shared" si="4"/>
        <v>#VALUE!</v>
      </c>
    </row>
    <row r="54" spans="106:116" x14ac:dyDescent="0.25">
      <c r="DB54" s="13" t="s">
        <v>54</v>
      </c>
      <c r="DC54" s="8">
        <v>149.72619047619048</v>
      </c>
      <c r="DD54" s="9">
        <v>0</v>
      </c>
      <c r="DE54" s="10" t="s">
        <v>8</v>
      </c>
      <c r="DF54" s="11" t="str">
        <f t="shared" si="0"/>
        <v/>
      </c>
      <c r="DG54" s="12">
        <v>791</v>
      </c>
      <c r="DH54" s="37" t="str">
        <v/>
      </c>
      <c r="DI54" s="33" t="s">
        <v>54</v>
      </c>
      <c r="DJ54" s="11" t="e" vm="1">
        <f t="shared" si="5"/>
        <v>#VALUE!</v>
      </c>
      <c r="DK54" s="18">
        <f t="shared" si="6"/>
        <v>0</v>
      </c>
      <c r="DL54" s="20" t="e" vm="2">
        <f t="shared" si="4"/>
        <v>#VALUE!</v>
      </c>
    </row>
    <row r="55" spans="106:116" x14ac:dyDescent="0.25">
      <c r="DB55" s="13" t="s">
        <v>55</v>
      </c>
      <c r="DC55" s="8">
        <v>147.41025641025641</v>
      </c>
      <c r="DD55" s="9">
        <v>0</v>
      </c>
      <c r="DE55" s="10" t="s">
        <v>6</v>
      </c>
      <c r="DF55" s="11" t="str">
        <f t="shared" si="0"/>
        <v/>
      </c>
      <c r="DG55" s="12">
        <v>792</v>
      </c>
      <c r="DH55" s="37" t="str">
        <v/>
      </c>
      <c r="DI55" s="33" t="s">
        <v>55</v>
      </c>
      <c r="DJ55" s="11" t="e" vm="1">
        <f t="shared" si="5"/>
        <v>#VALUE!</v>
      </c>
      <c r="DK55" s="18">
        <f t="shared" si="6"/>
        <v>0</v>
      </c>
      <c r="DL55" s="20" t="e" vm="2">
        <f t="shared" si="4"/>
        <v>#VALUE!</v>
      </c>
    </row>
    <row r="56" spans="106:116" x14ac:dyDescent="0.25">
      <c r="DB56" s="13" t="s">
        <v>56</v>
      </c>
      <c r="DC56" s="8">
        <v>146.26923076923077</v>
      </c>
      <c r="DD56" s="9">
        <v>0</v>
      </c>
      <c r="DE56" s="10" t="s">
        <v>7</v>
      </c>
      <c r="DF56" s="11" t="str">
        <f t="shared" si="0"/>
        <v/>
      </c>
      <c r="DG56" s="12">
        <v>793</v>
      </c>
      <c r="DH56" s="37" t="str">
        <v/>
      </c>
      <c r="DI56" s="33" t="s">
        <v>56</v>
      </c>
      <c r="DJ56" s="11" t="e" vm="1">
        <f t="shared" si="5"/>
        <v>#VALUE!</v>
      </c>
      <c r="DK56" s="18">
        <f t="shared" si="6"/>
        <v>0</v>
      </c>
      <c r="DL56" s="20" t="e" vm="2">
        <f t="shared" si="4"/>
        <v>#VALUE!</v>
      </c>
    </row>
    <row r="57" spans="106:116" x14ac:dyDescent="0.25">
      <c r="DB57" s="13" t="s">
        <v>57</v>
      </c>
      <c r="DC57" s="8">
        <v>143.3111111111111</v>
      </c>
      <c r="DD57" s="9">
        <v>0</v>
      </c>
      <c r="DE57" s="10" t="s">
        <v>7</v>
      </c>
      <c r="DF57" s="11" t="str">
        <f t="shared" si="0"/>
        <v/>
      </c>
      <c r="DG57" s="12">
        <v>794</v>
      </c>
      <c r="DH57" s="37" t="str">
        <v/>
      </c>
      <c r="DI57" s="33" t="s">
        <v>57</v>
      </c>
      <c r="DJ57" s="11" t="e" vm="1">
        <f t="shared" si="5"/>
        <v>#VALUE!</v>
      </c>
      <c r="DK57" s="18">
        <f t="shared" si="6"/>
        <v>0</v>
      </c>
      <c r="DL57" s="20" t="e" vm="2">
        <f t="shared" si="4"/>
        <v>#VALUE!</v>
      </c>
    </row>
    <row r="58" spans="106:116" x14ac:dyDescent="0.25">
      <c r="DB58" s="13" t="s">
        <v>58</v>
      </c>
      <c r="DC58" s="8">
        <v>130.02469135802468</v>
      </c>
      <c r="DD58" s="9">
        <v>0</v>
      </c>
      <c r="DE58" s="10" t="s">
        <v>34</v>
      </c>
      <c r="DF58" s="11">
        <f t="shared" si="0"/>
        <v>8</v>
      </c>
      <c r="DG58" s="12">
        <v>795</v>
      </c>
      <c r="DH58" s="37" t="str">
        <v/>
      </c>
      <c r="DI58" s="33" t="s">
        <v>58</v>
      </c>
      <c r="DJ58" s="11" t="e" vm="1">
        <f t="shared" si="5"/>
        <v>#VALUE!</v>
      </c>
      <c r="DK58" s="18">
        <f t="shared" si="6"/>
        <v>0</v>
      </c>
      <c r="DL58" s="20" t="e" vm="2">
        <f t="shared" si="4"/>
        <v>#VALUE!</v>
      </c>
    </row>
    <row r="59" spans="106:116" x14ac:dyDescent="0.25">
      <c r="DB59" s="13" t="s">
        <v>59</v>
      </c>
      <c r="DC59" s="8">
        <v>120.86206896551724</v>
      </c>
      <c r="DD59" s="9">
        <v>0</v>
      </c>
      <c r="DE59" s="10" t="s">
        <v>7</v>
      </c>
      <c r="DF59" s="11" t="str">
        <f t="shared" si="0"/>
        <v/>
      </c>
      <c r="DG59" s="12">
        <v>796</v>
      </c>
      <c r="DH59" s="37" t="str">
        <v/>
      </c>
      <c r="DI59" s="33" t="s">
        <v>59</v>
      </c>
      <c r="DJ59" s="11" t="e" vm="1">
        <f t="shared" si="5"/>
        <v>#VALUE!</v>
      </c>
      <c r="DK59" s="18">
        <f t="shared" si="6"/>
        <v>0</v>
      </c>
      <c r="DL59" s="20" t="e" vm="2">
        <f t="shared" si="4"/>
        <v>#VALUE!</v>
      </c>
    </row>
    <row r="60" spans="106:116" x14ac:dyDescent="0.25">
      <c r="DB60" s="13" t="s">
        <v>60</v>
      </c>
      <c r="DC60" s="8">
        <v>104.98809523809524</v>
      </c>
      <c r="DD60" s="9">
        <v>0</v>
      </c>
      <c r="DE60" s="10" t="s">
        <v>9</v>
      </c>
      <c r="DF60" s="11" t="str">
        <f t="shared" si="0"/>
        <v/>
      </c>
      <c r="DG60" s="12">
        <v>797</v>
      </c>
      <c r="DH60" s="37" t="str">
        <v/>
      </c>
      <c r="DI60" s="33" t="s">
        <v>60</v>
      </c>
      <c r="DJ60" s="11" t="e" vm="1">
        <f t="shared" si="5"/>
        <v>#VALUE!</v>
      </c>
      <c r="DK60" s="18">
        <f t="shared" si="6"/>
        <v>0</v>
      </c>
      <c r="DL60" s="20" t="e" vm="2">
        <f t="shared" si="4"/>
        <v>#VALUE!</v>
      </c>
    </row>
    <row r="61" spans="106:116" ht="15.75" thickBot="1" x14ac:dyDescent="0.3">
      <c r="DB61" s="15" t="s">
        <v>61</v>
      </c>
      <c r="DC61" s="16">
        <v>50</v>
      </c>
      <c r="DD61" s="17">
        <v>0</v>
      </c>
      <c r="DE61" s="42" t="s">
        <v>29</v>
      </c>
      <c r="DF61" s="43">
        <f t="shared" si="0"/>
        <v>5</v>
      </c>
      <c r="DG61" s="44">
        <v>798</v>
      </c>
      <c r="DH61" s="51">
        <v>25</v>
      </c>
      <c r="DI61" s="35" t="s">
        <v>61</v>
      </c>
      <c r="DJ61" s="22" t="e" vm="1">
        <f t="shared" si="5"/>
        <v>#VALUE!</v>
      </c>
      <c r="DK61" s="23">
        <f t="shared" si="6"/>
        <v>0</v>
      </c>
      <c r="DL61" s="21" t="e" vm="2">
        <f t="shared" si="4"/>
        <v>#VALUE!</v>
      </c>
    </row>
  </sheetData>
  <conditionalFormatting sqref="DB5:DL61">
    <cfRule type="containsErrors" dxfId="1" priority="1">
      <formula>ISERROR(DB5)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JFL</cp:lastModifiedBy>
  <dcterms:created xsi:type="dcterms:W3CDTF">2025-06-02T01:12:37Z</dcterms:created>
  <dcterms:modified xsi:type="dcterms:W3CDTF">2025-06-03T16:16:54Z</dcterms:modified>
</cp:coreProperties>
</file>