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4CD93FA-310B-4D06-A983-576EE5D1C4EC}" xr6:coauthVersionLast="47" xr6:coauthVersionMax="47" xr10:uidLastSave="{00000000-0000-0000-0000-000000000000}"/>
  <bookViews>
    <workbookView xWindow="8760" yWindow="2730" windowWidth="28665" windowHeight="11520" xr2:uid="{00000000-000D-0000-FFFF-FFFF00000000}"/>
  </bookViews>
  <sheets>
    <sheet name="Absence" sheetId="1" r:id="rId1"/>
    <sheet name="Absence old" sheetId="2" r:id="rId2"/>
  </sheets>
  <definedNames>
    <definedName name="DonnéesExternes_1" localSheetId="0" hidden="1">Absence!$H$1:$L$23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2" l="1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G14" i="2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H7" i="2"/>
  <c r="I7" i="2" s="1"/>
  <c r="H6" i="2"/>
  <c r="I6" i="2" s="1"/>
  <c r="H5" i="2"/>
  <c r="I5" i="2" s="1"/>
  <c r="H4" i="2"/>
  <c r="I4" i="2" s="1"/>
  <c r="H3" i="2"/>
  <c r="I3" i="2" s="1"/>
  <c r="H2" i="2"/>
  <c r="I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BB3311-78B5-40EF-ADED-389A580EFB44}" keepAlive="1" name="Requête - AbsenceCumulée" description="Connexion à la requête « AbsenceCumulée » dans le classeur." type="5" refreshedVersion="8" background="1" saveData="1">
    <dbPr connection="Provider=Microsoft.Mashup.OleDb.1;Data Source=$Workbook$;Location=AbsenceCumulée;Extended Properties=&quot;&quot;" command="SELECT * FROM [AbsenceCumulée]"/>
  </connection>
</connections>
</file>

<file path=xl/sharedStrings.xml><?xml version="1.0" encoding="utf-8"?>
<sst xmlns="http://schemas.openxmlformats.org/spreadsheetml/2006/main" count="172" uniqueCount="17">
  <si>
    <t>matricule</t>
  </si>
  <si>
    <t>motif</t>
  </si>
  <si>
    <t>date de début</t>
  </si>
  <si>
    <t>date de fin</t>
  </si>
  <si>
    <t>total absence</t>
  </si>
  <si>
    <t>Nouveau motif</t>
  </si>
  <si>
    <t>117082</t>
  </si>
  <si>
    <t>Absence non payée</t>
  </si>
  <si>
    <t>Nouveau</t>
  </si>
  <si>
    <t>Même motif absence</t>
  </si>
  <si>
    <t>Congé sans solde</t>
  </si>
  <si>
    <t>117008</t>
  </si>
  <si>
    <t>Accident de travail</t>
  </si>
  <si>
    <t>Formule qui marche approximativement</t>
  </si>
  <si>
    <t>verif</t>
  </si>
  <si>
    <t>résultat attendu (manuel)</t>
  </si>
  <si>
    <t>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</si>
</sst>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1" xfId="0" applyFill="1" applyBorder="1"/>
    <xf numFmtId="14" fontId="0" fillId="3" borderId="1" xfId="0" applyNumberFormat="1" applyFill="1" applyBorder="1"/>
    <xf numFmtId="0" fontId="0" fillId="3" borderId="0" xfId="0" applyFill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8</xdr:row>
      <xdr:rowOff>114300</xdr:rowOff>
    </xdr:from>
    <xdr:to>
      <xdr:col>5</xdr:col>
      <xdr:colOff>828675</xdr:colOff>
      <xdr:row>14</xdr:row>
      <xdr:rowOff>95250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6D214713-57C9-B3F3-BE2D-3382186D253E}"/>
            </a:ext>
          </a:extLst>
        </xdr:cNvPr>
        <xdr:cNvSpPr/>
      </xdr:nvSpPr>
      <xdr:spPr>
        <a:xfrm>
          <a:off x="4333875" y="1638300"/>
          <a:ext cx="1381125" cy="11239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400306-DD8B-4B2B-9A95-75F0978A5132}" autoFormatId="16" applyNumberFormats="0" applyBorderFormats="0" applyFontFormats="0" applyPatternFormats="0" applyAlignmentFormats="0" applyWidthHeightFormats="0">
  <queryTableRefresh nextId="6">
    <queryTableFields count="5">
      <queryTableField id="1" name="matricule" tableColumnId="1"/>
      <queryTableField id="2" name="motif" tableColumnId="2"/>
      <queryTableField id="3" name="date de début" tableColumnId="3"/>
      <queryTableField id="4" name="date de fin" tableColumnId="4"/>
      <queryTableField id="5" name="Absenc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F4AFCB-5A8E-4817-9B54-D9D2DB5BC108}" name="tData" displayName="tData" ref="A1:D23" totalsRowShown="0">
  <autoFilter ref="A1:D23" xr:uid="{66F4AFCB-5A8E-4817-9B54-D9D2DB5BC108}"/>
  <tableColumns count="4">
    <tableColumn id="1" xr3:uid="{CC0B829E-3DF3-446A-84E9-E947B9536CF2}" name="matricule"/>
    <tableColumn id="2" xr3:uid="{E18025E6-E14C-4952-B76B-11C5B4EDD22D}" name="motif"/>
    <tableColumn id="3" xr3:uid="{EE369322-9920-4BCC-A450-D536D50888DD}" name="date de début" dataDxfId="3"/>
    <tableColumn id="4" xr3:uid="{F0C0323E-B377-4D6D-B2E5-F6C8B38FBDDA}" name="date de fin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132A13-B006-456C-87B6-9BBE8254DA17}" name="AbsenceCumulée" displayName="AbsenceCumulée" ref="H1:L23" tableType="queryTable" totalsRowShown="0">
  <autoFilter ref="H1:L23" xr:uid="{5D132A13-B006-456C-87B6-9BBE8254DA17}"/>
  <tableColumns count="5">
    <tableColumn id="1" xr3:uid="{CE72E6AE-AC68-411D-8E77-054F6F1E413C}" uniqueName="1" name="matricule" queryTableFieldId="1"/>
    <tableColumn id="2" xr3:uid="{DE170891-694B-4104-8CE7-66838E3B26D0}" uniqueName="2" name="motif" queryTableFieldId="2"/>
    <tableColumn id="3" xr3:uid="{33CDC858-4763-4DA6-B752-6FE1B20BCB5F}" uniqueName="3" name="date de début" queryTableFieldId="3" dataDxfId="1"/>
    <tableColumn id="4" xr3:uid="{C53DC258-08FD-4F9C-9DCA-4D32BF267622}" uniqueName="4" name="date de fin" queryTableFieldId="4" dataDxfId="0"/>
    <tableColumn id="5" xr3:uid="{086BA22A-4B34-40D2-B790-394C41C8C601}" uniqueName="5" name="Absenc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showGridLines="0" tabSelected="1" workbookViewId="0">
      <selection activeCell="J27" sqref="J27"/>
    </sheetView>
  </sheetViews>
  <sheetFormatPr baseColWidth="10" defaultRowHeight="15" x14ac:dyDescent="0.25"/>
  <cols>
    <col min="1" max="1" width="11.5703125" customWidth="1"/>
    <col min="2" max="2" width="18.42578125" bestFit="1" customWidth="1"/>
    <col min="3" max="3" width="15.5703125" customWidth="1"/>
    <col min="4" max="4" width="12.7109375" customWidth="1"/>
    <col min="5" max="5" width="15" customWidth="1"/>
    <col min="6" max="6" width="18.28515625" bestFit="1" customWidth="1"/>
    <col min="7" max="7" width="2.42578125" customWidth="1"/>
    <col min="8" max="8" width="11.7109375" bestFit="1" customWidth="1"/>
    <col min="9" max="9" width="18.5703125" bestFit="1" customWidth="1"/>
    <col min="10" max="10" width="15.7109375" bestFit="1" customWidth="1"/>
    <col min="11" max="11" width="12.85546875" bestFit="1" customWidth="1"/>
    <col min="12" max="12" width="10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H1" t="s">
        <v>0</v>
      </c>
      <c r="I1" t="s">
        <v>1</v>
      </c>
      <c r="J1" t="s">
        <v>2</v>
      </c>
      <c r="K1" t="s">
        <v>3</v>
      </c>
      <c r="L1" t="s">
        <v>16</v>
      </c>
    </row>
    <row r="2" spans="1:12" x14ac:dyDescent="0.25">
      <c r="A2" t="s">
        <v>6</v>
      </c>
      <c r="B2" s="2" t="s">
        <v>7</v>
      </c>
      <c r="C2" s="3">
        <v>45169</v>
      </c>
      <c r="D2" s="3">
        <v>45184</v>
      </c>
      <c r="H2" t="s">
        <v>11</v>
      </c>
      <c r="I2" t="s">
        <v>12</v>
      </c>
      <c r="J2" s="7">
        <v>44927</v>
      </c>
      <c r="K2" s="7">
        <v>44957</v>
      </c>
      <c r="L2">
        <v>274</v>
      </c>
    </row>
    <row r="3" spans="1:12" x14ac:dyDescent="0.25">
      <c r="A3" t="s">
        <v>6</v>
      </c>
      <c r="B3" s="5" t="s">
        <v>7</v>
      </c>
      <c r="C3" s="6">
        <v>45224</v>
      </c>
      <c r="D3" s="6">
        <v>45230</v>
      </c>
      <c r="H3" t="s">
        <v>11</v>
      </c>
      <c r="I3" t="s">
        <v>12</v>
      </c>
      <c r="J3" s="7">
        <v>44958</v>
      </c>
      <c r="K3" s="7">
        <v>44985</v>
      </c>
      <c r="L3">
        <v>0</v>
      </c>
    </row>
    <row r="4" spans="1:12" x14ac:dyDescent="0.25">
      <c r="A4" t="s">
        <v>6</v>
      </c>
      <c r="B4" s="2" t="s">
        <v>7</v>
      </c>
      <c r="C4" s="3">
        <v>45231</v>
      </c>
      <c r="D4" s="3">
        <v>45235</v>
      </c>
      <c r="H4" t="s">
        <v>11</v>
      </c>
      <c r="I4" t="s">
        <v>12</v>
      </c>
      <c r="J4" s="7">
        <v>44986</v>
      </c>
      <c r="K4" s="7">
        <v>45016</v>
      </c>
      <c r="L4">
        <v>0</v>
      </c>
    </row>
    <row r="5" spans="1:12" x14ac:dyDescent="0.25">
      <c r="A5" t="s">
        <v>6</v>
      </c>
      <c r="B5" s="5" t="s">
        <v>7</v>
      </c>
      <c r="C5" s="6">
        <v>45272</v>
      </c>
      <c r="D5" s="6">
        <v>45291</v>
      </c>
      <c r="H5" t="s">
        <v>11</v>
      </c>
      <c r="I5" t="s">
        <v>12</v>
      </c>
      <c r="J5" s="7">
        <v>45017</v>
      </c>
      <c r="K5" s="7">
        <v>45046</v>
      </c>
      <c r="L5">
        <v>0</v>
      </c>
    </row>
    <row r="6" spans="1:12" x14ac:dyDescent="0.25">
      <c r="A6" t="s">
        <v>6</v>
      </c>
      <c r="B6" s="2" t="s">
        <v>10</v>
      </c>
      <c r="C6" s="3">
        <v>44981</v>
      </c>
      <c r="D6" s="3">
        <v>44985</v>
      </c>
      <c r="H6" t="s">
        <v>11</v>
      </c>
      <c r="I6" t="s">
        <v>12</v>
      </c>
      <c r="J6" s="7">
        <v>45047</v>
      </c>
      <c r="K6" s="7">
        <v>45077</v>
      </c>
      <c r="L6">
        <v>0</v>
      </c>
    </row>
    <row r="7" spans="1:12" x14ac:dyDescent="0.25">
      <c r="A7" t="s">
        <v>6</v>
      </c>
      <c r="B7" s="5" t="s">
        <v>10</v>
      </c>
      <c r="C7" s="6">
        <v>44986</v>
      </c>
      <c r="D7" s="6">
        <v>44988</v>
      </c>
      <c r="H7" t="s">
        <v>11</v>
      </c>
      <c r="I7" t="s">
        <v>12</v>
      </c>
      <c r="J7" s="7">
        <v>45078</v>
      </c>
      <c r="K7" s="7">
        <v>45107</v>
      </c>
      <c r="L7">
        <v>0</v>
      </c>
    </row>
    <row r="8" spans="1:12" x14ac:dyDescent="0.25">
      <c r="A8" t="s">
        <v>6</v>
      </c>
      <c r="B8" s="2" t="s">
        <v>10</v>
      </c>
      <c r="C8" s="3">
        <v>45044</v>
      </c>
      <c r="D8" s="3">
        <v>45044</v>
      </c>
      <c r="H8" t="s">
        <v>11</v>
      </c>
      <c r="I8" t="s">
        <v>12</v>
      </c>
      <c r="J8" s="7">
        <v>45108</v>
      </c>
      <c r="K8" s="7">
        <v>45138</v>
      </c>
      <c r="L8">
        <v>0</v>
      </c>
    </row>
    <row r="9" spans="1:12" x14ac:dyDescent="0.25">
      <c r="A9" t="s">
        <v>6</v>
      </c>
      <c r="B9" s="5" t="s">
        <v>10</v>
      </c>
      <c r="C9" s="6">
        <v>45048</v>
      </c>
      <c r="D9" s="6">
        <v>45051</v>
      </c>
      <c r="H9" t="s">
        <v>11</v>
      </c>
      <c r="I9" t="s">
        <v>12</v>
      </c>
      <c r="J9" s="7">
        <v>45139</v>
      </c>
      <c r="K9" s="7">
        <v>45169</v>
      </c>
      <c r="L9">
        <v>0</v>
      </c>
    </row>
    <row r="10" spans="1:12" x14ac:dyDescent="0.25">
      <c r="A10" t="s">
        <v>6</v>
      </c>
      <c r="B10" s="2" t="s">
        <v>10</v>
      </c>
      <c r="C10" s="3">
        <v>45065</v>
      </c>
      <c r="D10" s="3">
        <v>45065</v>
      </c>
      <c r="H10" t="s">
        <v>11</v>
      </c>
      <c r="I10" t="s">
        <v>12</v>
      </c>
      <c r="J10" s="7">
        <v>45170</v>
      </c>
      <c r="K10" s="7">
        <v>45199</v>
      </c>
      <c r="L10">
        <v>0</v>
      </c>
    </row>
    <row r="11" spans="1:12" x14ac:dyDescent="0.25">
      <c r="A11" t="s">
        <v>6</v>
      </c>
      <c r="B11" s="5" t="s">
        <v>10</v>
      </c>
      <c r="C11" s="6">
        <v>45124</v>
      </c>
      <c r="D11" s="6">
        <v>45128</v>
      </c>
      <c r="H11" t="s">
        <v>11</v>
      </c>
      <c r="I11" t="s">
        <v>12</v>
      </c>
      <c r="J11" s="7">
        <v>45200</v>
      </c>
      <c r="K11" s="7">
        <v>45200</v>
      </c>
      <c r="L11">
        <v>0</v>
      </c>
    </row>
    <row r="12" spans="1:12" x14ac:dyDescent="0.25">
      <c r="A12" t="s">
        <v>6</v>
      </c>
      <c r="B12" s="2" t="s">
        <v>10</v>
      </c>
      <c r="C12" s="3">
        <v>45160</v>
      </c>
      <c r="D12" s="3">
        <v>45161</v>
      </c>
      <c r="H12" t="s">
        <v>11</v>
      </c>
      <c r="I12" t="s">
        <v>7</v>
      </c>
      <c r="J12" s="7">
        <v>45201</v>
      </c>
      <c r="K12" s="7">
        <v>45291</v>
      </c>
      <c r="L12">
        <v>91</v>
      </c>
    </row>
    <row r="13" spans="1:12" x14ac:dyDescent="0.25">
      <c r="A13" t="s">
        <v>11</v>
      </c>
      <c r="B13" t="s">
        <v>7</v>
      </c>
      <c r="C13" s="7">
        <v>45201</v>
      </c>
      <c r="D13" s="7">
        <v>45291</v>
      </c>
      <c r="H13" t="s">
        <v>6</v>
      </c>
      <c r="I13" t="s">
        <v>10</v>
      </c>
      <c r="J13" s="7">
        <v>44981</v>
      </c>
      <c r="K13" s="7">
        <v>44985</v>
      </c>
      <c r="L13">
        <v>8</v>
      </c>
    </row>
    <row r="14" spans="1:12" x14ac:dyDescent="0.25">
      <c r="A14" t="s">
        <v>11</v>
      </c>
      <c r="B14" t="s">
        <v>12</v>
      </c>
      <c r="C14" s="7">
        <v>44927</v>
      </c>
      <c r="D14" s="7">
        <v>44957</v>
      </c>
      <c r="H14" t="s">
        <v>6</v>
      </c>
      <c r="I14" t="s">
        <v>10</v>
      </c>
      <c r="J14" s="7">
        <v>44986</v>
      </c>
      <c r="K14" s="7">
        <v>44988</v>
      </c>
      <c r="L14">
        <v>0</v>
      </c>
    </row>
    <row r="15" spans="1:12" x14ac:dyDescent="0.25">
      <c r="A15" t="s">
        <v>11</v>
      </c>
      <c r="B15" t="s">
        <v>12</v>
      </c>
      <c r="C15" s="7">
        <v>44958</v>
      </c>
      <c r="D15" s="7">
        <v>44985</v>
      </c>
      <c r="H15" t="s">
        <v>6</v>
      </c>
      <c r="I15" t="s">
        <v>10</v>
      </c>
      <c r="J15" s="7">
        <v>45044</v>
      </c>
      <c r="K15" s="7">
        <v>45044</v>
      </c>
      <c r="L15">
        <v>1</v>
      </c>
    </row>
    <row r="16" spans="1:12" x14ac:dyDescent="0.25">
      <c r="A16" t="s">
        <v>11</v>
      </c>
      <c r="B16" t="s">
        <v>12</v>
      </c>
      <c r="C16" s="7">
        <v>44986</v>
      </c>
      <c r="D16" s="7">
        <v>45016</v>
      </c>
      <c r="H16" t="s">
        <v>6</v>
      </c>
      <c r="I16" t="s">
        <v>10</v>
      </c>
      <c r="J16" s="7">
        <v>45048</v>
      </c>
      <c r="K16" s="7">
        <v>45051</v>
      </c>
      <c r="L16">
        <v>4</v>
      </c>
    </row>
    <row r="17" spans="1:12" x14ac:dyDescent="0.25">
      <c r="A17" t="s">
        <v>11</v>
      </c>
      <c r="B17" t="s">
        <v>12</v>
      </c>
      <c r="C17" s="7">
        <v>45017</v>
      </c>
      <c r="D17" s="7">
        <v>45046</v>
      </c>
      <c r="H17" t="s">
        <v>6</v>
      </c>
      <c r="I17" t="s">
        <v>10</v>
      </c>
      <c r="J17" s="7">
        <v>45065</v>
      </c>
      <c r="K17" s="7">
        <v>45065</v>
      </c>
      <c r="L17">
        <v>1</v>
      </c>
    </row>
    <row r="18" spans="1:12" x14ac:dyDescent="0.25">
      <c r="A18" t="s">
        <v>11</v>
      </c>
      <c r="B18" t="s">
        <v>12</v>
      </c>
      <c r="C18" s="7">
        <v>45047</v>
      </c>
      <c r="D18" s="7">
        <v>45077</v>
      </c>
      <c r="H18" t="s">
        <v>6</v>
      </c>
      <c r="I18" t="s">
        <v>10</v>
      </c>
      <c r="J18" s="7">
        <v>45124</v>
      </c>
      <c r="K18" s="7">
        <v>45128</v>
      </c>
      <c r="L18">
        <v>5</v>
      </c>
    </row>
    <row r="19" spans="1:12" x14ac:dyDescent="0.25">
      <c r="A19" t="s">
        <v>11</v>
      </c>
      <c r="B19" t="s">
        <v>12</v>
      </c>
      <c r="C19" s="7">
        <v>45078</v>
      </c>
      <c r="D19" s="7">
        <v>45107</v>
      </c>
      <c r="H19" t="s">
        <v>6</v>
      </c>
      <c r="I19" t="s">
        <v>10</v>
      </c>
      <c r="J19" s="7">
        <v>45160</v>
      </c>
      <c r="K19" s="7">
        <v>45161</v>
      </c>
      <c r="L19">
        <v>2</v>
      </c>
    </row>
    <row r="20" spans="1:12" x14ac:dyDescent="0.25">
      <c r="A20" t="s">
        <v>11</v>
      </c>
      <c r="B20" t="s">
        <v>12</v>
      </c>
      <c r="C20" s="7">
        <v>45108</v>
      </c>
      <c r="D20" s="7">
        <v>45138</v>
      </c>
      <c r="H20" t="s">
        <v>6</v>
      </c>
      <c r="I20" t="s">
        <v>7</v>
      </c>
      <c r="J20" s="7">
        <v>45169</v>
      </c>
      <c r="K20" s="7">
        <v>45184</v>
      </c>
      <c r="L20">
        <v>16</v>
      </c>
    </row>
    <row r="21" spans="1:12" x14ac:dyDescent="0.25">
      <c r="A21" t="s">
        <v>11</v>
      </c>
      <c r="B21" t="s">
        <v>12</v>
      </c>
      <c r="C21" s="7">
        <v>45139</v>
      </c>
      <c r="D21" s="7">
        <v>45169</v>
      </c>
      <c r="H21" t="s">
        <v>6</v>
      </c>
      <c r="I21" t="s">
        <v>7</v>
      </c>
      <c r="J21" s="7">
        <v>45224</v>
      </c>
      <c r="K21" s="7">
        <v>45230</v>
      </c>
      <c r="L21">
        <v>12</v>
      </c>
    </row>
    <row r="22" spans="1:12" x14ac:dyDescent="0.25">
      <c r="A22" t="s">
        <v>11</v>
      </c>
      <c r="B22" t="s">
        <v>12</v>
      </c>
      <c r="C22" s="7">
        <v>45170</v>
      </c>
      <c r="D22" s="7">
        <v>45199</v>
      </c>
      <c r="H22" t="s">
        <v>6</v>
      </c>
      <c r="I22" t="s">
        <v>7</v>
      </c>
      <c r="J22" s="7">
        <v>45231</v>
      </c>
      <c r="K22" s="7">
        <v>45235</v>
      </c>
      <c r="L22">
        <v>0</v>
      </c>
    </row>
    <row r="23" spans="1:12" x14ac:dyDescent="0.25">
      <c r="A23" t="s">
        <v>11</v>
      </c>
      <c r="B23" t="s">
        <v>12</v>
      </c>
      <c r="C23" s="7">
        <v>45200</v>
      </c>
      <c r="D23" s="7">
        <v>45200</v>
      </c>
      <c r="H23" t="s">
        <v>6</v>
      </c>
      <c r="I23" t="s">
        <v>7</v>
      </c>
      <c r="J23" s="7">
        <v>45272</v>
      </c>
      <c r="K23" s="7">
        <v>45291</v>
      </c>
      <c r="L23">
        <v>20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BED39-3FD1-4A1B-9F3B-B32CB8F89BD1}">
  <dimension ref="A1:I23"/>
  <sheetViews>
    <sheetView showGridLines="0" workbookViewId="0">
      <selection activeCell="G14" sqref="G14"/>
    </sheetView>
  </sheetViews>
  <sheetFormatPr baseColWidth="10" defaultRowHeight="15" x14ac:dyDescent="0.25"/>
  <cols>
    <col min="2" max="2" width="18.42578125" bestFit="1" customWidth="1"/>
    <col min="6" max="6" width="18.28515625" bestFit="1" customWidth="1"/>
    <col min="7" max="7" width="21.7109375" bestFit="1" customWidth="1"/>
    <col min="8" max="8" width="33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15</v>
      </c>
      <c r="H1" t="s">
        <v>13</v>
      </c>
      <c r="I1" t="s">
        <v>14</v>
      </c>
    </row>
    <row r="2" spans="1:9" x14ac:dyDescent="0.25">
      <c r="A2" t="s">
        <v>6</v>
      </c>
      <c r="B2" s="2" t="s">
        <v>7</v>
      </c>
      <c r="C2" s="3">
        <v>45169</v>
      </c>
      <c r="D2" s="3">
        <v>45184</v>
      </c>
      <c r="E2" s="2">
        <v>16</v>
      </c>
      <c r="F2" s="2" t="s">
        <v>8</v>
      </c>
      <c r="G2" s="4">
        <v>16</v>
      </c>
      <c r="H2">
        <f>IF(F2="Nouveau", SUMIFS($E$2:$E$27190, $A$2:$A$27190, A2, $B$2:$B$27190, B2, $F$2:$F$27190, "Même motif absence", $C$2:$C$27190, "&gt;="&amp;C2, $C$2:$C$27190, "&lt;="&amp;IF(AND(F3="Même motif absence",F4="Nouveau"),D3,D2)+2) + E2, 0)</f>
        <v>16</v>
      </c>
      <c r="I2" t="b">
        <f>H2=G2</f>
        <v>1</v>
      </c>
    </row>
    <row r="3" spans="1:9" x14ac:dyDescent="0.25">
      <c r="A3" t="s">
        <v>6</v>
      </c>
      <c r="B3" s="5" t="s">
        <v>7</v>
      </c>
      <c r="C3" s="6">
        <v>45224</v>
      </c>
      <c r="D3" s="6">
        <v>45230</v>
      </c>
      <c r="E3" s="5">
        <v>7</v>
      </c>
      <c r="F3" s="5" t="s">
        <v>8</v>
      </c>
      <c r="G3">
        <v>12</v>
      </c>
      <c r="H3">
        <f t="shared" ref="H3:H23" si="0">IF(F3="Nouveau", SUMIFS($E$2:$E$27190, $A$2:$A$27190, A3, $B$2:$B$27190, B3, $F$2:$F$27190, "Même motif absence", $C$2:$C$27190, "&gt;="&amp;C3, $C$2:$C$27190, "&lt;="&amp;IF(AND(F4="Même motif absence",F5="Nouveau"),D4,D3)+2) + E3, 0)</f>
        <v>12</v>
      </c>
      <c r="I3" t="b">
        <f t="shared" ref="I3:I23" si="1">H3=G3</f>
        <v>1</v>
      </c>
    </row>
    <row r="4" spans="1:9" x14ac:dyDescent="0.25">
      <c r="A4" t="s">
        <v>6</v>
      </c>
      <c r="B4" s="2" t="s">
        <v>7</v>
      </c>
      <c r="C4" s="3">
        <v>45231</v>
      </c>
      <c r="D4" s="3">
        <v>45235</v>
      </c>
      <c r="E4" s="2">
        <v>5</v>
      </c>
      <c r="F4" s="2" t="s">
        <v>9</v>
      </c>
      <c r="G4" s="4">
        <v>0</v>
      </c>
      <c r="H4">
        <f t="shared" si="0"/>
        <v>0</v>
      </c>
      <c r="I4" t="b">
        <f t="shared" si="1"/>
        <v>1</v>
      </c>
    </row>
    <row r="5" spans="1:9" x14ac:dyDescent="0.25">
      <c r="A5" t="s">
        <v>6</v>
      </c>
      <c r="B5" s="5" t="s">
        <v>7</v>
      </c>
      <c r="C5" s="6">
        <v>45272</v>
      </c>
      <c r="D5" s="6">
        <v>45291</v>
      </c>
      <c r="E5" s="5">
        <v>20</v>
      </c>
      <c r="F5" s="5" t="s">
        <v>8</v>
      </c>
      <c r="G5">
        <v>20</v>
      </c>
      <c r="H5">
        <f t="shared" si="0"/>
        <v>20</v>
      </c>
      <c r="I5" t="b">
        <f t="shared" si="1"/>
        <v>1</v>
      </c>
    </row>
    <row r="6" spans="1:9" x14ac:dyDescent="0.25">
      <c r="A6" t="s">
        <v>6</v>
      </c>
      <c r="B6" s="2" t="s">
        <v>10</v>
      </c>
      <c r="C6" s="3">
        <v>44981</v>
      </c>
      <c r="D6" s="3">
        <v>44985</v>
      </c>
      <c r="E6" s="2">
        <v>5</v>
      </c>
      <c r="F6" s="2" t="s">
        <v>8</v>
      </c>
      <c r="G6" s="4">
        <v>8</v>
      </c>
      <c r="H6">
        <f t="shared" si="0"/>
        <v>8</v>
      </c>
      <c r="I6" t="b">
        <f t="shared" si="1"/>
        <v>1</v>
      </c>
    </row>
    <row r="7" spans="1:9" x14ac:dyDescent="0.25">
      <c r="A7" t="s">
        <v>6</v>
      </c>
      <c r="B7" s="5" t="s">
        <v>10</v>
      </c>
      <c r="C7" s="6">
        <v>44986</v>
      </c>
      <c r="D7" s="6">
        <v>44988</v>
      </c>
      <c r="E7" s="5">
        <v>3</v>
      </c>
      <c r="F7" s="5" t="s">
        <v>9</v>
      </c>
      <c r="G7">
        <v>0</v>
      </c>
      <c r="H7">
        <f t="shared" si="0"/>
        <v>0</v>
      </c>
      <c r="I7" t="b">
        <f t="shared" si="1"/>
        <v>1</v>
      </c>
    </row>
    <row r="8" spans="1:9" x14ac:dyDescent="0.25">
      <c r="A8" t="s">
        <v>6</v>
      </c>
      <c r="B8" s="2" t="s">
        <v>10</v>
      </c>
      <c r="C8" s="3">
        <v>45044</v>
      </c>
      <c r="D8" s="3">
        <v>45044</v>
      </c>
      <c r="E8" s="2">
        <v>1</v>
      </c>
      <c r="F8" s="2" t="s">
        <v>8</v>
      </c>
      <c r="G8" s="4">
        <v>5</v>
      </c>
      <c r="H8">
        <f t="shared" si="0"/>
        <v>5</v>
      </c>
      <c r="I8" t="b">
        <f t="shared" si="1"/>
        <v>1</v>
      </c>
    </row>
    <row r="9" spans="1:9" x14ac:dyDescent="0.25">
      <c r="A9" t="s">
        <v>6</v>
      </c>
      <c r="B9" s="5" t="s">
        <v>10</v>
      </c>
      <c r="C9" s="6">
        <v>45048</v>
      </c>
      <c r="D9" s="6">
        <v>45051</v>
      </c>
      <c r="E9" s="5">
        <v>4</v>
      </c>
      <c r="F9" s="5" t="s">
        <v>9</v>
      </c>
      <c r="G9">
        <v>0</v>
      </c>
      <c r="H9">
        <f t="shared" si="0"/>
        <v>0</v>
      </c>
      <c r="I9" t="b">
        <f t="shared" si="1"/>
        <v>1</v>
      </c>
    </row>
    <row r="10" spans="1:9" x14ac:dyDescent="0.25">
      <c r="A10" t="s">
        <v>6</v>
      </c>
      <c r="B10" s="2" t="s">
        <v>10</v>
      </c>
      <c r="C10" s="3">
        <v>45065</v>
      </c>
      <c r="D10" s="3">
        <v>45065</v>
      </c>
      <c r="E10" s="2">
        <v>1</v>
      </c>
      <c r="F10" s="2" t="s">
        <v>8</v>
      </c>
      <c r="G10" s="4">
        <v>1</v>
      </c>
      <c r="H10">
        <f t="shared" si="0"/>
        <v>1</v>
      </c>
      <c r="I10" t="b">
        <f t="shared" si="1"/>
        <v>1</v>
      </c>
    </row>
    <row r="11" spans="1:9" x14ac:dyDescent="0.25">
      <c r="A11" t="s">
        <v>6</v>
      </c>
      <c r="B11" s="5" t="s">
        <v>10</v>
      </c>
      <c r="C11" s="6">
        <v>45124</v>
      </c>
      <c r="D11" s="6">
        <v>45128</v>
      </c>
      <c r="E11" s="5">
        <v>5</v>
      </c>
      <c r="F11" s="5" t="s">
        <v>8</v>
      </c>
      <c r="G11">
        <v>5</v>
      </c>
      <c r="H11">
        <f t="shared" si="0"/>
        <v>5</v>
      </c>
      <c r="I11" t="b">
        <f t="shared" si="1"/>
        <v>1</v>
      </c>
    </row>
    <row r="12" spans="1:9" x14ac:dyDescent="0.25">
      <c r="A12" t="s">
        <v>6</v>
      </c>
      <c r="B12" s="2" t="s">
        <v>10</v>
      </c>
      <c r="C12" s="3">
        <v>45160</v>
      </c>
      <c r="D12" s="3">
        <v>45161</v>
      </c>
      <c r="E12" s="2">
        <v>2</v>
      </c>
      <c r="F12" s="2" t="s">
        <v>8</v>
      </c>
      <c r="G12" s="4">
        <v>2</v>
      </c>
      <c r="H12">
        <f t="shared" si="0"/>
        <v>2</v>
      </c>
      <c r="I12" t="b">
        <f t="shared" si="1"/>
        <v>1</v>
      </c>
    </row>
    <row r="13" spans="1:9" x14ac:dyDescent="0.25">
      <c r="A13" t="s">
        <v>11</v>
      </c>
      <c r="B13" t="s">
        <v>7</v>
      </c>
      <c r="C13" s="7">
        <v>45201</v>
      </c>
      <c r="D13" s="7">
        <v>45291</v>
      </c>
      <c r="E13">
        <v>91</v>
      </c>
      <c r="F13" t="s">
        <v>8</v>
      </c>
      <c r="G13">
        <v>91</v>
      </c>
      <c r="H13">
        <f t="shared" si="0"/>
        <v>91</v>
      </c>
      <c r="I13" t="b">
        <f t="shared" si="1"/>
        <v>1</v>
      </c>
    </row>
    <row r="14" spans="1:9" x14ac:dyDescent="0.25">
      <c r="A14" t="s">
        <v>11</v>
      </c>
      <c r="B14" t="s">
        <v>12</v>
      </c>
      <c r="C14" s="7">
        <v>44927</v>
      </c>
      <c r="D14" s="7">
        <v>44957</v>
      </c>
      <c r="E14">
        <v>30</v>
      </c>
      <c r="F14" t="s">
        <v>8</v>
      </c>
      <c r="G14">
        <f>SUM(E14:E23)</f>
        <v>273</v>
      </c>
      <c r="H14" s="1">
        <f t="shared" si="0"/>
        <v>58</v>
      </c>
      <c r="I14" t="b">
        <f t="shared" si="1"/>
        <v>0</v>
      </c>
    </row>
    <row r="15" spans="1:9" x14ac:dyDescent="0.25">
      <c r="A15" t="s">
        <v>11</v>
      </c>
      <c r="B15" t="s">
        <v>12</v>
      </c>
      <c r="C15" s="7">
        <v>44958</v>
      </c>
      <c r="D15" s="7">
        <v>44985</v>
      </c>
      <c r="E15">
        <v>28</v>
      </c>
      <c r="F15" t="s">
        <v>9</v>
      </c>
      <c r="G15">
        <v>0</v>
      </c>
      <c r="H15">
        <f t="shared" si="0"/>
        <v>0</v>
      </c>
      <c r="I15" t="b">
        <f t="shared" si="1"/>
        <v>1</v>
      </c>
    </row>
    <row r="16" spans="1:9" x14ac:dyDescent="0.25">
      <c r="A16" t="s">
        <v>11</v>
      </c>
      <c r="B16" t="s">
        <v>12</v>
      </c>
      <c r="C16" s="7">
        <v>44986</v>
      </c>
      <c r="D16" s="7">
        <v>45016</v>
      </c>
      <c r="E16">
        <v>31</v>
      </c>
      <c r="F16" t="s">
        <v>9</v>
      </c>
      <c r="G16">
        <v>0</v>
      </c>
      <c r="H16">
        <f t="shared" si="0"/>
        <v>0</v>
      </c>
      <c r="I16" t="b">
        <f t="shared" si="1"/>
        <v>1</v>
      </c>
    </row>
    <row r="17" spans="1:9" x14ac:dyDescent="0.25">
      <c r="A17" t="s">
        <v>11</v>
      </c>
      <c r="B17" t="s">
        <v>12</v>
      </c>
      <c r="C17" s="7">
        <v>45017</v>
      </c>
      <c r="D17" s="7">
        <v>45046</v>
      </c>
      <c r="E17">
        <v>30</v>
      </c>
      <c r="F17" t="s">
        <v>9</v>
      </c>
      <c r="G17">
        <v>0</v>
      </c>
      <c r="H17">
        <f t="shared" si="0"/>
        <v>0</v>
      </c>
      <c r="I17" t="b">
        <f t="shared" si="1"/>
        <v>1</v>
      </c>
    </row>
    <row r="18" spans="1:9" x14ac:dyDescent="0.25">
      <c r="A18" t="s">
        <v>11</v>
      </c>
      <c r="B18" t="s">
        <v>12</v>
      </c>
      <c r="C18" s="7">
        <v>45047</v>
      </c>
      <c r="D18" s="7">
        <v>45077</v>
      </c>
      <c r="E18">
        <v>31</v>
      </c>
      <c r="F18" t="s">
        <v>9</v>
      </c>
      <c r="G18">
        <v>0</v>
      </c>
      <c r="H18">
        <f t="shared" si="0"/>
        <v>0</v>
      </c>
      <c r="I18" t="b">
        <f t="shared" si="1"/>
        <v>1</v>
      </c>
    </row>
    <row r="19" spans="1:9" x14ac:dyDescent="0.25">
      <c r="A19" t="s">
        <v>11</v>
      </c>
      <c r="B19" t="s">
        <v>12</v>
      </c>
      <c r="C19" s="7">
        <v>45078</v>
      </c>
      <c r="D19" s="7">
        <v>45107</v>
      </c>
      <c r="E19">
        <v>30</v>
      </c>
      <c r="F19" t="s">
        <v>9</v>
      </c>
      <c r="G19">
        <v>0</v>
      </c>
      <c r="H19">
        <f t="shared" si="0"/>
        <v>0</v>
      </c>
      <c r="I19" t="b">
        <f t="shared" si="1"/>
        <v>1</v>
      </c>
    </row>
    <row r="20" spans="1:9" x14ac:dyDescent="0.25">
      <c r="A20" t="s">
        <v>11</v>
      </c>
      <c r="B20" t="s">
        <v>12</v>
      </c>
      <c r="C20" s="7">
        <v>45108</v>
      </c>
      <c r="D20" s="7">
        <v>45138</v>
      </c>
      <c r="E20">
        <v>31</v>
      </c>
      <c r="F20" t="s">
        <v>9</v>
      </c>
      <c r="G20">
        <v>0</v>
      </c>
      <c r="H20">
        <f t="shared" si="0"/>
        <v>0</v>
      </c>
      <c r="I20" t="b">
        <f t="shared" si="1"/>
        <v>1</v>
      </c>
    </row>
    <row r="21" spans="1:9" x14ac:dyDescent="0.25">
      <c r="A21" t="s">
        <v>11</v>
      </c>
      <c r="B21" t="s">
        <v>12</v>
      </c>
      <c r="C21" s="7">
        <v>45139</v>
      </c>
      <c r="D21" s="7">
        <v>45169</v>
      </c>
      <c r="E21">
        <v>31</v>
      </c>
      <c r="F21" t="s">
        <v>9</v>
      </c>
      <c r="G21">
        <v>0</v>
      </c>
      <c r="H21">
        <f t="shared" si="0"/>
        <v>0</v>
      </c>
      <c r="I21" t="b">
        <f t="shared" si="1"/>
        <v>1</v>
      </c>
    </row>
    <row r="22" spans="1:9" x14ac:dyDescent="0.25">
      <c r="A22" t="s">
        <v>11</v>
      </c>
      <c r="B22" t="s">
        <v>12</v>
      </c>
      <c r="C22" s="7">
        <v>45170</v>
      </c>
      <c r="D22" s="7">
        <v>45199</v>
      </c>
      <c r="E22">
        <v>30</v>
      </c>
      <c r="F22" t="s">
        <v>9</v>
      </c>
      <c r="G22">
        <v>0</v>
      </c>
      <c r="H22">
        <f t="shared" si="0"/>
        <v>0</v>
      </c>
      <c r="I22" t="b">
        <f t="shared" si="1"/>
        <v>1</v>
      </c>
    </row>
    <row r="23" spans="1:9" x14ac:dyDescent="0.25">
      <c r="A23" t="s">
        <v>11</v>
      </c>
      <c r="B23" t="s">
        <v>12</v>
      </c>
      <c r="C23" s="7">
        <v>45200</v>
      </c>
      <c r="D23" s="7">
        <v>45200</v>
      </c>
      <c r="E23">
        <v>1</v>
      </c>
      <c r="F23" t="s">
        <v>9</v>
      </c>
      <c r="G23">
        <v>0</v>
      </c>
      <c r="H23">
        <f t="shared" si="0"/>
        <v>0</v>
      </c>
      <c r="I23" t="b">
        <f t="shared" si="1"/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CF0341-1C40-45D0-B955-DABB56BF84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</vt:lpstr>
      <vt:lpstr>Absence 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FREMONT</dc:creator>
  <cp:lastModifiedBy>JFL</cp:lastModifiedBy>
  <dcterms:created xsi:type="dcterms:W3CDTF">2025-03-07T09:54:11Z</dcterms:created>
  <dcterms:modified xsi:type="dcterms:W3CDTF">2025-03-07T14:02:04Z</dcterms:modified>
</cp:coreProperties>
</file>