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07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825160D4-FFB5-4FBB-881D-5408FCF82808}" xr6:coauthVersionLast="47" xr6:coauthVersionMax="47" xr10:uidLastSave="{00000000-0000-0000-0000-000000000000}"/>
  <bookViews>
    <workbookView xWindow="780" yWindow="780" windowWidth="24630" windowHeight="14295" xr2:uid="{00000000-000D-0000-FFFF-FFFF00000000}"/>
  </bookViews>
  <sheets>
    <sheet name="BASE" sheetId="1" r:id="rId1"/>
  </sheets>
  <definedNames>
    <definedName name="DonnéesExternes_1" localSheetId="0" hidden="1">BASE!$I$16:$M$26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0" i="1" l="1"/>
  <c r="M10" i="1"/>
  <c r="K10" i="1"/>
  <c r="L7" i="1"/>
  <c r="K7" i="1"/>
  <c r="M7" i="1"/>
  <c r="M4" i="1"/>
  <c r="L4" i="1"/>
  <c r="K4" i="1"/>
  <c r="K11" i="1" l="1"/>
  <c r="M11" i="1"/>
  <c r="L11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171E7AF-DD69-4ACE-A426-88F7945D3B43}" keepAlive="1" name="Requête - COMPARAISON" description="Connexion à la requête « COMPARAISON » dans le classeur." type="5" refreshedVersion="8" background="1" saveData="1">
    <dbPr connection="Provider=Microsoft.Mashup.OleDb.1;Data Source=$Workbook$;Location=COMPARAISON;Extended Properties=&quot;&quot;" command="SELECT * FROM [COMPARAISON]"/>
  </connection>
</connections>
</file>

<file path=xl/sharedStrings.xml><?xml version="1.0" encoding="utf-8"?>
<sst xmlns="http://schemas.openxmlformats.org/spreadsheetml/2006/main" count="67" uniqueCount="24">
  <si>
    <t>Name</t>
  </si>
  <si>
    <t>MOIS/ANNEE</t>
  </si>
  <si>
    <t>MONTANT</t>
  </si>
  <si>
    <t>11/2024</t>
  </si>
  <si>
    <t>11/2023</t>
  </si>
  <si>
    <t>10/2024</t>
  </si>
  <si>
    <t>10/2023</t>
  </si>
  <si>
    <t>09/2024</t>
  </si>
  <si>
    <t>09/2023</t>
  </si>
  <si>
    <t>Total</t>
  </si>
  <si>
    <t>POMME</t>
  </si>
  <si>
    <t>PECHE</t>
  </si>
  <si>
    <t>NB CAISSE</t>
  </si>
  <si>
    <t>NB FRUIT</t>
  </si>
  <si>
    <t>Resultat souhaité</t>
  </si>
  <si>
    <t>SS totaux 10</t>
  </si>
  <si>
    <t>SS totaux 11</t>
  </si>
  <si>
    <t>SS totaux 09</t>
  </si>
  <si>
    <t>N/N-1</t>
  </si>
  <si>
    <t>origine</t>
  </si>
  <si>
    <t>Sous-total 11</t>
  </si>
  <si>
    <t xml:space="preserve"> N/N-1</t>
  </si>
  <si>
    <t>Sous-total 10</t>
  </si>
  <si>
    <t>Sous-total 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</si>
</sst>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7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double">
        <color theme="4"/>
      </top>
      <bottom style="thin">
        <color theme="4"/>
      </bottom>
      <diagonal/>
    </border>
    <border>
      <left/>
      <right/>
      <top style="double">
        <color theme="4"/>
      </top>
      <bottom style="thin">
        <color theme="4"/>
      </bottom>
      <diagonal/>
    </border>
    <border>
      <left/>
      <right style="thin">
        <color theme="4"/>
      </right>
      <top style="double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3" fillId="0" borderId="0" xfId="0" applyFont="1"/>
  </cellXfs>
  <cellStyles count="1">
    <cellStyle name="Normal" xfId="0" builtinId="0"/>
  </cellStyles>
  <dxfs count="13">
    <dxf>
      <fill>
        <gradientFill degree="90">
          <stop position="0">
            <color rgb="FFFFFF00"/>
          </stop>
          <stop position="1">
            <color theme="0"/>
          </stop>
        </gradientFill>
      </fill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ill>
        <gradientFill degree="90">
          <stop position="0">
            <color rgb="FFFFFF00"/>
          </stop>
          <stop position="1">
            <color theme="0"/>
          </stop>
        </gradient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gradientFill degree="90">
          <stop position="0">
            <color rgb="FFFFFF00"/>
          </stop>
          <stop position="1">
            <color theme="0"/>
          </stop>
        </gradientFill>
      </fill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ill>
        <gradientFill degree="90">
          <stop position="0">
            <color rgb="FFFFFF00"/>
          </stop>
          <stop position="1">
            <color theme="0"/>
          </stop>
        </gradientFill>
      </fill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ill>
        <gradientFill degree="90">
          <stop position="0">
            <color rgb="FFFFFF00"/>
          </stop>
          <stop position="1">
            <color theme="0"/>
          </stop>
        </gradientFill>
      </fill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ill>
        <gradientFill degree="90">
          <stop position="0">
            <color rgb="FFFFFF00"/>
          </stop>
          <stop position="1">
            <color theme="0"/>
          </stop>
        </gradient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7</xdr:row>
      <xdr:rowOff>161929</xdr:rowOff>
    </xdr:from>
    <xdr:to>
      <xdr:col>7</xdr:col>
      <xdr:colOff>514350</xdr:colOff>
      <xdr:row>23</xdr:row>
      <xdr:rowOff>57153</xdr:rowOff>
    </xdr:to>
    <xdr:sp macro="" textlink="">
      <xdr:nvSpPr>
        <xdr:cNvPr id="3" name="Flèche : angle droit 2">
          <a:extLst>
            <a:ext uri="{FF2B5EF4-FFF2-40B4-BE49-F238E27FC236}">
              <a16:creationId xmlns:a16="http://schemas.microsoft.com/office/drawing/2014/main" id="{CEC51426-2A72-F8E2-41E7-B820340D47C6}"/>
            </a:ext>
          </a:extLst>
        </xdr:cNvPr>
        <xdr:cNvSpPr/>
      </xdr:nvSpPr>
      <xdr:spPr>
        <a:xfrm rot="5400000">
          <a:off x="2724151" y="1219203"/>
          <a:ext cx="2962274" cy="3514725"/>
        </a:xfrm>
        <a:prstGeom prst="bentUp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204A3E5-2309-4FF6-AC50-DA4267C34C6D}" autoFormatId="16" applyNumberFormats="0" applyBorderFormats="0" applyFontFormats="0" applyPatternFormats="0" applyAlignmentFormats="0" applyWidthHeightFormats="0">
  <queryTableRefresh nextId="6">
    <queryTableFields count="5">
      <queryTableField id="1" name="Name" tableColumnId="1"/>
      <queryTableField id="2" name="MOIS/ANNEE" tableColumnId="2"/>
      <queryTableField id="3" name="NB CAISSE" tableColumnId="3"/>
      <queryTableField id="4" name="NB FRUIT" tableColumnId="4"/>
      <queryTableField id="5" name="MONTANT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1B46C61-C438-43B9-A363-E133AEA9F9B6}" name="COMPARAISON" displayName="COMPARAISON" ref="B1:F7" totalsRowShown="0" headerRowDxfId="12" dataDxfId="11" totalsRowDxfId="10">
  <autoFilter ref="B1:F7" xr:uid="{C1B46C61-C438-43B9-A363-E133AEA9F9B6}"/>
  <tableColumns count="5">
    <tableColumn id="13" xr3:uid="{067AF415-DC25-4262-8BD2-F789EE97F340}" name="Name" dataDxfId="9" totalsRowDxfId="8"/>
    <tableColumn id="14" xr3:uid="{244F9122-A64A-43AF-B025-4F92F5B83546}" name="MOIS/ANNEE" dataDxfId="7" totalsRowDxfId="6"/>
    <tableColumn id="15" xr3:uid="{B551FB5B-B690-4AE3-B385-97EF8E051E33}" name="NB CAISSE" dataDxfId="5" totalsRowDxfId="4"/>
    <tableColumn id="1" xr3:uid="{4DE6108C-DAF9-44AB-8AFD-B670BC5A8D87}" name="NB FRUIT" dataDxfId="3" totalsRowDxfId="2"/>
    <tableColumn id="16" xr3:uid="{245FB0EF-8E3A-4363-9525-5ACCB417EFB2}" name="MONTANT" dataDxfId="1" totalsRowDxfId="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C0FB3A4-A055-4CA0-96A9-7659A71A5979}" name="COMPARAISON_2" displayName="COMPARAISON_2" ref="I16:M26" tableType="queryTable" totalsRowShown="0">
  <autoFilter ref="I16:M26" xr:uid="{8C0FB3A4-A055-4CA0-96A9-7659A71A5979}"/>
  <tableColumns count="5">
    <tableColumn id="1" xr3:uid="{20005A52-13A7-4ADC-9343-D4243EDDEFB3}" uniqueName="1" name="Name" queryTableFieldId="1"/>
    <tableColumn id="2" xr3:uid="{B72FA45B-7B26-4A3A-93C1-0C4E5C9ECC4E}" uniqueName="2" name="MOIS/ANNEE" queryTableFieldId="2"/>
    <tableColumn id="3" xr3:uid="{472DD212-53AD-4B37-AA7B-0AF1448A9215}" uniqueName="3" name="NB CAISSE" queryTableFieldId="3"/>
    <tableColumn id="4" xr3:uid="{0DD0CA88-8176-4288-953E-AD23DFBF7BD2}" uniqueName="4" name="NB FRUIT" queryTableFieldId="4"/>
    <tableColumn id="5" xr3:uid="{E5D7626B-908A-4EEA-93DE-F76034F3106B}" uniqueName="5" name="MONTANT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Bleu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"/>
  <sheetViews>
    <sheetView showGridLines="0" tabSelected="1" workbookViewId="0">
      <selection activeCell="C18" sqref="C18"/>
    </sheetView>
  </sheetViews>
  <sheetFormatPr baseColWidth="10" defaultColWidth="8.85546875" defaultRowHeight="15" x14ac:dyDescent="0.25"/>
  <cols>
    <col min="2" max="2" width="10.42578125" bestFit="1" customWidth="1"/>
    <col min="3" max="3" width="16.85546875" bestFit="1" customWidth="1"/>
    <col min="4" max="4" width="14.28515625" bestFit="1" customWidth="1"/>
    <col min="5" max="5" width="13.28515625" bestFit="1" customWidth="1"/>
    <col min="6" max="6" width="14.42578125" bestFit="1" customWidth="1"/>
    <col min="7" max="7" width="3.5703125" customWidth="1"/>
    <col min="8" max="8" width="15.140625" bestFit="1" customWidth="1"/>
    <col min="9" max="9" width="12.5703125" bestFit="1" customWidth="1"/>
    <col min="10" max="10" width="15.140625" bestFit="1" customWidth="1"/>
    <col min="11" max="11" width="12.28515625" bestFit="1" customWidth="1"/>
    <col min="12" max="12" width="11.42578125" bestFit="1" customWidth="1"/>
    <col min="13" max="13" width="12.7109375" bestFit="1" customWidth="1"/>
  </cols>
  <sheetData>
    <row r="1" spans="1:13" x14ac:dyDescent="0.25">
      <c r="A1" s="15" t="s">
        <v>19</v>
      </c>
      <c r="B1" s="1" t="s">
        <v>0</v>
      </c>
      <c r="C1" s="1" t="s">
        <v>1</v>
      </c>
      <c r="D1" s="1" t="s">
        <v>12</v>
      </c>
      <c r="E1" s="1" t="s">
        <v>13</v>
      </c>
      <c r="F1" s="1" t="s">
        <v>2</v>
      </c>
      <c r="H1" s="2" t="s">
        <v>14</v>
      </c>
      <c r="I1" s="3" t="s">
        <v>0</v>
      </c>
      <c r="J1" s="4" t="s">
        <v>1</v>
      </c>
      <c r="K1" s="4" t="s">
        <v>12</v>
      </c>
      <c r="L1" s="4" t="s">
        <v>13</v>
      </c>
      <c r="M1" s="5" t="s">
        <v>2</v>
      </c>
    </row>
    <row r="2" spans="1:13" x14ac:dyDescent="0.25">
      <c r="B2" s="1" t="s">
        <v>10</v>
      </c>
      <c r="C2" s="1" t="s">
        <v>3</v>
      </c>
      <c r="D2" s="1">
        <v>312</v>
      </c>
      <c r="E2" s="1">
        <v>1046</v>
      </c>
      <c r="F2" s="1">
        <v>60356.439999999981</v>
      </c>
      <c r="I2" s="6" t="s">
        <v>10</v>
      </c>
      <c r="J2" s="7" t="s">
        <v>3</v>
      </c>
      <c r="K2" s="7">
        <v>312</v>
      </c>
      <c r="L2" s="7">
        <v>1046</v>
      </c>
      <c r="M2" s="8">
        <v>60356.439999999981</v>
      </c>
    </row>
    <row r="3" spans="1:13" x14ac:dyDescent="0.25">
      <c r="B3" s="1" t="s">
        <v>11</v>
      </c>
      <c r="C3" s="1" t="s">
        <v>4</v>
      </c>
      <c r="D3" s="1">
        <v>306</v>
      </c>
      <c r="E3" s="1">
        <v>951</v>
      </c>
      <c r="F3" s="1">
        <v>67203.409999999974</v>
      </c>
      <c r="I3" s="6" t="s">
        <v>11</v>
      </c>
      <c r="J3" s="7" t="s">
        <v>4</v>
      </c>
      <c r="K3" s="7">
        <v>306</v>
      </c>
      <c r="L3" s="7">
        <v>951</v>
      </c>
      <c r="M3" s="8">
        <v>67203.409999999974</v>
      </c>
    </row>
    <row r="4" spans="1:13" x14ac:dyDescent="0.25">
      <c r="B4" s="1" t="s">
        <v>10</v>
      </c>
      <c r="C4" s="1" t="s">
        <v>5</v>
      </c>
      <c r="D4" s="1">
        <v>386</v>
      </c>
      <c r="E4" s="1">
        <v>1312</v>
      </c>
      <c r="F4" s="1">
        <v>67213.71000000005</v>
      </c>
      <c r="I4" s="12" t="s">
        <v>16</v>
      </c>
      <c r="J4" s="13" t="s">
        <v>18</v>
      </c>
      <c r="K4" s="13">
        <f>K2-K3</f>
        <v>6</v>
      </c>
      <c r="L4" s="13">
        <f>L2-L3</f>
        <v>95</v>
      </c>
      <c r="M4" s="14">
        <f>M2-M3</f>
        <v>-6846.9699999999939</v>
      </c>
    </row>
    <row r="5" spans="1:13" x14ac:dyDescent="0.25">
      <c r="B5" s="1" t="s">
        <v>11</v>
      </c>
      <c r="C5" s="1" t="s">
        <v>6</v>
      </c>
      <c r="D5" s="1">
        <v>307</v>
      </c>
      <c r="E5" s="1">
        <v>935</v>
      </c>
      <c r="F5" s="1">
        <v>80987.450000000041</v>
      </c>
      <c r="I5" s="6" t="s">
        <v>10</v>
      </c>
      <c r="J5" s="7" t="s">
        <v>5</v>
      </c>
      <c r="K5" s="7">
        <v>386</v>
      </c>
      <c r="L5" s="7">
        <v>1312</v>
      </c>
      <c r="M5" s="8">
        <v>67213.71000000005</v>
      </c>
    </row>
    <row r="6" spans="1:13" x14ac:dyDescent="0.25">
      <c r="B6" s="1" t="s">
        <v>10</v>
      </c>
      <c r="C6" s="1" t="s">
        <v>7</v>
      </c>
      <c r="D6" s="1">
        <v>250</v>
      </c>
      <c r="E6" s="1">
        <v>819</v>
      </c>
      <c r="F6" s="1">
        <v>45994.570000000014</v>
      </c>
      <c r="I6" s="6" t="s">
        <v>11</v>
      </c>
      <c r="J6" s="7" t="s">
        <v>6</v>
      </c>
      <c r="K6" s="7">
        <v>307</v>
      </c>
      <c r="L6" s="7">
        <v>935</v>
      </c>
      <c r="M6" s="8">
        <v>80987.450000000041</v>
      </c>
    </row>
    <row r="7" spans="1:13" x14ac:dyDescent="0.25">
      <c r="B7" s="1" t="s">
        <v>11</v>
      </c>
      <c r="C7" s="1" t="s">
        <v>8</v>
      </c>
      <c r="D7" s="1">
        <v>149</v>
      </c>
      <c r="E7" s="1">
        <v>449</v>
      </c>
      <c r="F7" s="1">
        <v>30834.909999999996</v>
      </c>
      <c r="I7" s="12" t="s">
        <v>15</v>
      </c>
      <c r="J7" s="13" t="s">
        <v>18</v>
      </c>
      <c r="K7" s="13">
        <f>K5-K6</f>
        <v>79</v>
      </c>
      <c r="L7" s="13">
        <f>L5-L6</f>
        <v>377</v>
      </c>
      <c r="M7" s="14">
        <f>M5-M6</f>
        <v>-13773.739999999991</v>
      </c>
    </row>
    <row r="8" spans="1:13" x14ac:dyDescent="0.25">
      <c r="I8" s="6" t="s">
        <v>10</v>
      </c>
      <c r="J8" s="7" t="s">
        <v>7</v>
      </c>
      <c r="K8" s="7">
        <v>250</v>
      </c>
      <c r="L8" s="7">
        <v>819</v>
      </c>
      <c r="M8" s="8">
        <v>45994.570000000014</v>
      </c>
    </row>
    <row r="9" spans="1:13" x14ac:dyDescent="0.25">
      <c r="I9" s="6" t="s">
        <v>11</v>
      </c>
      <c r="J9" s="7" t="s">
        <v>8</v>
      </c>
      <c r="K9" s="7">
        <v>149</v>
      </c>
      <c r="L9" s="7">
        <v>449</v>
      </c>
      <c r="M9" s="8">
        <v>30834.909999999996</v>
      </c>
    </row>
    <row r="10" spans="1:13" ht="15.75" thickBot="1" x14ac:dyDescent="0.3">
      <c r="I10" s="12" t="s">
        <v>17</v>
      </c>
      <c r="J10" s="13" t="s">
        <v>18</v>
      </c>
      <c r="K10" s="13">
        <f>K8-K9</f>
        <v>101</v>
      </c>
      <c r="L10" s="13">
        <f t="shared" ref="L10:M10" si="0">L8-L9</f>
        <v>370</v>
      </c>
      <c r="M10" s="13">
        <f t="shared" si="0"/>
        <v>15159.660000000018</v>
      </c>
    </row>
    <row r="11" spans="1:13" ht="15.75" thickTop="1" x14ac:dyDescent="0.25">
      <c r="I11" s="9" t="s">
        <v>9</v>
      </c>
      <c r="J11" s="10"/>
      <c r="K11" s="10">
        <f>K4+K7+K10</f>
        <v>186</v>
      </c>
      <c r="L11" s="10">
        <f>L4+L7+L10</f>
        <v>842</v>
      </c>
      <c r="M11" s="11">
        <f>M4+M7+M10</f>
        <v>-5461.0499999999665</v>
      </c>
    </row>
    <row r="16" spans="1:13" x14ac:dyDescent="0.25">
      <c r="I16" t="s">
        <v>0</v>
      </c>
      <c r="J16" t="s">
        <v>1</v>
      </c>
      <c r="K16" t="s">
        <v>12</v>
      </c>
      <c r="L16" t="s">
        <v>13</v>
      </c>
      <c r="M16" t="s">
        <v>2</v>
      </c>
    </row>
    <row r="17" spans="9:13" x14ac:dyDescent="0.25">
      <c r="I17" t="s">
        <v>10</v>
      </c>
      <c r="J17" t="s">
        <v>3</v>
      </c>
      <c r="K17">
        <v>312</v>
      </c>
      <c r="L17">
        <v>1046</v>
      </c>
      <c r="M17">
        <v>60356.439999999981</v>
      </c>
    </row>
    <row r="18" spans="9:13" x14ac:dyDescent="0.25">
      <c r="I18" t="s">
        <v>11</v>
      </c>
      <c r="J18" t="s">
        <v>4</v>
      </c>
      <c r="K18">
        <v>306</v>
      </c>
      <c r="L18">
        <v>951</v>
      </c>
      <c r="M18">
        <v>67203.409999999974</v>
      </c>
    </row>
    <row r="19" spans="9:13" x14ac:dyDescent="0.25">
      <c r="I19" t="s">
        <v>20</v>
      </c>
      <c r="J19" t="s">
        <v>21</v>
      </c>
      <c r="K19">
        <v>6</v>
      </c>
      <c r="L19">
        <v>95</v>
      </c>
      <c r="M19">
        <v>-6846.9699999999939</v>
      </c>
    </row>
    <row r="20" spans="9:13" x14ac:dyDescent="0.25">
      <c r="I20" t="s">
        <v>10</v>
      </c>
      <c r="J20" t="s">
        <v>5</v>
      </c>
      <c r="K20">
        <v>386</v>
      </c>
      <c r="L20">
        <v>1312</v>
      </c>
      <c r="M20">
        <v>67213.71000000005</v>
      </c>
    </row>
    <row r="21" spans="9:13" x14ac:dyDescent="0.25">
      <c r="I21" t="s">
        <v>11</v>
      </c>
      <c r="J21" t="s">
        <v>6</v>
      </c>
      <c r="K21">
        <v>307</v>
      </c>
      <c r="L21">
        <v>935</v>
      </c>
      <c r="M21">
        <v>80987.450000000041</v>
      </c>
    </row>
    <row r="22" spans="9:13" x14ac:dyDescent="0.25">
      <c r="I22" t="s">
        <v>22</v>
      </c>
      <c r="J22" t="s">
        <v>21</v>
      </c>
      <c r="K22">
        <v>79</v>
      </c>
      <c r="L22">
        <v>377</v>
      </c>
      <c r="M22">
        <v>-13773.739999999991</v>
      </c>
    </row>
    <row r="23" spans="9:13" x14ac:dyDescent="0.25">
      <c r="I23" t="s">
        <v>10</v>
      </c>
      <c r="J23" t="s">
        <v>7</v>
      </c>
      <c r="K23">
        <v>250</v>
      </c>
      <c r="L23">
        <v>819</v>
      </c>
      <c r="M23">
        <v>45994.570000000014</v>
      </c>
    </row>
    <row r="24" spans="9:13" x14ac:dyDescent="0.25">
      <c r="I24" t="s">
        <v>11</v>
      </c>
      <c r="J24" t="s">
        <v>8</v>
      </c>
      <c r="K24">
        <v>149</v>
      </c>
      <c r="L24">
        <v>449</v>
      </c>
      <c r="M24">
        <v>30834.909999999996</v>
      </c>
    </row>
    <row r="25" spans="9:13" x14ac:dyDescent="0.25">
      <c r="I25" t="s">
        <v>23</v>
      </c>
      <c r="J25" t="s">
        <v>21</v>
      </c>
      <c r="K25">
        <v>101</v>
      </c>
      <c r="L25">
        <v>370</v>
      </c>
      <c r="M25">
        <v>15159.660000000018</v>
      </c>
    </row>
    <row r="26" spans="9:13" x14ac:dyDescent="0.25">
      <c r="I26" t="s">
        <v>9</v>
      </c>
      <c r="K26">
        <v>186</v>
      </c>
      <c r="L26">
        <v>842</v>
      </c>
      <c r="M26">
        <v>-5461.0499999999665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EF45E99-76E5-4AD4-AB19-DE46374248A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PRUVOST Anthony</dc:creator>
  <cp:lastModifiedBy>JFL</cp:lastModifiedBy>
  <dcterms:created xsi:type="dcterms:W3CDTF">2015-06-05T18:17:20Z</dcterms:created>
  <dcterms:modified xsi:type="dcterms:W3CDTF">2024-12-22T11:08:01Z</dcterms:modified>
</cp:coreProperties>
</file>