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2FE865C8-FDF0-437F-BCBE-E9A6AC98BA1F}" xr6:coauthVersionLast="47" xr6:coauthVersionMax="47" xr10:uidLastSave="{00000000-0000-0000-0000-000000000000}"/>
  <bookViews>
    <workbookView xWindow="2520" yWindow="6765" windowWidth="25890" windowHeight="7650" activeTab="1" xr2:uid="{92666D2D-BE0D-446A-A842-C293A67FB2DE}"/>
  </bookViews>
  <sheets>
    <sheet name="Feuil1" sheetId="1" r:id="rId1"/>
    <sheet name="Proposi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3" i="1"/>
  <c r="C4" i="1"/>
  <c r="C5" i="1"/>
  <c r="C6" i="1"/>
  <c r="C7" i="1"/>
  <c r="C8" i="1"/>
  <c r="F8" i="1"/>
  <c r="F5" i="1"/>
  <c r="F6" i="1"/>
  <c r="F7" i="1"/>
  <c r="F3" i="1"/>
  <c r="F4" i="1"/>
</calcChain>
</file>

<file path=xl/sharedStrings.xml><?xml version="1.0" encoding="utf-8"?>
<sst xmlns="http://schemas.openxmlformats.org/spreadsheetml/2006/main" count="31" uniqueCount="13">
  <si>
    <t>Quoi</t>
  </si>
  <si>
    <t>Quand</t>
  </si>
  <si>
    <t>Résultat</t>
  </si>
  <si>
    <t>Trajet Avion</t>
  </si>
  <si>
    <t>Trajet Bus</t>
  </si>
  <si>
    <t>Adhesion</t>
  </si>
  <si>
    <t>Règlement</t>
  </si>
  <si>
    <t>Annulé pour congé</t>
  </si>
  <si>
    <t>A</t>
  </si>
  <si>
    <t>B</t>
  </si>
  <si>
    <t>Type</t>
  </si>
  <si>
    <t>Valeur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</si>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</sst>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Font="1" applyFill="1" applyBorder="1"/>
    <xf numFmtId="0" fontId="0" fillId="0" borderId="0" xfId="0" applyFont="1" applyFill="1" applyBorder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5">
    <dxf>
      <numFmt numFmtId="0" formatCode="General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E33811-549C-4614-B402-57ED9AFDBB91}" name="Tableau1" displayName="Tableau1" ref="A2:D8" totalsRowShown="0">
  <autoFilter ref="A2:D8" xr:uid="{A6E33811-549C-4614-B402-57ED9AFDBB91}"/>
  <tableColumns count="4">
    <tableColumn id="1" xr3:uid="{0FB47B51-BFE7-4548-A6CF-7F0E710D3C36}" name="Quoi"/>
    <tableColumn id="2" xr3:uid="{96FC508B-76B3-4FB1-B9DE-FA732560B2BD}" name="Quand" dataDxfId="4"/>
    <tableColumn id="3" xr3:uid="{BA6D5E80-61D5-44F3-9F4F-BB65EF8FFACC}" name="Résultat" dataDxfId="3">
      <calculatedColumnFormula>IF(AND(Tableau1[[#This Row],[Quand]]&lt;TODAY(),ISERROR(SEARCH("annulé",Tableau1[[#This Row],[Règlement]]))),IF(A3="Trajet Avion","A",IF(A3="Trajet Bus","B",IF(A3="Adhesion",""))),"")</calculatedColumnFormula>
    </tableColumn>
    <tableColumn id="4" xr3:uid="{037D6D8F-28D6-473E-8BE5-E611933B596E}" name="Règleme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E98937C-1F0E-4812-B876-1990655F5F24}" name="Tableau13" displayName="Tableau13" ref="A2:D9" totalsRowShown="0">
  <autoFilter ref="A2:D9" xr:uid="{A6E33811-549C-4614-B402-57ED9AFDBB91}"/>
  <tableColumns count="4">
    <tableColumn id="1" xr3:uid="{76188101-BB8C-4C67-B03E-713FE7D90136}" name="Quoi"/>
    <tableColumn id="2" xr3:uid="{CFB9FD05-5AF7-492E-BAF3-98A806AEC68B}" name="Quand" dataDxfId="2"/>
    <tableColumn id="3" xr3:uid="{27D27C22-5A28-4082-8E41-F9EA7B1C9223}" name="Résultat" dataDxfId="0">
      <calculatedColumnFormula>IF(AND(Tableau13[[#This Row],[Quand]]&lt;TODAY(),ISERROR(SEARCH("annulé",Tableau13[[#This Row],[Règlement]]))),IFERROR(VLOOKUP(Tableau13[[#This Row],[Quoi]],tCorr[],2,0)&amp;"",""),"")</calculatedColumnFormula>
    </tableColumn>
    <tableColumn id="4" xr3:uid="{6AAC67C5-DE87-4E1D-B110-A8149AB4B974}" name="Règleme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C11E4EC-52EE-4DE5-9A2F-27946ECF7608}" name="tCorr" displayName="tCorr" ref="K1:L3" totalsRowShown="0">
  <autoFilter ref="K1:L3" xr:uid="{4C11E4EC-52EE-4DE5-9A2F-27946ECF7608}"/>
  <tableColumns count="2">
    <tableColumn id="1" xr3:uid="{5FF491FE-1E93-4D76-B2DE-DAC39DE4D651}" name="Valeur"/>
    <tableColumn id="2" xr3:uid="{5547BC2F-45F7-4C44-BA3A-B0B44EF12FF8}" name="Type" dataDxfId="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A3BD26-319F-4449-89A1-7617475C7556}">
  <dimension ref="A2:F8"/>
  <sheetViews>
    <sheetView showGridLines="0" workbookViewId="0">
      <selection activeCell="C3" sqref="C3"/>
    </sheetView>
  </sheetViews>
  <sheetFormatPr baseColWidth="10" defaultRowHeight="15" x14ac:dyDescent="0.25"/>
  <cols>
    <col min="4" max="4" width="28.28515625" customWidth="1"/>
  </cols>
  <sheetData>
    <row r="2" spans="1:6" x14ac:dyDescent="0.25">
      <c r="A2" t="s">
        <v>0</v>
      </c>
      <c r="B2" t="s">
        <v>1</v>
      </c>
      <c r="C2" t="s">
        <v>2</v>
      </c>
      <c r="D2" t="s">
        <v>6</v>
      </c>
    </row>
    <row r="3" spans="1:6" x14ac:dyDescent="0.25">
      <c r="A3" t="s">
        <v>3</v>
      </c>
      <c r="B3" s="1">
        <v>45643</v>
      </c>
      <c r="C3" t="str">
        <f ca="1">IF(AND(Tableau1[[#This Row],[Quand]]&lt;TODAY(),ISERROR(SEARCH("annulé",Tableau1[[#This Row],[Règlement]]))),IF(A3="Trajet Avion","A",IF(A3="Trajet Bus","B",IF(A3="Adhesion",""))),"")</f>
        <v>A</v>
      </c>
      <c r="F3" t="b">
        <f>ISNUMBER(SEARCH("annulé",Tableau1[[#This Row],[Règlement]]))</f>
        <v>0</v>
      </c>
    </row>
    <row r="4" spans="1:6" x14ac:dyDescent="0.25">
      <c r="A4" t="s">
        <v>3</v>
      </c>
      <c r="B4" s="1">
        <v>45677</v>
      </c>
      <c r="C4" t="str">
        <f ca="1">IF(AND(Tableau1[[#This Row],[Quand]]&lt;TODAY(),ISERROR(SEARCH("annulé",Tableau1[[#This Row],[Règlement]]))),IF(A4="Trajet Avion","A",IF(A4="Trajet Bus","B",IF(A4="Adhesion",""))),"")</f>
        <v/>
      </c>
      <c r="D4" t="s">
        <v>7</v>
      </c>
      <c r="F4" t="b">
        <f>ISNUMBER(SEARCH("annulé",Tableau1[[#This Row],[Règlement]]))</f>
        <v>1</v>
      </c>
    </row>
    <row r="5" spans="1:6" x14ac:dyDescent="0.25">
      <c r="A5" t="s">
        <v>4</v>
      </c>
      <c r="B5" s="1">
        <v>45642</v>
      </c>
      <c r="C5" t="str">
        <f ca="1">IF(AND(Tableau1[[#This Row],[Quand]]&lt;TODAY(),ISERROR(SEARCH("annulé",Tableau1[[#This Row],[Règlement]]))),IF(A5="Trajet Avion","A",IF(A5="Trajet Bus","B",IF(A5="Adhesion",""))),"")</f>
        <v>B</v>
      </c>
      <c r="F5" t="b">
        <f>ISNUMBER(SEARCH("annulé",Tableau1[[#This Row],[Règlement]]))</f>
        <v>0</v>
      </c>
    </row>
    <row r="6" spans="1:6" x14ac:dyDescent="0.25">
      <c r="A6" t="s">
        <v>4</v>
      </c>
      <c r="B6" s="1">
        <v>45713</v>
      </c>
      <c r="C6" t="str">
        <f ca="1">IF(AND(Tableau1[[#This Row],[Quand]]&lt;TODAY(),ISERROR(SEARCH("annulé",Tableau1[[#This Row],[Règlement]]))),IF(A6="Trajet Avion","A",IF(A6="Trajet Bus","B",IF(A6="Adhesion",""))),"")</f>
        <v/>
      </c>
      <c r="F6" t="b">
        <f>ISNUMBER(SEARCH("annulé",Tableau1[[#This Row],[Règlement]]))</f>
        <v>0</v>
      </c>
    </row>
    <row r="7" spans="1:6" x14ac:dyDescent="0.25">
      <c r="A7" t="s">
        <v>5</v>
      </c>
      <c r="B7" s="1">
        <v>45643</v>
      </c>
      <c r="C7" t="str">
        <f ca="1">IF(AND(Tableau1[[#This Row],[Quand]]&lt;TODAY(),ISERROR(SEARCH("annulé",Tableau1[[#This Row],[Règlement]]))),IF(A7="Trajet Avion","A",IF(A7="Trajet Bus","B",IF(A7="Adhesion",""))),"")</f>
        <v/>
      </c>
      <c r="F7" t="b">
        <f>ISNUMBER(SEARCH("annulé",Tableau1[[#This Row],[Règlement]]))</f>
        <v>0</v>
      </c>
    </row>
    <row r="8" spans="1:6" x14ac:dyDescent="0.25">
      <c r="A8" t="s">
        <v>4</v>
      </c>
      <c r="B8" s="1">
        <v>45642</v>
      </c>
      <c r="C8" t="str">
        <f ca="1">IF(AND(Tableau1[[#This Row],[Quand]]&lt;TODAY(),ISERROR(SEARCH("annulé",Tableau1[[#This Row],[Règlement]]))),IF(A8="Trajet Avion","A",IF(A8="Trajet Bus","B",IF(A8="Adhesion",""))),"")</f>
        <v/>
      </c>
      <c r="D8" t="s">
        <v>7</v>
      </c>
      <c r="F8" t="b">
        <f>ISERROR(SEARCH("annulé",Tableau1[[#This Row],[Règlement]]))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C83E45-34F0-42A3-88CB-5F799076D3C5}">
  <sheetPr>
    <tabColor theme="9" tint="0.79998168889431442"/>
  </sheetPr>
  <dimension ref="A1:L9"/>
  <sheetViews>
    <sheetView showGridLines="0" tabSelected="1" workbookViewId="0">
      <selection activeCell="C3" sqref="C3"/>
    </sheetView>
  </sheetViews>
  <sheetFormatPr baseColWidth="10" defaultRowHeight="15" x14ac:dyDescent="0.25"/>
  <cols>
    <col min="4" max="4" width="28.28515625" customWidth="1"/>
    <col min="11" max="11" width="12.7109375" customWidth="1"/>
  </cols>
  <sheetData>
    <row r="1" spans="1:12" x14ac:dyDescent="0.25">
      <c r="K1" s="2" t="s">
        <v>11</v>
      </c>
      <c r="L1" s="3" t="s">
        <v>10</v>
      </c>
    </row>
    <row r="2" spans="1:12" x14ac:dyDescent="0.25">
      <c r="A2" t="s">
        <v>0</v>
      </c>
      <c r="B2" t="s">
        <v>1</v>
      </c>
      <c r="C2" t="s">
        <v>2</v>
      </c>
      <c r="D2" t="s">
        <v>6</v>
      </c>
      <c r="K2" s="2" t="s">
        <v>3</v>
      </c>
      <c r="L2" s="3" t="s">
        <v>8</v>
      </c>
    </row>
    <row r="3" spans="1:12" x14ac:dyDescent="0.25">
      <c r="A3" t="s">
        <v>3</v>
      </c>
      <c r="B3" s="1">
        <v>45643</v>
      </c>
      <c r="C3" t="str">
        <f ca="1">IF(AND(Tableau13[[#This Row],[Quand]]&lt;TODAY(),ISERROR(SEARCH("annulé",Tableau13[[#This Row],[Règlement]]))),IFERROR(VLOOKUP(Tableau13[[#This Row],[Quoi]],tCorr[],2,0)&amp;"",""),"")</f>
        <v>A</v>
      </c>
      <c r="K3" s="2" t="s">
        <v>4</v>
      </c>
      <c r="L3" s="3" t="s">
        <v>9</v>
      </c>
    </row>
    <row r="4" spans="1:12" x14ac:dyDescent="0.25">
      <c r="A4" t="s">
        <v>3</v>
      </c>
      <c r="B4" s="1">
        <v>45677</v>
      </c>
      <c r="C4" t="str">
        <f ca="1">IF(AND(Tableau13[[#This Row],[Quand]]&lt;TODAY(),ISERROR(SEARCH("annulé",Tableau13[[#This Row],[Règlement]]))),IFERROR(VLOOKUP(Tableau13[[#This Row],[Quoi]],tCorr[],2,0)&amp;"",""),"")</f>
        <v/>
      </c>
      <c r="D4" t="s">
        <v>7</v>
      </c>
    </row>
    <row r="5" spans="1:12" x14ac:dyDescent="0.25">
      <c r="A5" t="s">
        <v>4</v>
      </c>
      <c r="B5" s="1">
        <v>45642</v>
      </c>
      <c r="C5" t="str">
        <f ca="1">IF(AND(Tableau13[[#This Row],[Quand]]&lt;TODAY(),ISERROR(SEARCH("annulé",Tableau13[[#This Row],[Règlement]]))),IFERROR(VLOOKUP(Tableau13[[#This Row],[Quoi]],tCorr[],2,0)&amp;"",""),"")</f>
        <v>B</v>
      </c>
    </row>
    <row r="6" spans="1:12" x14ac:dyDescent="0.25">
      <c r="A6" t="s">
        <v>4</v>
      </c>
      <c r="B6" s="1">
        <v>45713</v>
      </c>
      <c r="C6" t="str">
        <f ca="1">IF(AND(Tableau13[[#This Row],[Quand]]&lt;TODAY(),ISERROR(SEARCH("annulé",Tableau13[[#This Row],[Règlement]]))),IFERROR(VLOOKUP(Tableau13[[#This Row],[Quoi]],tCorr[],2,0)&amp;"",""),"")</f>
        <v/>
      </c>
    </row>
    <row r="7" spans="1:12" x14ac:dyDescent="0.25">
      <c r="A7" t="s">
        <v>5</v>
      </c>
      <c r="B7" s="1">
        <v>45643</v>
      </c>
      <c r="C7" t="str">
        <f ca="1">IF(AND(Tableau13[[#This Row],[Quand]]&lt;TODAY(),ISERROR(SEARCH("annulé",Tableau13[[#This Row],[Règlement]]))),IFERROR(VLOOKUP(Tableau13[[#This Row],[Quoi]],tCorr[],2,0)&amp;"",""),"")</f>
        <v/>
      </c>
    </row>
    <row r="8" spans="1:12" x14ac:dyDescent="0.25">
      <c r="A8" t="s">
        <v>4</v>
      </c>
      <c r="B8" s="1">
        <v>45642</v>
      </c>
      <c r="C8" t="str">
        <f ca="1">IF(AND(Tableau13[[#This Row],[Quand]]&lt;TODAY(),ISERROR(SEARCH("annulé",Tableau13[[#This Row],[Règlement]]))),IFERROR(VLOOKUP(Tableau13[[#This Row],[Quoi]],tCorr[],2,0)&amp;"",""),"")</f>
        <v/>
      </c>
      <c r="D8" t="s">
        <v>7</v>
      </c>
    </row>
    <row r="9" spans="1:12" x14ac:dyDescent="0.25">
      <c r="A9" t="s">
        <v>12</v>
      </c>
      <c r="B9" s="1">
        <v>45643</v>
      </c>
      <c r="C9" s="4" t="str">
        <f ca="1">IF(AND(Tableau13[[#This Row],[Quand]]&lt;TODAY(),ISERROR(SEARCH("annulé",Tableau13[[#This Row],[Règlement]]))),IFERROR(VLOOKUP(Tableau13[[#This Row],[Quoi]],tCorr[],2,0)&amp;"",""),"")</f>
        <v/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Tresorier CODEP40</dc:creator>
  <cp:lastModifiedBy>JFL</cp:lastModifiedBy>
  <dcterms:created xsi:type="dcterms:W3CDTF">2024-12-17T17:44:24Z</dcterms:created>
  <dcterms:modified xsi:type="dcterms:W3CDTF">2024-12-18T14:20:38Z</dcterms:modified>
</cp:coreProperties>
</file>