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07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EF0204B9-9F6E-4F13-A829-758305C48532}" xr6:coauthVersionLast="47" xr6:coauthVersionMax="47" xr10:uidLastSave="{00000000-0000-0000-0000-000000000000}"/>
  <bookViews>
    <workbookView xWindow="8235" yWindow="5175" windowWidth="20580" windowHeight="9660" xr2:uid="{00000000-000D-0000-FFFF-FFFF00000000}"/>
  </bookViews>
  <sheets>
    <sheet name="Feuil1" sheetId="1" r:id="rId1"/>
  </sheets>
  <definedNames>
    <definedName name="DonnéesExternes_1" localSheetId="0" hidden="1">Feuil1!$I$3:$M$13</definedName>
    <definedName name="DonnéesExternes_2" localSheetId="0" hidden="1">Feuil1!$O$3:$S$13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" l="1"/>
  <c r="G5" i="1" s="1"/>
  <c r="D5" i="1"/>
  <c r="D6" i="1"/>
  <c r="D7" i="1"/>
  <c r="D8" i="1"/>
  <c r="D9" i="1"/>
  <c r="D10" i="1"/>
  <c r="D11" i="1"/>
  <c r="D12" i="1"/>
  <c r="D13" i="1"/>
  <c r="G9" i="1" l="1"/>
  <c r="G4" i="1"/>
  <c r="G8" i="1"/>
  <c r="G10" i="1"/>
  <c r="G6" i="1"/>
  <c r="G7" i="1"/>
  <c r="G13" i="1"/>
  <c r="G11" i="1"/>
  <c r="G1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0BA8E0A-3726-48BB-A239-D6FE11A9FE00}" keepAlive="1" name="Requête - Méthode_LG" description="Connexion à la requête « Méthode_LG » dans le classeur." type="5" refreshedVersion="8" background="1" saveData="1">
    <dbPr connection="Provider=Microsoft.Mashup.OleDb.1;Data Source=$Workbook$;Location=Méthode_LG;Extended Properties=&quot;&quot;" command="SELECT * FROM [Méthode_LG]"/>
  </connection>
  <connection id="2" xr16:uid="{FBBDB0DC-6A45-4080-A4AD-4A4438B6C64F}" keepAlive="1" name="Requête - Méthode_Sum" description="Connexion à la requête « Méthode_Sum » dans le classeur." type="5" refreshedVersion="8" background="1" saveData="1">
    <dbPr connection="Provider=Microsoft.Mashup.OleDb.1;Data Source=$Workbook$;Location=Méthode_Sum;Extended Properties=&quot;&quot;" command="SELECT * FROM [Méthode_Sum]"/>
  </connection>
</connections>
</file>

<file path=xl/sharedStrings.xml><?xml version="1.0" encoding="utf-8"?>
<sst xmlns="http://schemas.openxmlformats.org/spreadsheetml/2006/main" count="16" uniqueCount="7">
  <si>
    <t>semaine</t>
  </si>
  <si>
    <t>reliquat</t>
  </si>
  <si>
    <t xml:space="preserve">charge </t>
  </si>
  <si>
    <t xml:space="preserve">heures d'ouvertures </t>
  </si>
  <si>
    <t>cumul</t>
  </si>
  <si>
    <t>index</t>
  </si>
  <si>
    <t>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</si>
</sst>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91D47144-BEE7-4942-99CF-52C162002B59}" autoFormatId="16" applyNumberFormats="0" applyBorderFormats="0" applyFontFormats="0" applyPatternFormats="0" applyAlignmentFormats="0" applyWidthHeightFormats="0">
  <queryTableRefresh nextId="7">
    <queryTableFields count="5">
      <queryTableField id="1" name="semaine" tableColumnId="1"/>
      <queryTableField id="2" name="charge " tableColumnId="2"/>
      <queryTableField id="3" name="heures d'ouvertures " tableColumnId="3"/>
      <queryTableField id="4" name="reliquat" tableColumnId="4"/>
      <queryTableField id="6" name="Cumul" tableColumnId="6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BAA43171-5F0E-4E5A-B3C6-15CAC1833A2E}" autoFormatId="16" applyNumberFormats="0" applyBorderFormats="0" applyFontFormats="0" applyPatternFormats="0" applyAlignmentFormats="0" applyWidthHeightFormats="0">
  <queryTableRefresh nextId="6">
    <queryTableFields count="5">
      <queryTableField id="1" name="semaine" tableColumnId="1"/>
      <queryTableField id="2" name="charge " tableColumnId="2"/>
      <queryTableField id="3" name="heures d'ouvertures " tableColumnId="3"/>
      <queryTableField id="4" name="reliquat" tableColumnId="4"/>
      <queryTableField id="5" name="Cumul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Source" displayName="tSource" ref="A3:D13" totalsRowShown="0">
  <autoFilter ref="A3:D13" xr:uid="{00000000-0009-0000-0100-000001000000}"/>
  <tableColumns count="4">
    <tableColumn id="1" xr3:uid="{00000000-0010-0000-0000-000001000000}" name="semaine"/>
    <tableColumn id="2" xr3:uid="{00000000-0010-0000-0000-000002000000}" name="charge "/>
    <tableColumn id="3" xr3:uid="{00000000-0010-0000-0000-000003000000}" name="heures d'ouvertures "/>
    <tableColumn id="4" xr3:uid="{00000000-0010-0000-0000-000004000000}" name="reliquat" dataDxfId="0">
      <calculatedColumnFormula>tSource[[#This Row],[charge ]]-tSource[[#This Row],[heures d''ouvertures 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C22BC14-0E43-4855-A24B-5939A8B57E77}" name="Méthode_Sum" displayName="Méthode_Sum" ref="I3:M13" tableType="queryTable" totalsRowShown="0">
  <autoFilter ref="I3:M13" xr:uid="{6C22BC14-0E43-4855-A24B-5939A8B57E77}"/>
  <tableColumns count="5">
    <tableColumn id="1" xr3:uid="{40132A26-0008-4BFE-A795-64D6444A3631}" uniqueName="1" name="semaine" queryTableFieldId="1"/>
    <tableColumn id="2" xr3:uid="{819FC2D6-6B8F-4AF0-8166-22743A5457BD}" uniqueName="2" name="charge " queryTableFieldId="2"/>
    <tableColumn id="3" xr3:uid="{BCA75455-B876-4754-93FA-0FC6470024EA}" uniqueName="3" name="heures d'ouvertures " queryTableFieldId="3"/>
    <tableColumn id="4" xr3:uid="{0345CFF3-2CD9-4AEB-A219-290EE0BFCCFC}" uniqueName="4" name="reliquat" queryTableFieldId="4"/>
    <tableColumn id="6" xr3:uid="{F3EC7F64-7F8B-4AF1-9387-938E78E498C5}" uniqueName="6" name="Cumul" queryTableFieldId="6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A115B1F-A002-41EF-BAE8-64E8FCE79F10}" name="Méthode_LG" displayName="Méthode_LG" ref="O3:S13" tableType="queryTable" totalsRowShown="0">
  <autoFilter ref="O3:S13" xr:uid="{AA115B1F-A002-41EF-BAE8-64E8FCE79F10}"/>
  <tableColumns count="5">
    <tableColumn id="1" xr3:uid="{D5975B81-63A2-4E69-A113-BB0A101F107B}" uniqueName="1" name="semaine" queryTableFieldId="1"/>
    <tableColumn id="2" xr3:uid="{0DFEA625-00B6-4BC4-9044-7A57418C0BD1}" uniqueName="2" name="charge " queryTableFieldId="2"/>
    <tableColumn id="3" xr3:uid="{66E6922F-DB93-4DA5-B56F-5DCB69A3CA7C}" uniqueName="3" name="heures d'ouvertures " queryTableFieldId="3"/>
    <tableColumn id="4" xr3:uid="{769EE1AC-19CC-42BC-A620-025B3FE5823F}" uniqueName="4" name="reliquat" queryTableFieldId="4"/>
    <tableColumn id="5" xr3:uid="{798063DE-9A5B-4BDC-BB0B-8317791E2DC3}" uniqueName="5" name="Cumul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S13"/>
  <sheetViews>
    <sheetView showGridLines="0" tabSelected="1" topLeftCell="H1" workbookViewId="0">
      <selection activeCell="Q3" sqref="Q3"/>
    </sheetView>
  </sheetViews>
  <sheetFormatPr baseColWidth="10" defaultRowHeight="15" x14ac:dyDescent="0.25"/>
  <cols>
    <col min="3" max="3" width="22.140625" customWidth="1"/>
    <col min="9" max="9" width="10.85546875" bestFit="1" customWidth="1"/>
    <col min="10" max="10" width="9.5703125" bestFit="1" customWidth="1"/>
    <col min="11" max="11" width="21.85546875" bestFit="1" customWidth="1"/>
    <col min="12" max="12" width="10.28515625" bestFit="1" customWidth="1"/>
    <col min="13" max="14" width="9" bestFit="1" customWidth="1"/>
    <col min="15" max="15" width="10.85546875" bestFit="1" customWidth="1"/>
    <col min="16" max="16" width="9.5703125" bestFit="1" customWidth="1"/>
    <col min="17" max="17" width="21.85546875" bestFit="1" customWidth="1"/>
    <col min="18" max="18" width="10.28515625" bestFit="1" customWidth="1"/>
    <col min="19" max="20" width="9" bestFit="1" customWidth="1"/>
  </cols>
  <sheetData>
    <row r="3" spans="1:19" x14ac:dyDescent="0.25">
      <c r="A3" t="s">
        <v>0</v>
      </c>
      <c r="B3" t="s">
        <v>2</v>
      </c>
      <c r="C3" t="s">
        <v>3</v>
      </c>
      <c r="D3" t="s">
        <v>1</v>
      </c>
      <c r="F3" t="s">
        <v>5</v>
      </c>
      <c r="G3" t="s">
        <v>4</v>
      </c>
      <c r="I3" t="s">
        <v>0</v>
      </c>
      <c r="J3" t="s">
        <v>2</v>
      </c>
      <c r="K3" t="s">
        <v>3</v>
      </c>
      <c r="L3" t="s">
        <v>1</v>
      </c>
      <c r="M3" t="s">
        <v>6</v>
      </c>
      <c r="O3" t="s">
        <v>0</v>
      </c>
      <c r="P3" t="s">
        <v>2</v>
      </c>
      <c r="Q3" t="s">
        <v>3</v>
      </c>
      <c r="R3" t="s">
        <v>1</v>
      </c>
      <c r="S3" t="s">
        <v>6</v>
      </c>
    </row>
    <row r="4" spans="1:19" x14ac:dyDescent="0.25">
      <c r="A4">
        <v>1</v>
      </c>
      <c r="B4">
        <v>8</v>
      </c>
      <c r="C4">
        <v>10</v>
      </c>
      <c r="D4">
        <f>tSource[[#This Row],[charge ]]-tSource[[#This Row],[heures d''ouvertures ]]</f>
        <v>-2</v>
      </c>
      <c r="F4">
        <v>1</v>
      </c>
      <c r="G4">
        <f>SUM($D3:D$4)</f>
        <v>-2</v>
      </c>
      <c r="I4">
        <v>1</v>
      </c>
      <c r="J4">
        <v>8</v>
      </c>
      <c r="K4">
        <v>10</v>
      </c>
      <c r="L4">
        <v>-2</v>
      </c>
      <c r="M4">
        <v>-2</v>
      </c>
      <c r="O4">
        <v>1</v>
      </c>
      <c r="P4">
        <v>8</v>
      </c>
      <c r="Q4">
        <v>10</v>
      </c>
      <c r="R4">
        <v>-2</v>
      </c>
      <c r="S4">
        <v>-2</v>
      </c>
    </row>
    <row r="5" spans="1:19" x14ac:dyDescent="0.25">
      <c r="A5">
        <v>2</v>
      </c>
      <c r="B5">
        <v>20</v>
      </c>
      <c r="C5">
        <v>8</v>
      </c>
      <c r="D5">
        <f>tSource[[#This Row],[charge ]]-tSource[[#This Row],[heures d''ouvertures ]]</f>
        <v>12</v>
      </c>
      <c r="F5">
        <v>2</v>
      </c>
      <c r="G5">
        <f>SUM($D$4:D4)</f>
        <v>-2</v>
      </c>
      <c r="I5">
        <v>2</v>
      </c>
      <c r="J5">
        <v>20</v>
      </c>
      <c r="K5">
        <v>8</v>
      </c>
      <c r="L5">
        <v>12</v>
      </c>
      <c r="M5">
        <v>-2</v>
      </c>
      <c r="O5">
        <v>2</v>
      </c>
      <c r="P5">
        <v>20</v>
      </c>
      <c r="Q5">
        <v>8</v>
      </c>
      <c r="R5">
        <v>12</v>
      </c>
      <c r="S5">
        <v>-2</v>
      </c>
    </row>
    <row r="6" spans="1:19" x14ac:dyDescent="0.25">
      <c r="A6">
        <v>3</v>
      </c>
      <c r="B6">
        <v>40</v>
      </c>
      <c r="C6">
        <v>10</v>
      </c>
      <c r="D6">
        <f>tSource[[#This Row],[charge ]]-tSource[[#This Row],[heures d''ouvertures ]]</f>
        <v>30</v>
      </c>
      <c r="F6">
        <v>3</v>
      </c>
      <c r="G6">
        <f>SUM($D$4:D5)</f>
        <v>10</v>
      </c>
      <c r="I6">
        <v>3</v>
      </c>
      <c r="J6">
        <v>40</v>
      </c>
      <c r="K6">
        <v>10</v>
      </c>
      <c r="L6">
        <v>30</v>
      </c>
      <c r="M6">
        <v>10</v>
      </c>
      <c r="O6">
        <v>3</v>
      </c>
      <c r="P6">
        <v>40</v>
      </c>
      <c r="Q6">
        <v>10</v>
      </c>
      <c r="R6">
        <v>30</v>
      </c>
      <c r="S6">
        <v>10</v>
      </c>
    </row>
    <row r="7" spans="1:19" x14ac:dyDescent="0.25">
      <c r="A7">
        <v>4</v>
      </c>
      <c r="B7">
        <v>5</v>
      </c>
      <c r="C7">
        <v>12</v>
      </c>
      <c r="D7">
        <f>tSource[[#This Row],[charge ]]-tSource[[#This Row],[heures d''ouvertures ]]</f>
        <v>-7</v>
      </c>
      <c r="F7">
        <v>4</v>
      </c>
      <c r="G7">
        <f>SUM($D$4:D6)</f>
        <v>40</v>
      </c>
      <c r="I7">
        <v>4</v>
      </c>
      <c r="J7">
        <v>5</v>
      </c>
      <c r="K7">
        <v>12</v>
      </c>
      <c r="L7">
        <v>-7</v>
      </c>
      <c r="M7">
        <v>40</v>
      </c>
      <c r="O7">
        <v>4</v>
      </c>
      <c r="P7">
        <v>5</v>
      </c>
      <c r="Q7">
        <v>12</v>
      </c>
      <c r="R7">
        <v>-7</v>
      </c>
      <c r="S7">
        <v>40</v>
      </c>
    </row>
    <row r="8" spans="1:19" x14ac:dyDescent="0.25">
      <c r="A8">
        <v>5</v>
      </c>
      <c r="B8">
        <v>12</v>
      </c>
      <c r="C8">
        <v>20</v>
      </c>
      <c r="D8">
        <f>tSource[[#This Row],[charge ]]-tSource[[#This Row],[heures d''ouvertures ]]</f>
        <v>-8</v>
      </c>
      <c r="F8">
        <v>5</v>
      </c>
      <c r="G8">
        <f>SUM($D$4:D7)</f>
        <v>33</v>
      </c>
      <c r="I8">
        <v>5</v>
      </c>
      <c r="J8">
        <v>12</v>
      </c>
      <c r="K8">
        <v>20</v>
      </c>
      <c r="L8">
        <v>-8</v>
      </c>
      <c r="M8">
        <v>33</v>
      </c>
      <c r="O8">
        <v>5</v>
      </c>
      <c r="P8">
        <v>12</v>
      </c>
      <c r="Q8">
        <v>20</v>
      </c>
      <c r="R8">
        <v>-8</v>
      </c>
      <c r="S8">
        <v>33</v>
      </c>
    </row>
    <row r="9" spans="1:19" x14ac:dyDescent="0.25">
      <c r="A9">
        <v>6</v>
      </c>
      <c r="B9">
        <v>2</v>
      </c>
      <c r="C9">
        <v>5</v>
      </c>
      <c r="D9">
        <f>tSource[[#This Row],[charge ]]-tSource[[#This Row],[heures d''ouvertures ]]</f>
        <v>-3</v>
      </c>
      <c r="F9">
        <v>6</v>
      </c>
      <c r="G9">
        <f>SUM($D$4:D8)</f>
        <v>25</v>
      </c>
      <c r="I9">
        <v>6</v>
      </c>
      <c r="J9">
        <v>2</v>
      </c>
      <c r="K9">
        <v>5</v>
      </c>
      <c r="L9">
        <v>-3</v>
      </c>
      <c r="M9">
        <v>25</v>
      </c>
      <c r="O9">
        <v>6</v>
      </c>
      <c r="P9">
        <v>2</v>
      </c>
      <c r="Q9">
        <v>5</v>
      </c>
      <c r="R9">
        <v>-3</v>
      </c>
      <c r="S9">
        <v>25</v>
      </c>
    </row>
    <row r="10" spans="1:19" x14ac:dyDescent="0.25">
      <c r="A10">
        <v>7</v>
      </c>
      <c r="B10">
        <v>2</v>
      </c>
      <c r="C10">
        <v>5</v>
      </c>
      <c r="D10">
        <f>tSource[[#This Row],[charge ]]-tSource[[#This Row],[heures d''ouvertures ]]</f>
        <v>-3</v>
      </c>
      <c r="F10">
        <v>7</v>
      </c>
      <c r="G10">
        <f>SUM($D$4:D9)</f>
        <v>22</v>
      </c>
      <c r="I10">
        <v>7</v>
      </c>
      <c r="J10">
        <v>2</v>
      </c>
      <c r="K10">
        <v>5</v>
      </c>
      <c r="L10">
        <v>-3</v>
      </c>
      <c r="M10">
        <v>22</v>
      </c>
      <c r="O10">
        <v>7</v>
      </c>
      <c r="P10">
        <v>2</v>
      </c>
      <c r="Q10">
        <v>5</v>
      </c>
      <c r="R10">
        <v>-3</v>
      </c>
      <c r="S10">
        <v>22</v>
      </c>
    </row>
    <row r="11" spans="1:19" x14ac:dyDescent="0.25">
      <c r="A11">
        <v>8</v>
      </c>
      <c r="B11">
        <v>20</v>
      </c>
      <c r="C11">
        <v>10</v>
      </c>
      <c r="D11">
        <f>tSource[[#This Row],[charge ]]-tSource[[#This Row],[heures d''ouvertures ]]</f>
        <v>10</v>
      </c>
      <c r="F11">
        <v>8</v>
      </c>
      <c r="G11">
        <f>SUM($D$4:D10)</f>
        <v>19</v>
      </c>
      <c r="I11">
        <v>8</v>
      </c>
      <c r="J11">
        <v>20</v>
      </c>
      <c r="K11">
        <v>10</v>
      </c>
      <c r="L11">
        <v>10</v>
      </c>
      <c r="M11">
        <v>19</v>
      </c>
      <c r="O11">
        <v>8</v>
      </c>
      <c r="P11">
        <v>20</v>
      </c>
      <c r="Q11">
        <v>10</v>
      </c>
      <c r="R11">
        <v>10</v>
      </c>
      <c r="S11">
        <v>19</v>
      </c>
    </row>
    <row r="12" spans="1:19" x14ac:dyDescent="0.25">
      <c r="A12">
        <v>9</v>
      </c>
      <c r="B12">
        <v>20</v>
      </c>
      <c r="C12">
        <v>10</v>
      </c>
      <c r="D12">
        <f>tSource[[#This Row],[charge ]]-tSource[[#This Row],[heures d''ouvertures ]]</f>
        <v>10</v>
      </c>
      <c r="F12">
        <v>9</v>
      </c>
      <c r="G12">
        <f>SUM($D$4:D11)</f>
        <v>29</v>
      </c>
      <c r="I12">
        <v>9</v>
      </c>
      <c r="J12">
        <v>20</v>
      </c>
      <c r="K12">
        <v>10</v>
      </c>
      <c r="L12">
        <v>10</v>
      </c>
      <c r="M12">
        <v>29</v>
      </c>
      <c r="O12">
        <v>9</v>
      </c>
      <c r="P12">
        <v>20</v>
      </c>
      <c r="Q12">
        <v>10</v>
      </c>
      <c r="R12">
        <v>10</v>
      </c>
      <c r="S12">
        <v>29</v>
      </c>
    </row>
    <row r="13" spans="1:19" x14ac:dyDescent="0.25">
      <c r="A13">
        <v>10</v>
      </c>
      <c r="B13">
        <v>20</v>
      </c>
      <c r="C13">
        <v>10</v>
      </c>
      <c r="D13">
        <f>tSource[[#This Row],[charge ]]-tSource[[#This Row],[heures d''ouvertures ]]</f>
        <v>10</v>
      </c>
      <c r="F13">
        <v>10</v>
      </c>
      <c r="G13">
        <f>SUM($D$4:D12)</f>
        <v>39</v>
      </c>
      <c r="I13">
        <v>10</v>
      </c>
      <c r="J13">
        <v>20</v>
      </c>
      <c r="K13">
        <v>10</v>
      </c>
      <c r="L13">
        <v>10</v>
      </c>
      <c r="M13">
        <v>39</v>
      </c>
      <c r="O13">
        <v>10</v>
      </c>
      <c r="P13">
        <v>20</v>
      </c>
      <c r="Q13">
        <v>10</v>
      </c>
      <c r="R13">
        <v>10</v>
      </c>
      <c r="S13">
        <v>39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AF69F91-7113-4B90-8F3F-C347BB1277D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SOLIGNAC</dc:creator>
  <cp:lastModifiedBy>JFL</cp:lastModifiedBy>
  <dcterms:created xsi:type="dcterms:W3CDTF">2024-12-17T11:03:40Z</dcterms:created>
  <dcterms:modified xsi:type="dcterms:W3CDTF">2024-12-17T12:30:25Z</dcterms:modified>
</cp:coreProperties>
</file>