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1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45E8EC6D-81B6-4F55-9601-DC179BF28874}" xr6:coauthVersionLast="47" xr6:coauthVersionMax="47" xr10:uidLastSave="{00000000-0000-0000-0000-000000000000}"/>
  <bookViews>
    <workbookView xWindow="-75" yWindow="0" windowWidth="28395" windowHeight="11655" xr2:uid="{15A3B908-8270-4E51-99D6-4F896C86455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4" i="1" l="1" a="1"/>
  <c r="X4" i="1" s="1"/>
  <c r="X5" i="1" a="1"/>
  <c r="X5" i="1" s="1"/>
  <c r="X6" i="1" a="1"/>
  <c r="X6" i="1" s="1"/>
  <c r="X3" i="1" a="1"/>
  <c r="X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<sst xmlns="http://schemas.openxmlformats.org/spreadsheetml/2006/main" count="41" uniqueCount="39">
  <si>
    <t>Saviva FS</t>
  </si>
  <si>
    <t>98316</t>
  </si>
  <si>
    <t>V115 Saviva AG Food Services</t>
  </si>
  <si>
    <t>Restaurant Ferdi Genève DND Genève 1 Sàrl</t>
  </si>
  <si>
    <t>GENÈVE</t>
  </si>
  <si>
    <t>1207</t>
  </si>
  <si>
    <t>GE</t>
  </si>
  <si>
    <t>Chaabouni Houssni</t>
  </si>
  <si>
    <t>04674420240102</t>
  </si>
  <si>
    <t>0</t>
  </si>
  <si>
    <t>4 - UK (Ungekühlt)</t>
  </si>
  <si>
    <t>Formule JFL</t>
  </si>
  <si>
    <t>Abladdatum</t>
  </si>
  <si>
    <t>B-Unit</t>
  </si>
  <si>
    <t>B-Nr.</t>
  </si>
  <si>
    <t>Mandant</t>
  </si>
  <si>
    <t>Empfänger</t>
  </si>
  <si>
    <t>Ort</t>
  </si>
  <si>
    <t>PLZ</t>
  </si>
  <si>
    <t>Plattform</t>
  </si>
  <si>
    <t>Fahrer</t>
  </si>
  <si>
    <t>Tour ID</t>
  </si>
  <si>
    <t>Auftr. Art</t>
  </si>
  <si>
    <t>KG</t>
  </si>
  <si>
    <t>gewicht</t>
  </si>
  <si>
    <t>Plan Ablad</t>
  </si>
  <si>
    <t>Ist Ablad</t>
  </si>
  <si>
    <t>Plan Stoppzeit</t>
  </si>
  <si>
    <t>Ist Stoppzeit</t>
  </si>
  <si>
    <t>ZF-Dauer</t>
  </si>
  <si>
    <t>ZF Von 1</t>
  </si>
  <si>
    <t>ZF Bis 1</t>
  </si>
  <si>
    <t>ZF Von 2</t>
  </si>
  <si>
    <t>ZF Bis 2</t>
  </si>
  <si>
    <t>Temp</t>
  </si>
  <si>
    <t>Colonne2</t>
  </si>
  <si>
    <t>Fenêtre de llivraison</t>
  </si>
  <si>
    <t>Heure de livraison</t>
  </si>
  <si>
    <t>1 - TK (Tiefgekühlt)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</si>
</sst>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"/>
  </numFmts>
  <fonts count="4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64" fontId="1" fillId="0" borderId="1" xfId="0" applyNumberFormat="1" applyFont="1" applyBorder="1"/>
    <xf numFmtId="0" fontId="1" fillId="0" borderId="2" xfId="0" applyFont="1" applyBorder="1"/>
    <xf numFmtId="1" fontId="1" fillId="0" borderId="2" xfId="0" applyNumberFormat="1" applyFont="1" applyBorder="1"/>
    <xf numFmtId="3" fontId="1" fillId="0" borderId="2" xfId="0" applyNumberFormat="1" applyFont="1" applyBorder="1"/>
    <xf numFmtId="20" fontId="1" fillId="0" borderId="2" xfId="0" applyNumberFormat="1" applyFont="1" applyBorder="1"/>
    <xf numFmtId="20" fontId="2" fillId="2" borderId="2" xfId="0" applyNumberFormat="1" applyFont="1" applyFill="1" applyBorder="1" applyAlignment="1">
      <alignment horizontal="center"/>
    </xf>
    <xf numFmtId="20" fontId="1" fillId="3" borderId="2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4" borderId="0" xfId="0" applyFill="1"/>
    <xf numFmtId="0" fontId="0" fillId="0" borderId="3" xfId="0" applyBorder="1"/>
    <xf numFmtId="20" fontId="1" fillId="5" borderId="2" xfId="0" applyNumberFormat="1" applyFont="1" applyFill="1" applyBorder="1"/>
    <xf numFmtId="0" fontId="1" fillId="5" borderId="2" xfId="0" applyFont="1" applyFill="1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6">
    <dxf>
      <font>
        <b/>
        <i val="0"/>
        <color theme="0"/>
      </font>
      <fill>
        <patternFill>
          <bgColor rgb="FFFF660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484EC-813E-4813-8439-208AC0AF07EB}">
  <dimension ref="A1:X6"/>
  <sheetViews>
    <sheetView showGridLines="0" tabSelected="1" workbookViewId="0">
      <selection activeCell="Z1" sqref="Z1:Z1048576"/>
    </sheetView>
  </sheetViews>
  <sheetFormatPr baseColWidth="10" defaultRowHeight="12.75" x14ac:dyDescent="0.2"/>
  <cols>
    <col min="6" max="10" width="4.28515625" customWidth="1"/>
    <col min="11" max="14" width="4.85546875" customWidth="1"/>
    <col min="15" max="15" width="16" bestFit="1" customWidth="1"/>
    <col min="16" max="16" width="13.140625" bestFit="1" customWidth="1"/>
    <col min="17" max="17" width="11.42578125" bestFit="1" customWidth="1"/>
    <col min="18" max="18" width="8.5703125" bestFit="1" customWidth="1"/>
    <col min="24" max="24" width="14" customWidth="1"/>
  </cols>
  <sheetData>
    <row r="1" spans="1:24" ht="13.5" thickBot="1" x14ac:dyDescent="0.25">
      <c r="O1" s="11" t="s">
        <v>37</v>
      </c>
      <c r="S1" s="14" t="s">
        <v>36</v>
      </c>
      <c r="T1" s="15"/>
      <c r="U1" s="15"/>
      <c r="V1" s="16"/>
      <c r="X1" s="9" t="s">
        <v>11</v>
      </c>
    </row>
    <row r="2" spans="1:24" x14ac:dyDescent="0.2">
      <c r="A2" s="10" t="s">
        <v>12</v>
      </c>
      <c r="B2" s="10" t="s">
        <v>13</v>
      </c>
      <c r="C2" s="10" t="s">
        <v>14</v>
      </c>
      <c r="D2" s="10" t="s">
        <v>15</v>
      </c>
      <c r="E2" s="10" t="s">
        <v>16</v>
      </c>
      <c r="F2" s="10" t="s">
        <v>17</v>
      </c>
      <c r="G2" s="10" t="s">
        <v>18</v>
      </c>
      <c r="H2" s="10" t="s">
        <v>19</v>
      </c>
      <c r="I2" s="10" t="s">
        <v>20</v>
      </c>
      <c r="J2" s="10" t="s">
        <v>21</v>
      </c>
      <c r="K2" s="10" t="s">
        <v>22</v>
      </c>
      <c r="L2" s="10" t="s">
        <v>23</v>
      </c>
      <c r="M2" s="10" t="s">
        <v>24</v>
      </c>
      <c r="N2" s="10" t="s">
        <v>25</v>
      </c>
      <c r="O2" s="10" t="s">
        <v>26</v>
      </c>
      <c r="P2" s="10" t="s">
        <v>27</v>
      </c>
      <c r="Q2" s="10" t="s">
        <v>28</v>
      </c>
      <c r="R2" s="10" t="s">
        <v>29</v>
      </c>
      <c r="S2" s="10" t="s">
        <v>30</v>
      </c>
      <c r="T2" s="10" t="s">
        <v>31</v>
      </c>
      <c r="U2" s="10" t="s">
        <v>32</v>
      </c>
      <c r="V2" s="10" t="s">
        <v>33</v>
      </c>
      <c r="W2" s="10" t="s">
        <v>34</v>
      </c>
      <c r="X2" s="10" t="s">
        <v>35</v>
      </c>
    </row>
    <row r="3" spans="1:24" x14ac:dyDescent="0.2">
      <c r="A3" s="1">
        <v>45293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3">
        <v>20.327999999999999</v>
      </c>
      <c r="M3" s="4">
        <v>20328</v>
      </c>
      <c r="N3" s="5">
        <v>45293.402777777781</v>
      </c>
      <c r="O3" s="6">
        <v>45293.311805555553</v>
      </c>
      <c r="P3" s="5">
        <v>6.9444444444444441E-3</v>
      </c>
      <c r="Q3" s="5">
        <v>0</v>
      </c>
      <c r="R3" s="5">
        <v>0.37430555555555556</v>
      </c>
      <c r="S3" s="7">
        <v>45293.28125</v>
      </c>
      <c r="T3" s="7">
        <v>45293.490277777775</v>
      </c>
      <c r="U3" s="5">
        <v>45293.542361111111</v>
      </c>
      <c r="V3" s="5">
        <v>45293.707638888889</v>
      </c>
      <c r="W3" s="2" t="s">
        <v>10</v>
      </c>
      <c r="X3" s="8" t="str" cm="1">
        <f t="array" ref="X3">_xlfn.LET(
_xlpm.pl,_xlfn.WRAPROWS(S3:V3,2),
_xlpm.l,O3,
_xlpm.d,5/1440,
_xlpm.p,_xlfn.HSTACK(_xlfn.TAKE(_xlpm.pl,,1)-_xlpm.d,_xlfn.TAKE(_xlpm.pl,,-1)+_xlpm.d),
_xlpm.tot,MAX(_xlfn.MAP(_xlfn.TAKE(_xlpm.p,,1),_xlfn.LAMBDA(_xlpm.h,IF(_xlpm.l&lt;_xlpm.h,1,0)))),
_xlpm.med,MAX(_xlfn.BYROW(_xlpm.p,_xlfn.LAMBDA(_xlpm.r,(MEDIAN(_xlpm.r,_xlpm.l)=_xlpm.l)*2))),
CHOOSE(MAX(_xlpm.tot,_xlpm.med)+1,"En retard","Trop tôt","Correct")
)</f>
        <v>Correct</v>
      </c>
    </row>
    <row r="4" spans="1:24" x14ac:dyDescent="0.2">
      <c r="O4" s="6">
        <v>45293.262499999997</v>
      </c>
      <c r="P4" s="5">
        <v>6.9444444444444441E-3</v>
      </c>
      <c r="Q4" s="5">
        <v>0</v>
      </c>
      <c r="R4" s="5">
        <v>5.2083333333333336E-2</v>
      </c>
      <c r="S4" s="7">
        <v>45293.270833333336</v>
      </c>
      <c r="T4" s="7">
        <v>45293.322916666664</v>
      </c>
      <c r="U4" s="5"/>
      <c r="V4" s="5"/>
      <c r="W4" s="2" t="s">
        <v>38</v>
      </c>
      <c r="X4" s="8" t="str" cm="1">
        <f t="array" ref="X4">_xlfn.LET(
_xlpm.pl,_xlfn.WRAPROWS(S4:V4,2),
_xlpm.l,O4,
_xlpm.d,5/1440,
_xlpm.p,_xlfn.HSTACK(_xlfn.TAKE(_xlpm.pl,,1)-_xlpm.d,_xlfn.TAKE(_xlpm.pl,,-1)+_xlpm.d),
_xlpm.tot,MAX(_xlfn.MAP(_xlfn.TAKE(_xlpm.p,,1),_xlfn.LAMBDA(_xlpm.h,IF(_xlpm.l&lt;_xlpm.h,1,0)))),
_xlpm.med,MAX(_xlfn.BYROW(_xlpm.p,_xlfn.LAMBDA(_xlpm.r,(MEDIAN(_xlpm.r,_xlpm.l)=_xlpm.l)*2))),
CHOOSE(MAX(_xlpm.tot,_xlpm.med)+1,"En retard","Trop tôt","Correct")
)</f>
        <v>Trop tôt</v>
      </c>
    </row>
    <row r="5" spans="1:24" x14ac:dyDescent="0.2">
      <c r="O5" s="6">
        <v>45293.34652777778</v>
      </c>
      <c r="P5" s="12">
        <v>6.9444444444444441E-3</v>
      </c>
      <c r="Q5" s="12">
        <v>6.2500000000000003E-3</v>
      </c>
      <c r="R5" s="12">
        <v>0.125</v>
      </c>
      <c r="S5" s="7">
        <v>45293.333333333336</v>
      </c>
      <c r="T5" s="7">
        <v>45293.458333333336</v>
      </c>
      <c r="U5" s="12"/>
      <c r="V5" s="12"/>
      <c r="W5" s="13" t="s">
        <v>10</v>
      </c>
      <c r="X5" s="8" t="str" cm="1">
        <f t="array" ref="X5">_xlfn.LET(
_xlpm.pl,_xlfn.WRAPROWS(S5:V5,2),
_xlpm.l,O5,
_xlpm.d,5/1440,
_xlpm.p,_xlfn.HSTACK(_xlfn.TAKE(_xlpm.pl,,1)-_xlpm.d,_xlfn.TAKE(_xlpm.pl,,-1)+_xlpm.d),
_xlpm.tot,MAX(_xlfn.MAP(_xlfn.TAKE(_xlpm.p,,1),_xlfn.LAMBDA(_xlpm.h,IF(_xlpm.l&lt;_xlpm.h,1,0)))),
_xlpm.med,MAX(_xlfn.BYROW(_xlpm.p,_xlfn.LAMBDA(_xlpm.r,(MEDIAN(_xlpm.r,_xlpm.l)=_xlpm.l)*2))),
CHOOSE(MAX(_xlpm.tot,_xlpm.med)+1,"En retard","Trop tôt","Correct")
)</f>
        <v>Correct</v>
      </c>
    </row>
    <row r="6" spans="1:24" x14ac:dyDescent="0.2">
      <c r="O6" s="6">
        <v>45293.311805555553</v>
      </c>
      <c r="P6" s="5">
        <v>6.9444444444444441E-3</v>
      </c>
      <c r="Q6" s="5">
        <v>0</v>
      </c>
      <c r="R6" s="5">
        <v>0.37430555555555556</v>
      </c>
      <c r="S6" s="7">
        <v>45293.28125</v>
      </c>
      <c r="T6" s="7">
        <v>45293.490277777775</v>
      </c>
      <c r="U6" s="5">
        <v>45293.542361111111</v>
      </c>
      <c r="V6" s="5">
        <v>45293.707638888889</v>
      </c>
      <c r="W6" s="2" t="s">
        <v>10</v>
      </c>
      <c r="X6" s="8" t="str" cm="1">
        <f t="array" ref="X6">_xlfn.LET(
_xlpm.pl,_xlfn.WRAPROWS(S6:V6,2),
_xlpm.l,O6,
_xlpm.d,5/1440,
_xlpm.p,_xlfn.HSTACK(_xlfn.TAKE(_xlpm.pl,,1)-_xlpm.d,_xlfn.TAKE(_xlpm.pl,,-1)+_xlpm.d),
_xlpm.tot,MAX(_xlfn.MAP(_xlfn.TAKE(_xlpm.p,,1),_xlfn.LAMBDA(_xlpm.h,IF(_xlpm.l&lt;_xlpm.h,1,0)))),
_xlpm.med,MAX(_xlfn.BYROW(_xlpm.p,_xlfn.LAMBDA(_xlpm.r,(MEDIAN(_xlpm.r,_xlpm.l)=_xlpm.l)*2))),
CHOOSE(MAX(_xlpm.tot,_xlpm.med)+1,"En retard","Trop tôt","Correct")
)</f>
        <v>Correct</v>
      </c>
    </row>
  </sheetData>
  <mergeCells count="1">
    <mergeCell ref="S1:V1"/>
  </mergeCells>
  <conditionalFormatting sqref="O3:O6">
    <cfRule type="cellIs" dxfId="5" priority="1" operator="between">
      <formula>0.479166666666667</formula>
      <formula>0.541666666666667</formula>
    </cfRule>
  </conditionalFormatting>
  <conditionalFormatting sqref="X3:X6">
    <cfRule type="containsText" dxfId="4" priority="3" operator="containsText" text="Correct">
      <formula>NOT(ISERROR(SEARCH("Correct",X3)))</formula>
    </cfRule>
    <cfRule type="containsText" dxfId="3" priority="4" operator="containsText" text="früh">
      <formula>NOT(ISERROR(SEARCH("früh",X3)))</formula>
    </cfRule>
    <cfRule type="containsText" dxfId="2" priority="5" operator="containsText" text="spät">
      <formula>NOT(ISERROR(SEARCH("spät",X3)))</formula>
    </cfRule>
    <cfRule type="containsText" dxfId="1" priority="6" operator="containsText" text="tôt">
      <formula>NOT(ISERROR(SEARCH("tôt",X3)))</formula>
    </cfRule>
    <cfRule type="containsText" dxfId="0" priority="7" operator="containsText" text="retard">
      <formula>NOT(ISERROR(SEARCH("retard",X3)))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Saviva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Clement, Richard - SAVIVA</dc:creator>
  <cp:lastModifiedBy>JFL</cp:lastModifiedBy>
  <cp:lastPrinted>2024-08-19T13:09:58Z</cp:lastPrinted>
  <dcterms:created xsi:type="dcterms:W3CDTF">2024-08-19T12:52:54Z</dcterms:created>
  <dcterms:modified xsi:type="dcterms:W3CDTF">2024-08-19T14:51:53Z</dcterms:modified>
</cp:coreProperties>
</file>