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923C782-8DAA-4BA6-9377-E415CCA1ED36}" xr6:coauthVersionLast="47" xr6:coauthVersionMax="47" xr10:uidLastSave="{00000000-0000-0000-0000-000000000000}"/>
  <bookViews>
    <workbookView xWindow="360" yWindow="6045" windowWidth="28395" windowHeight="8295" xr2:uid="{3D4FDF9E-8491-4522-941B-F3664238E7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<sst xmlns="http://schemas.openxmlformats.org/spreadsheetml/2006/main" count="31" uniqueCount="21">
  <si>
    <t>Intitulé</t>
  </si>
  <si>
    <t>Valeur</t>
  </si>
  <si>
    <t>Catégorie</t>
  </si>
  <si>
    <t>PAIEMENT PSC 2102 NYC TOKYO SUSHI CARTE 999</t>
  </si>
  <si>
    <t>Repas Midi</t>
  </si>
  <si>
    <t>PAIEMENT PSC 2103 NYC BRO BURGER CARTE 999</t>
  </si>
  <si>
    <t>PAIEMENT AIRBNB LOREM IPSUM</t>
  </si>
  <si>
    <t>Vacances</t>
  </si>
  <si>
    <t>PAIEMENT PSC 0306 CARREFOUR BERCY CARTE 999</t>
  </si>
  <si>
    <t>Alimentation</t>
  </si>
  <si>
    <t>PAIEMENT PSC 0306 PICARD HALLES CARTE 999</t>
  </si>
  <si>
    <t>PAIEMENT CB 2102 PARIS CELIO SAS CARTE 9999</t>
  </si>
  <si>
    <t>Vêtements</t>
  </si>
  <si>
    <t>Mot-clé</t>
  </si>
  <si>
    <t>TOKYO SUSHI</t>
  </si>
  <si>
    <t>CARREFOUR</t>
  </si>
  <si>
    <t>PICARD</t>
  </si>
  <si>
    <t>BRO BURGER</t>
  </si>
  <si>
    <t>AIRBNB</t>
  </si>
  <si>
    <t>CELIO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</si>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</sst>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3EFF21-3AF4-4147-9028-1F0EE29CAB58}" name="tMots" displayName="tMots" ref="M3:N9" totalsRowShown="0">
  <autoFilter ref="M3:N9" xr:uid="{1D3EFF21-3AF4-4147-9028-1F0EE29CAB58}"/>
  <tableColumns count="2">
    <tableColumn id="1" xr3:uid="{823938C2-3D5C-4FB9-ACEE-17E97E4B40B2}" name="Mot-clé"/>
    <tableColumn id="2" xr3:uid="{BE6AA16B-A439-4D4F-8F9C-D86B5C11F43D}" name="Catégori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492E87-8C09-4664-9FF8-60705FC3D2D2}" name="tBanque" displayName="tBanque" ref="B3:D10" totalsRowShown="0">
  <autoFilter ref="B3:D10" xr:uid="{69492E87-8C09-4664-9FF8-60705FC3D2D2}"/>
  <tableColumns count="3">
    <tableColumn id="1" xr3:uid="{836DEF27-AA03-4036-93A5-A7F3E439BD86}" name="Intitulé"/>
    <tableColumn id="2" xr3:uid="{11D5E65C-8DA4-4301-846D-94E4AB4441B9}" name="Valeur"/>
    <tableColumn id="3" xr3:uid="{DDF21C5E-CBC6-4F5E-A725-E940D184D3F9}" name="Catégorie" dataDxfId="0">
      <calculatedColumnFormula array="1">IFERROR(INDEX(tMots[Catégorie],_xlfn.XMATCH(TRUE,ISNUMBER(FIND(tMots[Mot-clé],tBanque[[#This Row],[Intitulé]])),0)),"---")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7C6B-E487-4FE5-99CD-C7DA4EF6027B}">
  <dimension ref="B3:N10"/>
  <sheetViews>
    <sheetView showGridLines="0" tabSelected="1" workbookViewId="0">
      <selection activeCell="D4" sqref="D4"/>
    </sheetView>
  </sheetViews>
  <sheetFormatPr baseColWidth="10" defaultRowHeight="15" x14ac:dyDescent="0.25"/>
  <cols>
    <col min="2" max="2" width="46.7109375" customWidth="1"/>
    <col min="6" max="6" width="20.28515625" customWidth="1"/>
    <col min="7" max="7" width="16.28515625" customWidth="1"/>
    <col min="12" max="12" width="15" customWidth="1"/>
    <col min="13" max="13" width="14.85546875" customWidth="1"/>
    <col min="14" max="14" width="13.28515625" customWidth="1"/>
  </cols>
  <sheetData>
    <row r="3" spans="2:14" x14ac:dyDescent="0.25">
      <c r="B3" s="1" t="s">
        <v>0</v>
      </c>
      <c r="C3" s="1" t="s">
        <v>1</v>
      </c>
      <c r="D3" s="1" t="s">
        <v>2</v>
      </c>
      <c r="J3" t="s">
        <v>2</v>
      </c>
      <c r="M3" s="1" t="s">
        <v>13</v>
      </c>
      <c r="N3" s="1" t="s">
        <v>2</v>
      </c>
    </row>
    <row r="4" spans="2:14" x14ac:dyDescent="0.25">
      <c r="B4" s="1" t="s">
        <v>3</v>
      </c>
      <c r="C4" s="1">
        <v>9.99</v>
      </c>
      <c r="D4" s="1" t="str" cm="1">
        <f t="array" ref="D4">IFERROR(INDEX(tMots[Catégorie],_xlfn.XMATCH(TRUE,ISNUMBER(FIND(tMots[Mot-clé],tBanque[[#This Row],[Intitulé]])),0)),"---")</f>
        <v>Repas Midi</v>
      </c>
      <c r="J4" t="s">
        <v>4</v>
      </c>
      <c r="M4" s="1" t="s">
        <v>14</v>
      </c>
      <c r="N4" s="1" t="s">
        <v>4</v>
      </c>
    </row>
    <row r="5" spans="2:14" x14ac:dyDescent="0.25">
      <c r="B5" s="1" t="s">
        <v>5</v>
      </c>
      <c r="C5" s="1">
        <v>9.99</v>
      </c>
      <c r="D5" s="1" t="str" cm="1">
        <f t="array" ref="D5">IFERROR(INDEX(tMots[Catégorie],_xlfn.XMATCH(TRUE,ISNUMBER(FIND(tMots[Mot-clé],tBanque[[#This Row],[Intitulé]])),0)),"---")</f>
        <v>Repas Midi</v>
      </c>
      <c r="J5" t="s">
        <v>4</v>
      </c>
      <c r="M5" s="1" t="s">
        <v>15</v>
      </c>
      <c r="N5" s="1" t="s">
        <v>9</v>
      </c>
    </row>
    <row r="6" spans="2:14" x14ac:dyDescent="0.25">
      <c r="B6" s="1" t="s">
        <v>6</v>
      </c>
      <c r="C6" s="1">
        <v>253.2</v>
      </c>
      <c r="D6" s="1" t="str" cm="1">
        <f t="array" ref="D6">IFERROR(INDEX(tMots[Catégorie],_xlfn.XMATCH(TRUE,ISNUMBER(FIND(tMots[Mot-clé],tBanque[[#This Row],[Intitulé]])),0)),"---")</f>
        <v>Vacances</v>
      </c>
      <c r="J6" t="s">
        <v>7</v>
      </c>
      <c r="M6" s="1" t="s">
        <v>16</v>
      </c>
      <c r="N6" s="1" t="s">
        <v>9</v>
      </c>
    </row>
    <row r="7" spans="2:14" x14ac:dyDescent="0.25">
      <c r="B7" s="1" t="s">
        <v>8</v>
      </c>
      <c r="C7" s="1">
        <v>123.92</v>
      </c>
      <c r="D7" s="1" t="str" cm="1">
        <f t="array" ref="D7">IFERROR(INDEX(tMots[Catégorie],_xlfn.XMATCH(TRUE,ISNUMBER(FIND(tMots[Mot-clé],tBanque[[#This Row],[Intitulé]])),0)),"---")</f>
        <v>Alimentation</v>
      </c>
      <c r="J7" t="s">
        <v>9</v>
      </c>
      <c r="M7" s="1" t="s">
        <v>17</v>
      </c>
      <c r="N7" s="1" t="s">
        <v>4</v>
      </c>
    </row>
    <row r="8" spans="2:14" x14ac:dyDescent="0.25">
      <c r="B8" s="1" t="s">
        <v>10</v>
      </c>
      <c r="C8" s="1">
        <v>12.23</v>
      </c>
      <c r="D8" s="1" t="str" cm="1">
        <f t="array" ref="D8">IFERROR(INDEX(tMots[Catégorie],_xlfn.XMATCH(TRUE,ISNUMBER(FIND(tMots[Mot-clé],tBanque[[#This Row],[Intitulé]])),0)),"---")</f>
        <v>Alimentation</v>
      </c>
      <c r="J8" t="s">
        <v>9</v>
      </c>
      <c r="M8" s="1" t="s">
        <v>18</v>
      </c>
      <c r="N8" s="1" t="s">
        <v>7</v>
      </c>
    </row>
    <row r="9" spans="2:14" x14ac:dyDescent="0.25">
      <c r="B9" s="1" t="s">
        <v>11</v>
      </c>
      <c r="C9" s="1">
        <v>20.99</v>
      </c>
      <c r="D9" s="1" t="str" cm="1">
        <f t="array" ref="D9">IFERROR(INDEX(tMots[Catégorie],_xlfn.XMATCH(TRUE,ISNUMBER(FIND(tMots[Mot-clé],tBanque[[#This Row],[Intitulé]])),0)),"---")</f>
        <v>Vêtements</v>
      </c>
      <c r="J9" t="s">
        <v>12</v>
      </c>
      <c r="M9" s="1" t="s">
        <v>19</v>
      </c>
      <c r="N9" s="1" t="s">
        <v>12</v>
      </c>
    </row>
    <row r="10" spans="2:14" x14ac:dyDescent="0.25">
      <c r="B10" t="s">
        <v>20</v>
      </c>
      <c r="C10">
        <v>50</v>
      </c>
      <c r="D10" t="str" cm="1">
        <f t="array" ref="D10">IFERROR(INDEX(tMots[Catégorie],_xlfn.XMATCH(TRUE,ISNUMBER(FIND(tMots[Mot-clé],tBanque[[#This Row],[Intitulé]])),0)),"---")</f>
        <v>---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2024-08-17T09:51:28Z</dcterms:created>
  <dcterms:modified xsi:type="dcterms:W3CDTF">2024-08-17T10:01:29Z</dcterms:modified>
</cp:coreProperties>
</file>