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0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A224457A-F3C4-47C3-9482-2307F365367B}" xr6:coauthVersionLast="47" xr6:coauthVersionMax="47" xr10:uidLastSave="{00000000-0000-0000-0000-000000000000}"/>
  <bookViews>
    <workbookView xWindow="360" yWindow="1440" windowWidth="24390" windowHeight="13545" xr2:uid="{CD7D6220-22DB-4B47-A4C8-CD48569813DC}"/>
  </bookViews>
  <sheets>
    <sheet name="Récap" sheetId="1" r:id="rId1"/>
    <sheet name="Base de données" sheetId="2" r:id="rId2"/>
    <sheet name="Résultats" sheetId="3" r:id="rId3"/>
  </sheets>
  <definedNames>
    <definedName name="lesEmp">OFFSET(Résultats!$N:$N,0,0,COUNTA(Résultats!$N:$N),1)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3" l="1" a="1"/>
  <c r="K3" i="3" s="1"/>
  <c r="N1" i="3" a="1"/>
  <c r="N1" i="3" s="1"/>
  <c r="C38" i="1"/>
  <c r="C30" i="1"/>
  <c r="C2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 OMEN</author>
  </authors>
  <commentList>
    <comment ref="K3" authorId="0" shapeId="0" xr:uid="{2273B21F-EFD9-4D4C-A5F2-AB38457B2250}">
      <text>
        <r>
          <rPr>
            <sz val="9"/>
            <color indexed="81"/>
            <rFont val="Tahoma"/>
            <family val="2"/>
          </rPr>
          <t>Valeur à trouver en passant par les plages des années en B02 jusqu'en B06 de la feuille "Base de données".
Les espaces entre les dates en colonnes A sur la feuille "Récap" sont obligatoires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<sst xmlns="http://schemas.openxmlformats.org/spreadsheetml/2006/main" count="33" uniqueCount="16">
  <si>
    <t>Employeurs</t>
  </si>
  <si>
    <t>A</t>
  </si>
  <si>
    <t>B</t>
  </si>
  <si>
    <t>C</t>
  </si>
  <si>
    <t>D</t>
  </si>
  <si>
    <t>E</t>
  </si>
  <si>
    <t>Liste déroulante années.</t>
  </si>
  <si>
    <t xml:space="preserve">Liste déroulante de tous employeurs dont le nombre est &gt; à 0 et pour l'année année choisi ci dessus </t>
  </si>
  <si>
    <t>A15:A19</t>
  </si>
  <si>
    <t>Plage des années</t>
  </si>
  <si>
    <t>Somme du nombre d'heures effectués pour l'année sélectionnée et l'employeur sélectionné depuis les 2 listes déroulantes</t>
  </si>
  <si>
    <t>Total 2022</t>
  </si>
  <si>
    <t>Total 2023</t>
  </si>
  <si>
    <t>Total 2024</t>
  </si>
  <si>
    <t>A23:A28</t>
  </si>
  <si>
    <t>A32:A36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</si>
</sst>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[h]:mm:ss;@"/>
    <numFmt numFmtId="167" formatCode="[h]:mm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C0000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66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20" fontId="0" fillId="0" borderId="0" xfId="0" applyNumberFormat="1" applyAlignment="1">
      <alignment horizontal="center"/>
    </xf>
    <xf numFmtId="17" fontId="0" fillId="0" borderId="0" xfId="0" applyNumberFormat="1"/>
    <xf numFmtId="0" fontId="3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17" fontId="3" fillId="0" borderId="0" xfId="0" applyNumberFormat="1" applyFont="1" applyAlignment="1">
      <alignment horizontal="center"/>
    </xf>
    <xf numFmtId="0" fontId="3" fillId="0" borderId="0" xfId="0" applyFont="1"/>
    <xf numFmtId="165" fontId="3" fillId="0" borderId="0" xfId="0" applyNumberFormat="1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7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167" fontId="0" fillId="3" borderId="1" xfId="0" applyNumberFormat="1" applyFill="1" applyBorder="1" applyAlignment="1">
      <alignment horizontal="center"/>
    </xf>
  </cellXfs>
  <cellStyles count="1">
    <cellStyle name="Normal" xfId="0" builtinId="0"/>
  </cellStyles>
  <dxfs count="1">
    <dxf>
      <font>
        <b val="0"/>
        <i/>
      </font>
      <fill>
        <patternFill>
          <bgColor rgb="FFFF66FF"/>
        </patternFill>
      </fill>
    </dxf>
  </dxfs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90701-0B43-4D49-8BA1-09E94801D365}">
  <sheetPr codeName="Feuil1"/>
  <dimension ref="A1:U38"/>
  <sheetViews>
    <sheetView tabSelected="1" topLeftCell="A10" workbookViewId="0">
      <selection activeCell="G2" sqref="G2"/>
    </sheetView>
  </sheetViews>
  <sheetFormatPr baseColWidth="10" defaultRowHeight="15" x14ac:dyDescent="0.25"/>
  <cols>
    <col min="14" max="14" width="3.28515625" style="3" customWidth="1"/>
    <col min="21" max="21" width="4.28515625" style="3" customWidth="1"/>
  </cols>
  <sheetData>
    <row r="1" spans="1:7" x14ac:dyDescent="0.25">
      <c r="D1" s="2" t="s">
        <v>0</v>
      </c>
      <c r="E1" s="2">
        <v>2022</v>
      </c>
      <c r="F1" s="2">
        <v>2023</v>
      </c>
      <c r="G1" s="2">
        <v>2024</v>
      </c>
    </row>
    <row r="2" spans="1:7" x14ac:dyDescent="0.25">
      <c r="D2" s="1" t="s">
        <v>1</v>
      </c>
      <c r="E2" s="1">
        <v>0</v>
      </c>
      <c r="F2" s="1">
        <v>2</v>
      </c>
      <c r="G2" s="1">
        <v>1</v>
      </c>
    </row>
    <row r="3" spans="1:7" x14ac:dyDescent="0.25">
      <c r="D3" s="1" t="s">
        <v>2</v>
      </c>
      <c r="E3" s="1">
        <v>3</v>
      </c>
      <c r="F3" s="1">
        <v>0</v>
      </c>
      <c r="G3" s="1">
        <v>5</v>
      </c>
    </row>
    <row r="4" spans="1:7" x14ac:dyDescent="0.25">
      <c r="D4" s="1" t="s">
        <v>3</v>
      </c>
      <c r="E4" s="1">
        <v>0</v>
      </c>
      <c r="F4" s="1">
        <v>8</v>
      </c>
      <c r="G4" s="1">
        <v>5</v>
      </c>
    </row>
    <row r="5" spans="1:7" x14ac:dyDescent="0.25">
      <c r="D5" s="1" t="s">
        <v>4</v>
      </c>
      <c r="E5" s="1">
        <v>2</v>
      </c>
      <c r="F5" s="1">
        <v>0</v>
      </c>
      <c r="G5" s="1">
        <v>0</v>
      </c>
    </row>
    <row r="6" spans="1:7" x14ac:dyDescent="0.25">
      <c r="D6" s="1" t="s">
        <v>5</v>
      </c>
      <c r="E6" s="1">
        <v>5</v>
      </c>
      <c r="F6" s="1">
        <v>8</v>
      </c>
      <c r="G6" s="1">
        <v>3</v>
      </c>
    </row>
    <row r="14" spans="1:7" x14ac:dyDescent="0.25">
      <c r="E14" s="2"/>
      <c r="F14" s="14"/>
      <c r="G14" s="14"/>
    </row>
    <row r="15" spans="1:7" x14ac:dyDescent="0.25">
      <c r="A15" s="7">
        <v>44562</v>
      </c>
      <c r="B15" s="2" t="s">
        <v>5</v>
      </c>
      <c r="C15" s="6">
        <v>0.33333333333333331</v>
      </c>
      <c r="E15" s="2"/>
      <c r="F15" s="15"/>
      <c r="G15" s="15"/>
    </row>
    <row r="16" spans="1:7" x14ac:dyDescent="0.25">
      <c r="A16" s="7">
        <v>44593</v>
      </c>
      <c r="B16" s="2" t="s">
        <v>2</v>
      </c>
      <c r="C16" s="6">
        <v>0.16666666666666666</v>
      </c>
      <c r="E16" s="2"/>
      <c r="G16" s="6"/>
    </row>
    <row r="17" spans="1:7" x14ac:dyDescent="0.25">
      <c r="A17" s="7">
        <v>44621</v>
      </c>
      <c r="B17" s="2" t="s">
        <v>4</v>
      </c>
      <c r="C17" s="6">
        <v>0.33333333333333331</v>
      </c>
      <c r="E17" s="2"/>
      <c r="F17" s="13"/>
      <c r="G17" s="13"/>
    </row>
    <row r="18" spans="1:7" x14ac:dyDescent="0.25">
      <c r="A18" s="7">
        <v>44652</v>
      </c>
      <c r="B18" s="2" t="s">
        <v>2</v>
      </c>
      <c r="C18" s="6">
        <v>0.33333333333333331</v>
      </c>
      <c r="E18" s="2"/>
      <c r="G18" s="6"/>
    </row>
    <row r="19" spans="1:7" x14ac:dyDescent="0.25">
      <c r="A19" s="7">
        <v>44682</v>
      </c>
      <c r="B19" s="2" t="s">
        <v>5</v>
      </c>
      <c r="C19" s="6">
        <v>0.33333333333333331</v>
      </c>
      <c r="E19" s="2"/>
      <c r="F19" s="13"/>
      <c r="G19" s="13"/>
    </row>
    <row r="20" spans="1:7" x14ac:dyDescent="0.25">
      <c r="A20" s="7"/>
      <c r="B20" s="2"/>
      <c r="C20" s="6"/>
      <c r="E20" s="2"/>
      <c r="F20" s="1"/>
      <c r="G20" s="1"/>
    </row>
    <row r="21" spans="1:7" x14ac:dyDescent="0.25">
      <c r="A21" s="10" t="s">
        <v>11</v>
      </c>
      <c r="B21" s="8"/>
      <c r="C21" s="9">
        <f>SUM(C15:C19)</f>
        <v>1.4999999999999998</v>
      </c>
      <c r="E21" s="2"/>
      <c r="F21" s="1"/>
      <c r="G21" s="1"/>
    </row>
    <row r="22" spans="1:7" x14ac:dyDescent="0.25">
      <c r="A22" s="7"/>
      <c r="B22" s="2"/>
      <c r="C22" s="6"/>
      <c r="E22" s="2"/>
      <c r="F22" s="1"/>
      <c r="G22" s="1"/>
    </row>
    <row r="23" spans="1:7" x14ac:dyDescent="0.25">
      <c r="A23" s="7">
        <v>45017</v>
      </c>
      <c r="B23" s="2" t="s">
        <v>1</v>
      </c>
      <c r="C23" s="6">
        <v>0.16666666666666666</v>
      </c>
      <c r="E23" s="6"/>
      <c r="G23" s="6"/>
    </row>
    <row r="24" spans="1:7" x14ac:dyDescent="0.25">
      <c r="A24" s="7">
        <v>45047</v>
      </c>
      <c r="B24" s="2" t="s">
        <v>5</v>
      </c>
      <c r="C24" s="6">
        <v>0.33333333333333331</v>
      </c>
      <c r="E24" s="6"/>
      <c r="G24" s="6"/>
    </row>
    <row r="25" spans="1:7" x14ac:dyDescent="0.25">
      <c r="A25" s="7">
        <v>45078</v>
      </c>
      <c r="B25" s="2" t="s">
        <v>3</v>
      </c>
      <c r="C25" s="6">
        <v>0.33333333333333331</v>
      </c>
      <c r="E25" s="6"/>
      <c r="G25" s="6"/>
    </row>
    <row r="26" spans="1:7" x14ac:dyDescent="0.25">
      <c r="A26" s="7">
        <v>45108</v>
      </c>
      <c r="B26" s="2" t="s">
        <v>1</v>
      </c>
      <c r="C26" s="6">
        <v>0.33333333333333331</v>
      </c>
      <c r="E26" s="6"/>
      <c r="G26" s="6"/>
    </row>
    <row r="27" spans="1:7" x14ac:dyDescent="0.25">
      <c r="A27" s="7">
        <v>45139</v>
      </c>
      <c r="B27" s="2" t="s">
        <v>3</v>
      </c>
      <c r="C27" s="6">
        <v>0.16666666666666666</v>
      </c>
      <c r="E27" s="6"/>
      <c r="G27" s="6"/>
    </row>
    <row r="28" spans="1:7" x14ac:dyDescent="0.25">
      <c r="A28" s="7">
        <v>45170</v>
      </c>
      <c r="B28" s="2" t="s">
        <v>5</v>
      </c>
      <c r="C28" s="6">
        <v>0.33333333333333331</v>
      </c>
      <c r="E28" s="6"/>
      <c r="G28" s="6"/>
    </row>
    <row r="29" spans="1:7" x14ac:dyDescent="0.25">
      <c r="A29" s="7"/>
      <c r="B29" s="2"/>
      <c r="C29" s="6"/>
      <c r="E29" s="6"/>
      <c r="G29" s="6"/>
    </row>
    <row r="30" spans="1:7" x14ac:dyDescent="0.25">
      <c r="A30" s="10" t="s">
        <v>12</v>
      </c>
      <c r="B30" s="8"/>
      <c r="C30" s="9">
        <f>SUM(C23:C28)</f>
        <v>1.6666666666666665</v>
      </c>
      <c r="E30" s="6"/>
      <c r="G30" s="6"/>
    </row>
    <row r="31" spans="1:7" x14ac:dyDescent="0.25">
      <c r="A31" s="7"/>
      <c r="B31" s="2"/>
      <c r="C31" s="6"/>
      <c r="E31" s="6"/>
      <c r="G31" s="6"/>
    </row>
    <row r="32" spans="1:7" x14ac:dyDescent="0.25">
      <c r="A32" s="7">
        <v>45505</v>
      </c>
      <c r="B32" s="2" t="s">
        <v>1</v>
      </c>
      <c r="C32" s="6">
        <v>0.33333333333333331</v>
      </c>
      <c r="E32" s="6"/>
      <c r="G32" s="6"/>
    </row>
    <row r="33" spans="1:7" x14ac:dyDescent="0.25">
      <c r="A33" s="7">
        <v>45536</v>
      </c>
      <c r="B33" s="2" t="s">
        <v>3</v>
      </c>
      <c r="C33" s="6">
        <v>0.33333333333333331</v>
      </c>
      <c r="E33" s="6"/>
      <c r="G33" s="6"/>
    </row>
    <row r="34" spans="1:7" x14ac:dyDescent="0.25">
      <c r="A34" s="7">
        <v>45566</v>
      </c>
      <c r="B34" s="2" t="s">
        <v>2</v>
      </c>
      <c r="C34" s="6">
        <v>0.16666666666666666</v>
      </c>
      <c r="E34" s="6"/>
      <c r="G34" s="6"/>
    </row>
    <row r="35" spans="1:7" x14ac:dyDescent="0.25">
      <c r="A35" s="7">
        <v>45597</v>
      </c>
      <c r="B35" s="2" t="s">
        <v>5</v>
      </c>
      <c r="C35" s="6">
        <v>0.33333333333333331</v>
      </c>
      <c r="E35" s="6"/>
      <c r="G35" s="6"/>
    </row>
    <row r="36" spans="1:7" x14ac:dyDescent="0.25">
      <c r="A36" s="7">
        <v>45627</v>
      </c>
      <c r="B36" s="2" t="s">
        <v>1</v>
      </c>
      <c r="C36" s="6">
        <v>0.33333333333333331</v>
      </c>
      <c r="E36" s="6"/>
      <c r="G36" s="6"/>
    </row>
    <row r="38" spans="1:7" x14ac:dyDescent="0.25">
      <c r="A38" s="11" t="s">
        <v>13</v>
      </c>
      <c r="B38" s="11"/>
      <c r="C38" s="12">
        <f>SUM(C32:C36)</f>
        <v>1.4999999999999998</v>
      </c>
    </row>
  </sheetData>
  <mergeCells count="4">
    <mergeCell ref="F19:G19"/>
    <mergeCell ref="F14:G14"/>
    <mergeCell ref="F15:G15"/>
    <mergeCell ref="F17:G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D6F8A-4EC5-4FCA-9C43-A55CEA78B496}">
  <sheetPr codeName="Feuil2"/>
  <dimension ref="A1:C6"/>
  <sheetViews>
    <sheetView workbookViewId="0">
      <selection activeCell="B7" sqref="B7"/>
    </sheetView>
  </sheetViews>
  <sheetFormatPr baseColWidth="10" defaultRowHeight="15" x14ac:dyDescent="0.25"/>
  <sheetData>
    <row r="1" spans="1:3" x14ac:dyDescent="0.25">
      <c r="A1" s="2"/>
      <c r="B1" s="14" t="s">
        <v>9</v>
      </c>
      <c r="C1" s="14"/>
    </row>
    <row r="2" spans="1:3" x14ac:dyDescent="0.25">
      <c r="A2" s="2">
        <v>2022</v>
      </c>
      <c r="B2" s="15" t="s">
        <v>8</v>
      </c>
      <c r="C2" s="15"/>
    </row>
    <row r="3" spans="1:3" x14ac:dyDescent="0.25">
      <c r="A3" s="2"/>
      <c r="C3" s="6"/>
    </row>
    <row r="4" spans="1:3" x14ac:dyDescent="0.25">
      <c r="A4" s="2">
        <v>2023</v>
      </c>
      <c r="B4" s="13" t="s">
        <v>14</v>
      </c>
      <c r="C4" s="13"/>
    </row>
    <row r="5" spans="1:3" x14ac:dyDescent="0.25">
      <c r="A5" s="2"/>
      <c r="C5" s="6"/>
    </row>
    <row r="6" spans="1:3" x14ac:dyDescent="0.25">
      <c r="A6" s="2">
        <v>2023</v>
      </c>
      <c r="B6" s="13" t="s">
        <v>15</v>
      </c>
      <c r="C6" s="13"/>
    </row>
  </sheetData>
  <mergeCells count="4">
    <mergeCell ref="B1:C1"/>
    <mergeCell ref="B2:C2"/>
    <mergeCell ref="B4:C4"/>
    <mergeCell ref="B6:C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2565B-D846-4E28-9FD8-799CF71B8197}">
  <dimension ref="A1:N4"/>
  <sheetViews>
    <sheetView showGridLines="0" workbookViewId="0">
      <selection activeCell="P23" sqref="P23"/>
    </sheetView>
  </sheetViews>
  <sheetFormatPr baseColWidth="10" defaultRowHeight="15" x14ac:dyDescent="0.25"/>
  <sheetData>
    <row r="1" spans="1:14" x14ac:dyDescent="0.25">
      <c r="A1" s="13" t="s">
        <v>6</v>
      </c>
      <c r="B1" s="13"/>
      <c r="C1" s="13"/>
      <c r="D1" s="13"/>
      <c r="E1" s="13"/>
      <c r="F1" s="13"/>
      <c r="G1" s="13"/>
      <c r="H1" s="13"/>
      <c r="I1" s="13"/>
      <c r="J1" s="16"/>
      <c r="K1" s="4">
        <v>2022</v>
      </c>
      <c r="N1" s="11" t="str" cm="1">
        <f t="array" aca="1" ref="N1:N3" ca="1">_xlfn._xlws.FILTER(Récap!D2:D6,OFFSET(Récap!D2:D6,0,MATCH(K1,Récap!E1:G1,0))&lt;&gt;0)</f>
        <v>B</v>
      </c>
    </row>
    <row r="2" spans="1:14" x14ac:dyDescent="0.25">
      <c r="A2" s="13" t="s">
        <v>7</v>
      </c>
      <c r="B2" s="13"/>
      <c r="C2" s="13"/>
      <c r="D2" s="13"/>
      <c r="E2" s="13"/>
      <c r="F2" s="13"/>
      <c r="G2" s="13"/>
      <c r="H2" s="13"/>
      <c r="I2" s="13"/>
      <c r="J2" s="16"/>
      <c r="K2" s="5" t="s">
        <v>5</v>
      </c>
      <c r="M2" s="3"/>
      <c r="N2" s="11" t="str">
        <f ca="1"/>
        <v>D</v>
      </c>
    </row>
    <row r="3" spans="1:14" x14ac:dyDescent="0.25">
      <c r="A3" s="13" t="s">
        <v>10</v>
      </c>
      <c r="B3" s="13"/>
      <c r="C3" s="13"/>
      <c r="D3" s="13"/>
      <c r="E3" s="13"/>
      <c r="F3" s="13"/>
      <c r="G3" s="13"/>
      <c r="H3" s="13"/>
      <c r="I3" s="13"/>
      <c r="J3" s="16"/>
      <c r="K3" s="17" cm="1">
        <f t="array" ref="K3">SUM(_xlfn._xlws.FILTER(Récap!C14:C39,IFERROR(YEAR(Récap!A14:A39)=K1,0)*(Récap!B14:B39=K2)))</f>
        <v>0.66666666666666663</v>
      </c>
      <c r="M3" s="3"/>
      <c r="N3" s="11" t="str">
        <f ca="1"/>
        <v>E</v>
      </c>
    </row>
    <row r="4" spans="1:14" x14ac:dyDescent="0.25">
      <c r="M4" s="3"/>
    </row>
  </sheetData>
  <mergeCells count="3">
    <mergeCell ref="A3:J3"/>
    <mergeCell ref="A2:J2"/>
    <mergeCell ref="A1:J1"/>
  </mergeCells>
  <conditionalFormatting sqref="K2">
    <cfRule type="expression" dxfId="0" priority="1">
      <formula>AND(ISNA(MATCH($K$10,$N:$N,0)),$K$10&lt;&gt;"")</formula>
    </cfRule>
  </conditionalFormatting>
  <dataValidations count="1">
    <dataValidation type="list" allowBlank="1" showInputMessage="1" showErrorMessage="1" sqref="K2" xr:uid="{F54324B7-0CB8-4719-BDD2-C39541785565}">
      <formula1>lesEmp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FB00A76-19D7-4CFA-8F51-357907C960DB}">
          <x14:formula1>
            <xm:f>Récap!$E$1:$G$1</xm:f>
          </x14:formula1>
          <xm:sqref>K1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</vt:lpstr>
      <vt:lpstr>Base de données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Light</dc:creator>
  <cp:lastModifiedBy>JFL</cp:lastModifiedBy>
  <dcterms:created xsi:type="dcterms:W3CDTF">2024-08-09T21:35:36Z</dcterms:created>
  <dcterms:modified xsi:type="dcterms:W3CDTF">2024-08-12T13:03:32Z</dcterms:modified>
</cp:coreProperties>
</file>