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86CAFAE0-A9A1-4A98-A268-1FFD78BA4D91}" xr6:coauthVersionLast="47" xr6:coauthVersionMax="47" xr10:uidLastSave="{00000000-0000-0000-0000-000000000000}"/>
  <bookViews>
    <workbookView xWindow="-120" yWindow="-120" windowWidth="29040" windowHeight="16440" xr2:uid="{1A3AD4A1-62C3-4AEF-AD32-4C16DA6F8E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K2" i="1"/>
  <c r="L2" i="1"/>
  <c r="L14" i="1" s="1"/>
  <c r="M2" i="1"/>
  <c r="M14" i="1" s="1"/>
  <c r="N2" i="1"/>
  <c r="N14" i="1" s="1"/>
  <c r="O2" i="1"/>
  <c r="O14" i="1" s="1"/>
  <c r="J3" i="1"/>
  <c r="K3" i="1"/>
  <c r="L3" i="1"/>
  <c r="M3" i="1"/>
  <c r="N3" i="1"/>
  <c r="O3" i="1"/>
  <c r="J4" i="1"/>
  <c r="K4" i="1"/>
  <c r="L4" i="1"/>
  <c r="M4" i="1"/>
  <c r="N4" i="1"/>
  <c r="O4" i="1"/>
  <c r="J5" i="1"/>
  <c r="K5" i="1"/>
  <c r="L5" i="1"/>
  <c r="M5" i="1"/>
  <c r="N5" i="1"/>
  <c r="O5" i="1"/>
  <c r="J6" i="1"/>
  <c r="K6" i="1"/>
  <c r="L6" i="1"/>
  <c r="M6" i="1"/>
  <c r="N6" i="1"/>
  <c r="O6" i="1"/>
  <c r="J7" i="1"/>
  <c r="K7" i="1"/>
  <c r="L7" i="1"/>
  <c r="M7" i="1"/>
  <c r="N7" i="1"/>
  <c r="O7" i="1"/>
  <c r="J8" i="1"/>
  <c r="J14" i="1" s="1"/>
  <c r="K8" i="1"/>
  <c r="K14" i="1" s="1"/>
  <c r="L8" i="1"/>
  <c r="M8" i="1"/>
  <c r="N8" i="1"/>
  <c r="O8" i="1"/>
  <c r="J9" i="1"/>
  <c r="K9" i="1"/>
  <c r="L9" i="1"/>
  <c r="M9" i="1"/>
  <c r="N9" i="1"/>
  <c r="O9" i="1"/>
  <c r="J10" i="1"/>
  <c r="K10" i="1"/>
  <c r="L10" i="1"/>
  <c r="M10" i="1"/>
  <c r="N10" i="1"/>
  <c r="O10" i="1"/>
  <c r="J11" i="1"/>
  <c r="K11" i="1"/>
  <c r="L11" i="1"/>
  <c r="M11" i="1"/>
  <c r="N11" i="1"/>
  <c r="O11" i="1"/>
  <c r="J12" i="1"/>
  <c r="K12" i="1"/>
  <c r="L12" i="1"/>
  <c r="M12" i="1"/>
  <c r="N12" i="1"/>
  <c r="O12" i="1"/>
  <c r="I2" i="1"/>
  <c r="I3" i="1"/>
  <c r="I14" i="1" s="1"/>
  <c r="I4" i="1"/>
  <c r="I5" i="1"/>
  <c r="I6" i="1"/>
  <c r="I7" i="1"/>
  <c r="I8" i="1"/>
  <c r="I9" i="1"/>
  <c r="I10" i="1"/>
  <c r="I11" i="1"/>
  <c r="I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87BE422-DCA0-42EF-8C65-C769A28992EF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<sst xmlns="http://schemas.openxmlformats.org/spreadsheetml/2006/main" count="48" uniqueCount="45">
  <si>
    <t>27.27</t>
  </si>
  <si>
    <t>34.55</t>
  </si>
  <si>
    <t>5.45</t>
  </si>
  <si>
    <t>3.64</t>
  </si>
  <si>
    <t>48.15</t>
  </si>
  <si>
    <t>40.74</t>
  </si>
  <si>
    <t>11.11</t>
  </si>
  <si>
    <t>47.06</t>
  </si>
  <si>
    <t>29.41</t>
  </si>
  <si>
    <t>17.65</t>
  </si>
  <si>
    <t>5.88</t>
  </si>
  <si>
    <t>8.7</t>
  </si>
  <si>
    <t>41.3</t>
  </si>
  <si>
    <t>26.09</t>
  </si>
  <si>
    <t>17.39</t>
  </si>
  <si>
    <t>6.52</t>
  </si>
  <si>
    <t>71.43</t>
  </si>
  <si>
    <t>23.81</t>
  </si>
  <si>
    <t>4.92</t>
  </si>
  <si>
    <t>11.48</t>
  </si>
  <si>
    <t>31.15</t>
  </si>
  <si>
    <t>27.87</t>
  </si>
  <si>
    <t>16.39</t>
  </si>
  <si>
    <t>8.2</t>
  </si>
  <si>
    <t>1.75</t>
  </si>
  <si>
    <t>29.82</t>
  </si>
  <si>
    <t>36.84</t>
  </si>
  <si>
    <t>22.81</t>
  </si>
  <si>
    <t>8.77</t>
  </si>
  <si>
    <t>8.06</t>
  </si>
  <si>
    <t>16.13</t>
  </si>
  <si>
    <t>41.94</t>
  </si>
  <si>
    <t>25.81</t>
  </si>
  <si>
    <t>4.84</t>
  </si>
  <si>
    <t>3.23</t>
  </si>
  <si>
    <t>12.12</t>
  </si>
  <si>
    <t>21.21</t>
  </si>
  <si>
    <t>24.24</t>
  </si>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</sst>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A6A9DE3-7797-48AC-9DD8-84B734EDDD57}" name="Tableau3" displayName="Tableau3" ref="I1:O12" totalsRowShown="0">
  <autoFilter ref="I1:O12" xr:uid="{9A6A9DE3-7797-48AC-9DD8-84B734EDDD57}"/>
  <tableColumns count="7">
    <tableColumn id="1" xr3:uid="{8DE9A5F2-7453-4E40-8BDA-B98A5BD3256D}" name="Colonne1" dataDxfId="0">
      <calculatedColumnFormula>SUBSTITUTE(A2,".",",")*1</calculatedColumnFormula>
    </tableColumn>
    <tableColumn id="2" xr3:uid="{F2DCC326-5E90-4DDE-886F-5CAE279D40FB}" name="Colonne2">
      <calculatedColumnFormula>SUBSTITUTE(B2,".",",")*1</calculatedColumnFormula>
    </tableColumn>
    <tableColumn id="3" xr3:uid="{A6B37A4C-5B62-4C35-AA78-81113F3C6F9F}" name="Colonne3">
      <calculatedColumnFormula>SUBSTITUTE(C2,".",",")*1</calculatedColumnFormula>
    </tableColumn>
    <tableColumn id="4" xr3:uid="{3664D789-E017-494D-A55C-3E6D139099B2}" name="Colonne4">
      <calculatedColumnFormula>SUBSTITUTE(D2,".",",")*1</calculatedColumnFormula>
    </tableColumn>
    <tableColumn id="5" xr3:uid="{5C7C0F6F-1A53-4F60-9E63-AD22272B2217}" name="Colonne5">
      <calculatedColumnFormula>SUBSTITUTE(E2,".",",")*1</calculatedColumnFormula>
    </tableColumn>
    <tableColumn id="6" xr3:uid="{A5F6788F-2684-4DC8-B2A9-61816D46F2AA}" name="Colonne6">
      <calculatedColumnFormula>SUBSTITUTE(F2,".",",")*1</calculatedColumnFormula>
    </tableColumn>
    <tableColumn id="7" xr3:uid="{322158DB-738F-40AF-9077-E91FB0CBA35D}" name="Colonne7">
      <calculatedColumnFormula>SUBSTITUTE(G2,".",",")*1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9138B-692F-484C-9D27-9C38E058C1EC}">
  <dimension ref="A1:O14"/>
  <sheetViews>
    <sheetView showGridLines="0" tabSelected="1" workbookViewId="0">
      <selection activeCell="A17" sqref="A17:G27"/>
    </sheetView>
  </sheetViews>
  <sheetFormatPr baseColWidth="10" defaultRowHeight="15" x14ac:dyDescent="0.25"/>
  <sheetData>
    <row r="1" spans="1:15" x14ac:dyDescent="0.25">
      <c r="I1" t="s">
        <v>38</v>
      </c>
      <c r="J1" t="s">
        <v>39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</row>
    <row r="2" spans="1:15" x14ac:dyDescent="0.25">
      <c r="A2" t="s">
        <v>0</v>
      </c>
      <c r="B2" t="s">
        <v>1</v>
      </c>
      <c r="C2" t="s">
        <v>0</v>
      </c>
      <c r="D2" t="s">
        <v>2</v>
      </c>
      <c r="E2" t="s">
        <v>3</v>
      </c>
      <c r="F2">
        <v>0</v>
      </c>
      <c r="G2">
        <v>0</v>
      </c>
      <c r="I2">
        <f t="shared" ref="I2:I12" si="0">SUBSTITUTE(A2,".",",")*1</f>
        <v>27.27</v>
      </c>
      <c r="J2">
        <f t="shared" ref="J2:J12" si="1">SUBSTITUTE(B2,".",",")*1</f>
        <v>34.549999999999997</v>
      </c>
      <c r="K2">
        <f t="shared" ref="K2:K12" si="2">SUBSTITUTE(C2,".",",")*1</f>
        <v>27.27</v>
      </c>
      <c r="L2">
        <f t="shared" ref="L2:L12" si="3">SUBSTITUTE(D2,".",",")*1</f>
        <v>5.45</v>
      </c>
      <c r="M2">
        <f t="shared" ref="M2:M12" si="4">SUBSTITUTE(E2,".",",")*1</f>
        <v>3.64</v>
      </c>
      <c r="N2">
        <f t="shared" ref="N2:N12" si="5">SUBSTITUTE(F2,".",",")*1</f>
        <v>0</v>
      </c>
      <c r="O2">
        <f t="shared" ref="O2:O12" si="6">SUBSTITUTE(G2,".",",")*1</f>
        <v>0</v>
      </c>
    </row>
    <row r="3" spans="1:15" x14ac:dyDescent="0.25">
      <c r="A3" t="s">
        <v>4</v>
      </c>
      <c r="B3" t="s">
        <v>5</v>
      </c>
      <c r="C3" t="s">
        <v>6</v>
      </c>
      <c r="D3">
        <v>0</v>
      </c>
      <c r="E3">
        <v>0</v>
      </c>
      <c r="F3">
        <v>0</v>
      </c>
      <c r="G3">
        <v>0</v>
      </c>
      <c r="I3">
        <f t="shared" si="0"/>
        <v>48.15</v>
      </c>
      <c r="J3">
        <f t="shared" si="1"/>
        <v>40.74</v>
      </c>
      <c r="K3">
        <f t="shared" si="2"/>
        <v>11.11</v>
      </c>
      <c r="L3">
        <f t="shared" si="3"/>
        <v>0</v>
      </c>
      <c r="M3">
        <f t="shared" si="4"/>
        <v>0</v>
      </c>
      <c r="N3">
        <f t="shared" si="5"/>
        <v>0</v>
      </c>
      <c r="O3">
        <f t="shared" si="6"/>
        <v>0</v>
      </c>
    </row>
    <row r="4" spans="1:15" x14ac:dyDescent="0.25">
      <c r="A4" t="s">
        <v>7</v>
      </c>
      <c r="B4" t="s">
        <v>8</v>
      </c>
      <c r="C4" t="s">
        <v>9</v>
      </c>
      <c r="D4" t="s">
        <v>10</v>
      </c>
      <c r="E4">
        <v>0</v>
      </c>
      <c r="F4">
        <v>0</v>
      </c>
      <c r="G4">
        <v>0</v>
      </c>
      <c r="I4">
        <f t="shared" si="0"/>
        <v>47.06</v>
      </c>
      <c r="J4">
        <f t="shared" si="1"/>
        <v>29.41</v>
      </c>
      <c r="K4">
        <f t="shared" si="2"/>
        <v>17.649999999999999</v>
      </c>
      <c r="L4">
        <f t="shared" si="3"/>
        <v>5.88</v>
      </c>
      <c r="M4">
        <f t="shared" si="4"/>
        <v>0</v>
      </c>
      <c r="N4">
        <f t="shared" si="5"/>
        <v>0</v>
      </c>
      <c r="O4">
        <f t="shared" si="6"/>
        <v>0</v>
      </c>
    </row>
    <row r="5" spans="1:15" x14ac:dyDescent="0.25">
      <c r="A5">
        <v>80</v>
      </c>
      <c r="B5">
        <v>10</v>
      </c>
      <c r="C5">
        <v>0</v>
      </c>
      <c r="D5">
        <v>0</v>
      </c>
      <c r="E5">
        <v>0</v>
      </c>
      <c r="F5">
        <v>0</v>
      </c>
      <c r="G5">
        <v>0</v>
      </c>
      <c r="I5">
        <f t="shared" si="0"/>
        <v>80</v>
      </c>
      <c r="J5">
        <f t="shared" si="1"/>
        <v>10</v>
      </c>
      <c r="K5">
        <f t="shared" si="2"/>
        <v>0</v>
      </c>
      <c r="L5">
        <f t="shared" si="3"/>
        <v>0</v>
      </c>
      <c r="M5">
        <f t="shared" si="4"/>
        <v>0</v>
      </c>
      <c r="N5">
        <f t="shared" si="5"/>
        <v>0</v>
      </c>
      <c r="O5">
        <f t="shared" si="6"/>
        <v>0</v>
      </c>
    </row>
    <row r="6" spans="1:15" x14ac:dyDescent="0.25">
      <c r="A6">
        <v>0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>
        <v>0</v>
      </c>
      <c r="I6">
        <f t="shared" si="0"/>
        <v>0</v>
      </c>
      <c r="J6">
        <f t="shared" si="1"/>
        <v>8.6999999999999993</v>
      </c>
      <c r="K6">
        <f t="shared" si="2"/>
        <v>41.3</v>
      </c>
      <c r="L6">
        <f t="shared" si="3"/>
        <v>26.09</v>
      </c>
      <c r="M6">
        <f t="shared" si="4"/>
        <v>17.39</v>
      </c>
      <c r="N6">
        <f t="shared" si="5"/>
        <v>6.52</v>
      </c>
      <c r="O6">
        <f t="shared" si="6"/>
        <v>0</v>
      </c>
    </row>
    <row r="7" spans="1:15" x14ac:dyDescent="0.25">
      <c r="A7">
        <v>100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I7">
        <f t="shared" si="0"/>
        <v>100</v>
      </c>
      <c r="J7">
        <f t="shared" si="1"/>
        <v>0</v>
      </c>
      <c r="K7">
        <f t="shared" si="2"/>
        <v>0</v>
      </c>
      <c r="L7">
        <f t="shared" si="3"/>
        <v>0</v>
      </c>
      <c r="M7">
        <f t="shared" si="4"/>
        <v>0</v>
      </c>
      <c r="N7">
        <f t="shared" si="5"/>
        <v>0</v>
      </c>
      <c r="O7">
        <f t="shared" si="6"/>
        <v>0</v>
      </c>
    </row>
    <row r="8" spans="1:15" x14ac:dyDescent="0.25">
      <c r="A8" t="s">
        <v>16</v>
      </c>
      <c r="B8" t="s">
        <v>17</v>
      </c>
      <c r="C8">
        <v>0</v>
      </c>
      <c r="D8">
        <v>0</v>
      </c>
      <c r="E8">
        <v>0</v>
      </c>
      <c r="F8">
        <v>0</v>
      </c>
      <c r="G8">
        <v>0</v>
      </c>
      <c r="I8">
        <f t="shared" si="0"/>
        <v>71.430000000000007</v>
      </c>
      <c r="J8">
        <f t="shared" si="1"/>
        <v>23.81</v>
      </c>
      <c r="K8">
        <f t="shared" si="2"/>
        <v>0</v>
      </c>
      <c r="L8">
        <f t="shared" si="3"/>
        <v>0</v>
      </c>
      <c r="M8">
        <f t="shared" si="4"/>
        <v>0</v>
      </c>
      <c r="N8">
        <f t="shared" si="5"/>
        <v>0</v>
      </c>
      <c r="O8">
        <f t="shared" si="6"/>
        <v>0</v>
      </c>
    </row>
    <row r="9" spans="1:15" x14ac:dyDescent="0.25">
      <c r="A9" t="s">
        <v>18</v>
      </c>
      <c r="B9" t="s">
        <v>19</v>
      </c>
      <c r="C9" t="s">
        <v>20</v>
      </c>
      <c r="D9" t="s">
        <v>21</v>
      </c>
      <c r="E9" t="s">
        <v>22</v>
      </c>
      <c r="F9" t="s">
        <v>23</v>
      </c>
      <c r="G9">
        <v>0</v>
      </c>
      <c r="I9">
        <f t="shared" si="0"/>
        <v>4.92</v>
      </c>
      <c r="J9">
        <f t="shared" si="1"/>
        <v>11.48</v>
      </c>
      <c r="K9">
        <f t="shared" si="2"/>
        <v>31.15</v>
      </c>
      <c r="L9">
        <f t="shared" si="3"/>
        <v>27.87</v>
      </c>
      <c r="M9">
        <f t="shared" si="4"/>
        <v>16.39</v>
      </c>
      <c r="N9">
        <f t="shared" si="5"/>
        <v>8.1999999999999993</v>
      </c>
      <c r="O9">
        <f t="shared" si="6"/>
        <v>0</v>
      </c>
    </row>
    <row r="10" spans="1:15" x14ac:dyDescent="0.25">
      <c r="A10" t="s">
        <v>24</v>
      </c>
      <c r="B10" t="s">
        <v>25</v>
      </c>
      <c r="C10" t="s">
        <v>26</v>
      </c>
      <c r="D10" t="s">
        <v>27</v>
      </c>
      <c r="E10" t="s">
        <v>28</v>
      </c>
      <c r="F10">
        <v>0</v>
      </c>
      <c r="G10">
        <v>0</v>
      </c>
      <c r="I10">
        <f t="shared" si="0"/>
        <v>1.75</v>
      </c>
      <c r="J10">
        <f t="shared" si="1"/>
        <v>29.82</v>
      </c>
      <c r="K10">
        <f t="shared" si="2"/>
        <v>36.840000000000003</v>
      </c>
      <c r="L10">
        <f t="shared" si="3"/>
        <v>22.81</v>
      </c>
      <c r="M10">
        <f t="shared" si="4"/>
        <v>8.77</v>
      </c>
      <c r="N10">
        <f t="shared" si="5"/>
        <v>0</v>
      </c>
      <c r="O10">
        <f t="shared" si="6"/>
        <v>0</v>
      </c>
    </row>
    <row r="11" spans="1:15" x14ac:dyDescent="0.25">
      <c r="A11">
        <v>0</v>
      </c>
      <c r="B11" t="s">
        <v>29</v>
      </c>
      <c r="C11" t="s">
        <v>30</v>
      </c>
      <c r="D11" t="s">
        <v>31</v>
      </c>
      <c r="E11" t="s">
        <v>32</v>
      </c>
      <c r="F11" t="s">
        <v>33</v>
      </c>
      <c r="G11" t="s">
        <v>34</v>
      </c>
      <c r="I11">
        <f t="shared" si="0"/>
        <v>0</v>
      </c>
      <c r="J11">
        <f t="shared" si="1"/>
        <v>8.06</v>
      </c>
      <c r="K11">
        <f t="shared" si="2"/>
        <v>16.13</v>
      </c>
      <c r="L11">
        <f t="shared" si="3"/>
        <v>41.94</v>
      </c>
      <c r="M11">
        <f t="shared" si="4"/>
        <v>25.81</v>
      </c>
      <c r="N11">
        <f t="shared" si="5"/>
        <v>4.84</v>
      </c>
      <c r="O11">
        <f t="shared" si="6"/>
        <v>3.23</v>
      </c>
    </row>
    <row r="12" spans="1:15" x14ac:dyDescent="0.25">
      <c r="A12">
        <v>0</v>
      </c>
      <c r="B12" t="s">
        <v>35</v>
      </c>
      <c r="C12" t="s">
        <v>36</v>
      </c>
      <c r="D12" t="s">
        <v>37</v>
      </c>
      <c r="E12" t="s">
        <v>36</v>
      </c>
      <c r="F12" t="s">
        <v>36</v>
      </c>
      <c r="G12">
        <v>0</v>
      </c>
      <c r="I12">
        <f t="shared" si="0"/>
        <v>0</v>
      </c>
      <c r="J12">
        <f t="shared" si="1"/>
        <v>12.12</v>
      </c>
      <c r="K12">
        <f t="shared" si="2"/>
        <v>21.21</v>
      </c>
      <c r="L12">
        <f t="shared" si="3"/>
        <v>24.24</v>
      </c>
      <c r="M12">
        <f t="shared" si="4"/>
        <v>21.21</v>
      </c>
      <c r="N12">
        <f t="shared" si="5"/>
        <v>21.21</v>
      </c>
      <c r="O12">
        <f t="shared" si="6"/>
        <v>0</v>
      </c>
    </row>
    <row r="14" spans="1:15" x14ac:dyDescent="0.25">
      <c r="I14">
        <f>SUM(Tableau3[Colonne1])</f>
        <v>380.58000000000004</v>
      </c>
      <c r="J14">
        <f>SUM(Tableau3[Colonne2])</f>
        <v>208.68999999999997</v>
      </c>
      <c r="K14">
        <f>SUM(Tableau3[Colonne3])</f>
        <v>202.66</v>
      </c>
      <c r="L14">
        <f>SUM(Tableau3[Colonne4])</f>
        <v>154.28000000000003</v>
      </c>
      <c r="M14">
        <f>SUM(Tableau3[Colonne5])</f>
        <v>93.210000000000008</v>
      </c>
      <c r="N14">
        <f>SUM(Tableau3[Colonne6])</f>
        <v>40.769999999999996</v>
      </c>
      <c r="O14">
        <f>SUM(Tableau3[Colonne7])</f>
        <v>3.23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8CB59C-0F25-4DA5-819D-7A1F117EE5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JFL</cp:lastModifiedBy>
  <dcterms:created xsi:type="dcterms:W3CDTF">2024-04-11T19:05:54Z</dcterms:created>
  <dcterms:modified xsi:type="dcterms:W3CDTF">2024-04-11T19:28:22Z</dcterms:modified>
</cp:coreProperties>
</file>