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D627A0E3-5E6F-41C3-9149-EB2E1A9B149A}" xr6:coauthVersionLast="47" xr6:coauthVersionMax="47" xr10:uidLastSave="{00000000-0000-0000-0000-000000000000}"/>
  <bookViews>
    <workbookView xWindow="330" yWindow="4395" windowWidth="27990" windowHeight="10560" xr2:uid="{00000000-000D-0000-FFFF-FFFF00000000}"/>
  </bookViews>
  <sheets>
    <sheet name="Feuil1" sheetId="1" r:id="rId1"/>
    <sheet name="Feuil3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6" i="1" l="1"/>
  <c r="X3" i="1" a="1"/>
  <c r="Y3" i="1" a="1"/>
  <c r="Y2" i="1" a="1"/>
  <c r="X2" i="1" a="1"/>
  <c r="Y3" i="1" l="1"/>
  <c r="X3" i="1"/>
  <c r="Y2" i="1"/>
  <c r="X2" i="1"/>
  <c r="O26" i="1"/>
  <c r="P26" i="1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A3" i="3"/>
  <c r="A2" i="3"/>
  <c r="G3" i="3" a="1"/>
  <c r="I5" i="3"/>
  <c r="S26" i="1" l="1"/>
  <c r="G3" i="3"/>
  <c r="M12" i="1"/>
  <c r="M21" i="1"/>
  <c r="V26" i="1" l="1"/>
  <c r="U26" i="1"/>
  <c r="F26" i="1" s="1"/>
  <c r="O12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M17" i="1"/>
  <c r="P12" i="1" l="1"/>
  <c r="O17" i="1"/>
  <c r="P17" i="1"/>
  <c r="P21" i="1"/>
  <c r="S17" i="1" l="1"/>
  <c r="U17" i="1" s="1"/>
  <c r="O21" i="1"/>
  <c r="M22" i="1" s="1"/>
  <c r="V17" i="1" l="1"/>
  <c r="F17" i="1" s="1"/>
  <c r="P22" i="1"/>
  <c r="O22" i="1"/>
  <c r="F21" i="1" l="1"/>
  <c r="S12" i="1" l="1"/>
  <c r="U12" i="1" s="1"/>
  <c r="V12" i="1" l="1"/>
  <c r="F12" i="1" s="1"/>
  <c r="G5" i="3"/>
  <c r="M24" i="1"/>
  <c r="M16" i="1"/>
  <c r="P24" i="1"/>
  <c r="O24" i="1"/>
  <c r="O16" i="1"/>
  <c r="P16" i="1"/>
  <c r="S24" i="1" l="1"/>
  <c r="U24" i="1" s="1"/>
  <c r="S16" i="1"/>
  <c r="U16" i="1" s="1"/>
  <c r="V24" i="1" l="1"/>
  <c r="F24" i="1" s="1"/>
  <c r="V16" i="1"/>
  <c r="F16" i="1"/>
  <c r="M15" i="1" s="1"/>
  <c r="O15" i="1" s="1"/>
  <c r="P15" i="1" l="1"/>
  <c r="S15" i="1" s="1"/>
  <c r="V15" i="1" l="1"/>
  <c r="U15" i="1"/>
  <c r="F15" i="1" s="1"/>
  <c r="M19" i="1" s="1"/>
  <c r="O19" i="1" l="1"/>
  <c r="P19" i="1"/>
  <c r="F19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<sst xmlns="http://schemas.openxmlformats.org/spreadsheetml/2006/main" count="47" uniqueCount="45">
  <si>
    <t>Date de Naissance</t>
  </si>
  <si>
    <t>Jour</t>
  </si>
  <si>
    <t>Mois</t>
  </si>
  <si>
    <t>Année</t>
  </si>
  <si>
    <t>Heure de Naissance</t>
  </si>
  <si>
    <t>h</t>
  </si>
  <si>
    <t>Minutes</t>
  </si>
  <si>
    <t>Heures</t>
  </si>
  <si>
    <t>Nom de famille</t>
  </si>
  <si>
    <t xml:space="preserve">Prénom </t>
  </si>
  <si>
    <t>Nombre du chemin d'expression</t>
  </si>
  <si>
    <t>Nombre de l'heure de naissance</t>
  </si>
  <si>
    <t>Ville de Naissance</t>
  </si>
  <si>
    <t>lettre</t>
  </si>
  <si>
    <t>valeur (tu mettras tes valeurs à l'envie)</t>
  </si>
  <si>
    <t xml:space="preserve">somme totale </t>
  </si>
  <si>
    <t>formule du total</t>
  </si>
  <si>
    <t>SOMMEPROD(SOMME.SI($A$2:$A$27;STXT(F3;LIGNE(INDIRECT("1:"&amp;NBCAR(F3)));1);$B$2:$B$27))</t>
  </si>
  <si>
    <t>formule des voyelles</t>
  </si>
  <si>
    <t>SOMMEPROD(SOMME.SI($A$2:$A$27;SI(ESTNUM(EQUIV(STXT(F3;LIGNE(INDIRECT("1:"&amp;NBCAR(F3)));1);{"A";"E";"I";"O";"U";"Y"};0));STXT(F3;LIGNE(INDIRECT("1:"&amp;NBCAR(F3)));1);"");$B$2:$B$27))</t>
  </si>
  <si>
    <t xml:space="preserve">Valeur </t>
  </si>
  <si>
    <t>Lettre</t>
  </si>
  <si>
    <t>total</t>
  </si>
  <si>
    <t>dizaine</t>
  </si>
  <si>
    <t>unité</t>
  </si>
  <si>
    <t>Unité</t>
  </si>
  <si>
    <t>Nombre de ville de naissance</t>
  </si>
  <si>
    <t>Nom Prénom</t>
  </si>
  <si>
    <t>=SOMMEPROD(SOMME.SI($A$2:$A$27;SI(ESTNUM(EQUIV(STXT(E3;LIGNE(INDIRECT("1:"&amp;NBCAR(E3)));1);{"B";"C";"D";"F";"G";"H","i";"j";"k";"l","m";"n","p";q","r"s";"t";v";"w";"x";"z"};0));STXT(E3;LIGNE(INDIRECT("1:"&amp;NBCAR(E3)));1);"");$B$2:$B$27))</t>
  </si>
  <si>
    <t>BATEAU</t>
  </si>
  <si>
    <t>somme des consonnes</t>
  </si>
  <si>
    <t>formule F11 copiée mais résultat 0???</t>
  </si>
  <si>
    <t>nom</t>
  </si>
  <si>
    <t>prenom</t>
  </si>
  <si>
    <t>nom prenom</t>
  </si>
  <si>
    <t>paris</t>
  </si>
  <si>
    <t>somme voyelle nom+prénom</t>
  </si>
  <si>
    <t>somme consonnes nom prenom</t>
  </si>
  <si>
    <t>nombre de lettre correspondant à la valeur dans nom prenom</t>
  </si>
  <si>
    <t>(nombre premier prénom)</t>
  </si>
  <si>
    <t>(Nom de Naissance)</t>
  </si>
  <si>
    <t>Nombre reference</t>
  </si>
  <si>
    <t>Nombre date de naissance</t>
  </si>
  <si>
    <t>∑ lettres</t>
  </si>
  <si>
    <t>∑ voyelles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</si>
</sst>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Dubai Medium"/>
      <family val="2"/>
    </font>
    <font>
      <sz val="11"/>
      <color theme="1"/>
      <name val="Dubai Medium"/>
      <family val="2"/>
    </font>
    <font>
      <sz val="11"/>
      <color rgb="FF4F595F"/>
      <name val="Dubai Medium"/>
      <family val="2"/>
    </font>
    <font>
      <sz val="8"/>
      <color theme="1"/>
      <name val="Dubai Medium"/>
      <family val="2"/>
    </font>
    <font>
      <b/>
      <sz val="11"/>
      <color theme="1"/>
      <name val="Dubai Medium"/>
      <family val="2"/>
    </font>
    <font>
      <b/>
      <sz val="11"/>
      <color theme="1"/>
      <name val="Aptos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2" fillId="0" borderId="0" xfId="0" applyFont="1"/>
    <xf numFmtId="0" fontId="3" fillId="0" borderId="0" xfId="0" applyFont="1"/>
    <xf numFmtId="0" fontId="2" fillId="2" borderId="0" xfId="0" applyFont="1" applyFill="1"/>
    <xf numFmtId="0" fontId="2" fillId="0" borderId="0" xfId="0" applyFont="1" applyAlignment="1">
      <alignment horizontal="center"/>
    </xf>
    <xf numFmtId="0" fontId="4" fillId="0" borderId="0" xfId="0" applyFont="1"/>
    <xf numFmtId="0" fontId="0" fillId="3" borderId="0" xfId="0" applyFill="1"/>
    <xf numFmtId="0" fontId="3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4" borderId="0" xfId="0" applyFont="1" applyFill="1"/>
    <xf numFmtId="0" fontId="6" fillId="2" borderId="0" xfId="0" applyFont="1" applyFill="1"/>
    <xf numFmtId="0" fontId="0" fillId="5" borderId="0" xfId="0" quotePrefix="1" applyFill="1"/>
    <xf numFmtId="0" fontId="0" fillId="5" borderId="0" xfId="0" applyFill="1"/>
    <xf numFmtId="0" fontId="3" fillId="5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6" fillId="4" borderId="0" xfId="0" applyFont="1" applyFill="1" applyAlignment="1">
      <alignment horizontal="center"/>
    </xf>
    <xf numFmtId="0" fontId="7" fillId="6" borderId="0" xfId="0" applyFont="1" applyFill="1" applyAlignment="1">
      <alignment horizontal="center"/>
    </xf>
    <xf numFmtId="0" fontId="0" fillId="6" borderId="0" xfId="0" applyFill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31"/>
  <sheetViews>
    <sheetView tabSelected="1" zoomScale="94" workbookViewId="0">
      <selection activeCell="Y7" sqref="Y7"/>
    </sheetView>
  </sheetViews>
  <sheetFormatPr baseColWidth="10" defaultColWidth="11.5703125" defaultRowHeight="21" x14ac:dyDescent="0.55000000000000004"/>
  <cols>
    <col min="1" max="1" width="5.5703125" style="2" bestFit="1" customWidth="1"/>
    <col min="2" max="2" width="6.7109375" style="2" bestFit="1" customWidth="1"/>
    <col min="3" max="3" width="11.5703125" style="2"/>
    <col min="4" max="4" width="44" style="2" customWidth="1"/>
    <col min="5" max="7" width="3.7109375" style="2" customWidth="1"/>
    <col min="8" max="8" width="4" style="2" customWidth="1"/>
    <col min="9" max="12" width="3.7109375" style="2" customWidth="1"/>
    <col min="13" max="13" width="5.7109375" style="2" customWidth="1"/>
    <col min="14" max="14" width="3.7109375" style="2" customWidth="1"/>
    <col min="15" max="15" width="5" style="2" customWidth="1"/>
    <col min="16" max="16" width="4.28515625" style="2" customWidth="1"/>
    <col min="17" max="18" width="3.7109375" style="2" customWidth="1"/>
    <col min="19" max="19" width="4.5703125" style="2" customWidth="1"/>
    <col min="20" max="20" width="3.7109375" style="2" customWidth="1"/>
    <col min="21" max="21" width="5.140625" style="2" customWidth="1"/>
    <col min="22" max="22" width="3.7109375" style="2" customWidth="1"/>
    <col min="23" max="16384" width="11.5703125" style="2"/>
  </cols>
  <sheetData>
    <row r="1" spans="1:32" x14ac:dyDescent="0.55000000000000004">
      <c r="X1" s="21" t="s">
        <v>43</v>
      </c>
      <c r="Y1" s="21" t="s">
        <v>44</v>
      </c>
    </row>
    <row r="2" spans="1:32" ht="22.5" x14ac:dyDescent="0.6">
      <c r="A2" t="s">
        <v>21</v>
      </c>
      <c r="B2" t="s">
        <v>20</v>
      </c>
      <c r="D2" s="1" t="s">
        <v>8</v>
      </c>
      <c r="E2" s="17" t="s">
        <v>32</v>
      </c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X2" s="22" cm="1">
        <f t="array" aca="1" ref="X2" ca="1">SUMPRODUCT(MOD(_xlfn.UNICODE(MID(UPPER(E2),ROW(INDIRECT("1:"&amp;LEN(E2))),1))-64,9))</f>
        <v>15</v>
      </c>
      <c r="Y2" s="22" cm="1">
        <f t="array" aca="1" ref="Y2" ca="1">SUMPRODUCT(IF(ISNUMBER(MATCH(MID(UPPER(E2),ROW(INDIRECT("1:"&amp;LEN(E2))),1),{"A";"E";"I";"O";"U";"Y"},0)),MOD(_xlfn.UNICODE(MID(UPPER(E2),ROW(INDIRECT("1:"&amp;LEN(E2))),1))-64,9),""))</f>
        <v>6</v>
      </c>
    </row>
    <row r="3" spans="1:32" ht="22.5" x14ac:dyDescent="0.6">
      <c r="A3" t="str">
        <f>CHAR(ROW(A66))</f>
        <v>B</v>
      </c>
      <c r="B3">
        <v>1</v>
      </c>
      <c r="D3" s="1" t="s">
        <v>9</v>
      </c>
      <c r="E3" s="17" t="s">
        <v>33</v>
      </c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X3" s="22" cm="1">
        <f t="array" aca="1" ref="X3" ca="1">SUMPRODUCT(MOD(_xlfn.UNICODE(MID(UPPER(E3),ROW(INDIRECT("1:"&amp;LEN(E3))),1))-64,9))</f>
        <v>27</v>
      </c>
      <c r="Y3" s="22" cm="1">
        <f t="array" aca="1" ref="Y3" ca="1">SUMPRODUCT(IF(ISNUMBER(MATCH(MID(UPPER(E3),ROW(INDIRECT("1:"&amp;LEN(E3))),1),{"A";"E";"I";"O";"U";"Y"},0)),MOD(_xlfn.UNICODE(MID(UPPER(E3),ROW(INDIRECT("1:"&amp;LEN(E3))),1))-64,9),""))</f>
        <v>11</v>
      </c>
    </row>
    <row r="4" spans="1:32" ht="22.5" x14ac:dyDescent="0.6">
      <c r="A4" t="str">
        <f t="shared" ref="A4:A28" si="0">CHAR(ROW(A67))</f>
        <v>C</v>
      </c>
      <c r="B4">
        <v>2</v>
      </c>
      <c r="D4" s="2" t="s">
        <v>27</v>
      </c>
      <c r="E4" s="16" t="s">
        <v>34</v>
      </c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X4" s="1"/>
      <c r="Y4" s="18"/>
      <c r="Z4" s="18"/>
      <c r="AA4" s="18"/>
      <c r="AB4" s="18"/>
      <c r="AC4" s="18"/>
      <c r="AD4" s="18"/>
      <c r="AE4" s="18"/>
      <c r="AF4" s="18"/>
    </row>
    <row r="5" spans="1:32" ht="22.5" x14ac:dyDescent="0.6">
      <c r="A5" t="str">
        <f t="shared" si="0"/>
        <v>D</v>
      </c>
      <c r="B5">
        <v>3</v>
      </c>
      <c r="D5" s="1"/>
      <c r="E5" s="18" t="s">
        <v>1</v>
      </c>
      <c r="F5" s="18"/>
      <c r="G5" s="18" t="s">
        <v>2</v>
      </c>
      <c r="H5" s="18"/>
      <c r="I5" s="18" t="s">
        <v>3</v>
      </c>
      <c r="J5" s="18"/>
      <c r="K5" s="18"/>
      <c r="L5" s="18"/>
      <c r="X5" s="1"/>
      <c r="Y5" s="1"/>
      <c r="Z5" s="1"/>
      <c r="AA5" s="1"/>
      <c r="AB5" s="1"/>
      <c r="AC5" s="1"/>
      <c r="AD5" s="1"/>
      <c r="AE5" s="1"/>
      <c r="AF5" s="1"/>
    </row>
    <row r="6" spans="1:32" ht="22.5" x14ac:dyDescent="0.6">
      <c r="A6" t="str">
        <f t="shared" si="0"/>
        <v>E</v>
      </c>
      <c r="B6">
        <v>4</v>
      </c>
      <c r="D6" s="1" t="s">
        <v>0</v>
      </c>
      <c r="E6" s="1">
        <v>1</v>
      </c>
      <c r="F6" s="1">
        <v>2</v>
      </c>
      <c r="G6" s="1">
        <v>0</v>
      </c>
      <c r="H6" s="1">
        <v>3</v>
      </c>
      <c r="I6" s="1">
        <v>1</v>
      </c>
      <c r="J6" s="1">
        <v>9</v>
      </c>
      <c r="K6" s="1">
        <v>7</v>
      </c>
      <c r="L6" s="1">
        <v>8</v>
      </c>
    </row>
    <row r="7" spans="1:32" ht="22.5" x14ac:dyDescent="0.6">
      <c r="A7" t="str">
        <f t="shared" si="0"/>
        <v>F</v>
      </c>
      <c r="B7">
        <v>5</v>
      </c>
      <c r="K7" s="1"/>
      <c r="L7" s="1"/>
    </row>
    <row r="8" spans="1:32" ht="22.5" x14ac:dyDescent="0.6">
      <c r="A8" t="str">
        <f t="shared" si="0"/>
        <v>G</v>
      </c>
      <c r="B8">
        <v>6</v>
      </c>
      <c r="D8" s="1"/>
      <c r="E8" s="1" t="s">
        <v>7</v>
      </c>
      <c r="F8" s="1"/>
      <c r="G8" s="1"/>
      <c r="H8" s="1" t="s">
        <v>6</v>
      </c>
      <c r="I8" s="1"/>
      <c r="J8" s="1"/>
      <c r="K8" s="1"/>
      <c r="L8" s="1"/>
    </row>
    <row r="9" spans="1:32" ht="22.5" x14ac:dyDescent="0.6">
      <c r="A9" t="str">
        <f t="shared" si="0"/>
        <v>H</v>
      </c>
      <c r="B9">
        <v>7</v>
      </c>
      <c r="D9" s="1" t="s">
        <v>4</v>
      </c>
      <c r="E9" s="18">
        <v>6</v>
      </c>
      <c r="F9" s="18"/>
      <c r="G9" s="1" t="s">
        <v>5</v>
      </c>
      <c r="H9" s="18">
        <v>36</v>
      </c>
      <c r="I9" s="18"/>
      <c r="J9" s="1"/>
      <c r="K9" s="1"/>
      <c r="L9" s="1"/>
    </row>
    <row r="10" spans="1:32" ht="22.5" x14ac:dyDescent="0.6">
      <c r="A10" t="str">
        <f t="shared" si="0"/>
        <v>I</v>
      </c>
      <c r="B10">
        <v>8</v>
      </c>
      <c r="D10" s="1" t="s">
        <v>12</v>
      </c>
      <c r="E10" s="17" t="s">
        <v>35</v>
      </c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</row>
    <row r="11" spans="1:32" ht="22.5" x14ac:dyDescent="0.6">
      <c r="A11" t="str">
        <f t="shared" si="0"/>
        <v>J</v>
      </c>
      <c r="B11">
        <v>9</v>
      </c>
      <c r="D11" s="1"/>
      <c r="E11" s="1"/>
      <c r="F11" s="1"/>
      <c r="G11" s="1"/>
      <c r="H11" s="1"/>
      <c r="I11" s="1"/>
      <c r="J11" s="1"/>
      <c r="K11" s="1"/>
      <c r="L11" s="1"/>
      <c r="M11" s="9" t="s">
        <v>22</v>
      </c>
      <c r="N11" s="7"/>
      <c r="O11" s="9" t="s">
        <v>23</v>
      </c>
      <c r="P11" s="9" t="s">
        <v>24</v>
      </c>
      <c r="Q11" s="7"/>
      <c r="R11" s="7"/>
      <c r="S11" s="9" t="s">
        <v>22</v>
      </c>
      <c r="U11" s="8" t="s">
        <v>23</v>
      </c>
      <c r="V11" s="8" t="s">
        <v>25</v>
      </c>
    </row>
    <row r="12" spans="1:32" ht="22.5" x14ac:dyDescent="0.6">
      <c r="A12" t="str">
        <f t="shared" si="0"/>
        <v>K</v>
      </c>
      <c r="B12">
        <v>1</v>
      </c>
      <c r="D12" s="3" t="s">
        <v>42</v>
      </c>
      <c r="E12" s="1"/>
      <c r="F12" s="19">
        <f>SUM(U12:V12)</f>
        <v>4</v>
      </c>
      <c r="G12" s="19"/>
      <c r="H12" s="4"/>
      <c r="I12" s="4"/>
      <c r="J12" s="1"/>
      <c r="K12" s="1"/>
      <c r="L12" s="1"/>
      <c r="M12" s="2">
        <f>SUM(E6:L6)</f>
        <v>31</v>
      </c>
      <c r="O12" s="5">
        <f>MOD(INT($M12/POWER(10,1)),10)</f>
        <v>3</v>
      </c>
      <c r="P12" s="2">
        <f>MOD(INT($M12/POWER(10,0)),10)</f>
        <v>1</v>
      </c>
      <c r="S12" s="2">
        <f>SUM(O12:P12)</f>
        <v>4</v>
      </c>
      <c r="U12" s="2">
        <f>MOD(INT($S12/POWER(10,1)),10)</f>
        <v>0</v>
      </c>
      <c r="V12" s="2">
        <f>MOD(INT($S12/POWER(10,0)),10)</f>
        <v>4</v>
      </c>
    </row>
    <row r="13" spans="1:32" ht="22.5" x14ac:dyDescent="0.6">
      <c r="A13" t="str">
        <f t="shared" si="0"/>
        <v>L</v>
      </c>
      <c r="B13">
        <v>2</v>
      </c>
      <c r="D13" s="1"/>
      <c r="E13" s="1"/>
      <c r="F13" s="1"/>
      <c r="G13" s="1"/>
      <c r="H13" s="1"/>
      <c r="I13" s="1"/>
      <c r="J13" s="1"/>
      <c r="K13" s="1"/>
      <c r="L13" s="1"/>
    </row>
    <row r="14" spans="1:32" ht="22.5" x14ac:dyDescent="0.6">
      <c r="A14" t="str">
        <f t="shared" si="0"/>
        <v>M</v>
      </c>
      <c r="B14">
        <v>3</v>
      </c>
      <c r="D14" s="1"/>
      <c r="E14" s="1"/>
      <c r="F14" s="1"/>
      <c r="G14" s="1"/>
      <c r="H14" s="1"/>
      <c r="I14" s="1"/>
      <c r="J14" s="1"/>
      <c r="K14" s="1"/>
      <c r="L14" s="1"/>
    </row>
    <row r="15" spans="1:32" ht="22.5" x14ac:dyDescent="0.6">
      <c r="A15" t="str">
        <f t="shared" si="0"/>
        <v>N</v>
      </c>
      <c r="B15">
        <v>4</v>
      </c>
      <c r="D15" s="3" t="s">
        <v>10</v>
      </c>
      <c r="E15" s="1"/>
      <c r="F15" s="19">
        <f ca="1">SUM(U15:V15)</f>
        <v>6</v>
      </c>
      <c r="G15" s="19"/>
      <c r="H15" s="1"/>
      <c r="I15" s="1"/>
      <c r="J15" s="1"/>
      <c r="K15" s="1"/>
      <c r="L15" s="1"/>
      <c r="M15" s="2">
        <f ca="1">SUM(F16:G17)</f>
        <v>6</v>
      </c>
      <c r="O15" s="2">
        <f ca="1">MOD(INT($M15/POWER(10,1)),10)</f>
        <v>0</v>
      </c>
      <c r="P15" s="2">
        <f ca="1">MOD(INT($M15/POWER(10,0)),10)</f>
        <v>6</v>
      </c>
      <c r="S15" s="2">
        <f ca="1">SUM(O15:P15)</f>
        <v>6</v>
      </c>
      <c r="U15" s="2">
        <f ca="1">MOD(INT($S15/POWER(10,1)),10)</f>
        <v>0</v>
      </c>
      <c r="V15" s="2">
        <f ca="1">MOD(INT($S15/POWER(10,0)),10)</f>
        <v>6</v>
      </c>
    </row>
    <row r="16" spans="1:32" ht="22.5" x14ac:dyDescent="0.6">
      <c r="A16" t="str">
        <f t="shared" si="0"/>
        <v>O</v>
      </c>
      <c r="B16">
        <v>5</v>
      </c>
      <c r="D16" s="10" t="s">
        <v>39</v>
      </c>
      <c r="E16" s="10"/>
      <c r="F16" s="20">
        <f ca="1">SUM(U16:V16)</f>
        <v>3</v>
      </c>
      <c r="G16" s="20"/>
      <c r="H16" s="1"/>
      <c r="I16" s="1"/>
      <c r="J16" s="1"/>
      <c r="K16" s="1"/>
      <c r="L16" s="1"/>
      <c r="M16" s="2">
        <f ca="1">SUMPRODUCT(SUMIF($A$3:$A$28,MID(E3,ROW(INDIRECT("1:"&amp;LEN(E3))),1),$B$3:$B$28))</f>
        <v>30</v>
      </c>
      <c r="O16" s="2">
        <f ca="1">MOD(INT($M16/POWER(10,1)),10)</f>
        <v>3</v>
      </c>
      <c r="P16" s="2">
        <f ca="1">MOD(INT($M16/POWER(10,0)),10)</f>
        <v>0</v>
      </c>
      <c r="S16" s="2">
        <f ca="1">SUM(O16:P16)</f>
        <v>3</v>
      </c>
      <c r="U16" s="2">
        <f ca="1">MOD(INT($S16/POWER(10,1)),10)</f>
        <v>0</v>
      </c>
      <c r="V16" s="2">
        <f ca="1">MOD(INT($S16/POWER(10,0)),10)</f>
        <v>3</v>
      </c>
    </row>
    <row r="17" spans="1:22" ht="22.5" x14ac:dyDescent="0.6">
      <c r="A17" t="str">
        <f t="shared" si="0"/>
        <v>P</v>
      </c>
      <c r="B17">
        <v>6</v>
      </c>
      <c r="D17" s="10" t="s">
        <v>40</v>
      </c>
      <c r="E17" s="10"/>
      <c r="F17" s="20">
        <f ca="1">SUM(U17:V17)</f>
        <v>3</v>
      </c>
      <c r="G17" s="20"/>
      <c r="H17" s="1"/>
      <c r="I17" s="1"/>
      <c r="J17" s="1"/>
      <c r="K17" s="1"/>
      <c r="L17" s="1"/>
      <c r="M17" s="2">
        <f ca="1">SUMPRODUCT(SUMIF($A$3:$A$28,MID(E2,ROW(INDIRECT("1:"&amp;LEN(E2))),1),$B$3:$B$28))</f>
        <v>12</v>
      </c>
      <c r="O17" s="2">
        <f ca="1">MOD(INT($M17/POWER(10,1)),10)</f>
        <v>1</v>
      </c>
      <c r="P17" s="2">
        <f ca="1">MOD(INT($M17/POWER(10,0)),10)</f>
        <v>2</v>
      </c>
      <c r="S17" s="2">
        <f ca="1">SUM(O17:P17)</f>
        <v>3</v>
      </c>
      <c r="U17" s="2">
        <f ca="1">MOD(INT($S17/POWER(10,1)),10)</f>
        <v>0</v>
      </c>
      <c r="V17" s="2">
        <f ca="1">MOD(INT($S17/POWER(10,0)),10)</f>
        <v>3</v>
      </c>
    </row>
    <row r="18" spans="1:22" ht="22.5" x14ac:dyDescent="0.6">
      <c r="A18" t="str">
        <f t="shared" si="0"/>
        <v>Q</v>
      </c>
      <c r="B18">
        <v>7</v>
      </c>
      <c r="D18" s="1"/>
      <c r="E18" s="1"/>
      <c r="F18" s="1"/>
      <c r="G18" s="1"/>
      <c r="H18" s="1"/>
      <c r="I18" s="1"/>
      <c r="J18" s="1"/>
      <c r="K18" s="1"/>
      <c r="L18" s="1"/>
    </row>
    <row r="19" spans="1:22" x14ac:dyDescent="0.55000000000000004">
      <c r="A19" t="str">
        <f t="shared" si="0"/>
        <v>R</v>
      </c>
      <c r="B19">
        <v>8</v>
      </c>
      <c r="D19" s="11" t="s">
        <v>41</v>
      </c>
      <c r="F19" s="15">
        <f ca="1">SUM(O19:P19)</f>
        <v>1</v>
      </c>
      <c r="G19" s="15"/>
      <c r="M19" s="2">
        <f ca="1">SUM(F15,F12)</f>
        <v>10</v>
      </c>
      <c r="O19" s="2">
        <f ca="1">MOD(INT($M19/POWER(10,1)),10)</f>
        <v>1</v>
      </c>
      <c r="P19" s="2">
        <f ca="1">MOD(INT($M19/POWER(10,0)),10)</f>
        <v>0</v>
      </c>
    </row>
    <row r="20" spans="1:22" x14ac:dyDescent="0.55000000000000004">
      <c r="A20" t="str">
        <f t="shared" si="0"/>
        <v>S</v>
      </c>
      <c r="B20">
        <v>9</v>
      </c>
    </row>
    <row r="21" spans="1:22" ht="22.5" x14ac:dyDescent="0.6">
      <c r="A21" t="str">
        <f t="shared" si="0"/>
        <v>T</v>
      </c>
      <c r="B21">
        <v>1</v>
      </c>
      <c r="D21" s="3" t="s">
        <v>11</v>
      </c>
      <c r="E21" s="1"/>
      <c r="F21" s="19">
        <f>SUM(O22:P22)</f>
        <v>6</v>
      </c>
      <c r="G21" s="19"/>
      <c r="H21" s="1"/>
      <c r="I21" s="1"/>
      <c r="J21" s="1"/>
      <c r="K21" s="1"/>
      <c r="L21" s="1"/>
      <c r="M21" s="2">
        <f>SUM(MOD(INT($E9/POWER(10,1)),10)+MOD(INT($E9/POWER(10,0)),10)+MOD(INT($H9/POWER(10,1)),10)+MOD(INT($H9/POWER(10,0)),10))</f>
        <v>15</v>
      </c>
      <c r="O21" s="2">
        <f>MOD(INT($M21/POWER(10,1)),10)</f>
        <v>1</v>
      </c>
      <c r="P21" s="2">
        <f>MOD(INT($M21/POWER(10,0)),10)</f>
        <v>5</v>
      </c>
    </row>
    <row r="22" spans="1:22" x14ac:dyDescent="0.55000000000000004">
      <c r="A22" t="str">
        <f t="shared" si="0"/>
        <v>U</v>
      </c>
      <c r="B22">
        <v>2</v>
      </c>
      <c r="M22" s="2">
        <f>SUM(O21:P21)</f>
        <v>6</v>
      </c>
      <c r="O22" s="2">
        <f>MOD(INT($M22/POWER(10,1)),10)</f>
        <v>0</v>
      </c>
      <c r="P22" s="2">
        <f>MOD(INT($M22/POWER(10,0)),10)</f>
        <v>6</v>
      </c>
    </row>
    <row r="23" spans="1:22" x14ac:dyDescent="0.55000000000000004">
      <c r="A23" t="str">
        <f t="shared" si="0"/>
        <v>V</v>
      </c>
      <c r="B23">
        <v>3</v>
      </c>
    </row>
    <row r="24" spans="1:22" x14ac:dyDescent="0.55000000000000004">
      <c r="A24" t="str">
        <f t="shared" si="0"/>
        <v>W</v>
      </c>
      <c r="B24">
        <v>4</v>
      </c>
      <c r="D24" s="11" t="s">
        <v>26</v>
      </c>
      <c r="F24" s="15">
        <f ca="1">SUM(U24:V24)</f>
        <v>4</v>
      </c>
      <c r="G24" s="15"/>
      <c r="M24" s="2">
        <f ca="1">SUMPRODUCT(SUMIF($A$3:$A$28,MID(E10,ROW(INDIRECT("1:"&amp;LEN(E10))),1),$B$3:$B$28))</f>
        <v>31</v>
      </c>
      <c r="O24" s="2">
        <f ca="1">MOD(INT($M24/POWER(10,1)),10)</f>
        <v>3</v>
      </c>
      <c r="P24" s="2">
        <f ca="1">MOD(INT($M24/POWER(10,0)),10)</f>
        <v>1</v>
      </c>
      <c r="S24" s="2">
        <f ca="1">SUM(O24:P24)</f>
        <v>4</v>
      </c>
      <c r="U24" s="2">
        <f ca="1">MOD(INT($S24/POWER(10,1)),10)</f>
        <v>0</v>
      </c>
      <c r="V24" s="2">
        <f ca="1">MOD(INT($S24/POWER(10,0)),10)</f>
        <v>4</v>
      </c>
    </row>
    <row r="25" spans="1:22" x14ac:dyDescent="0.55000000000000004">
      <c r="A25" t="str">
        <f t="shared" si="0"/>
        <v>X</v>
      </c>
      <c r="B25">
        <v>5</v>
      </c>
    </row>
    <row r="26" spans="1:22" x14ac:dyDescent="0.55000000000000004">
      <c r="A26" t="str">
        <f t="shared" si="0"/>
        <v>Y</v>
      </c>
      <c r="B26">
        <v>6</v>
      </c>
      <c r="D26" s="14" t="s">
        <v>36</v>
      </c>
      <c r="E26" s="14"/>
      <c r="F26" s="14" t="e">
        <f>SUM(U26:V26)</f>
        <v>#VALUE!</v>
      </c>
      <c r="G26" s="14"/>
      <c r="H26" s="14"/>
      <c r="I26" s="14"/>
      <c r="J26" s="14"/>
      <c r="K26" s="14"/>
      <c r="L26" s="14"/>
      <c r="M26" s="13" t="str">
        <f>Feuil3!I3</f>
        <v>=SOMMEPROD(SOMME.SI($A$2:$A$27;SI(ESTNUM(EQUIV(STXT(E3;LIGNE(INDIRECT("1:"&amp;NBCAR(E3)));1);{"B";"C";"D";"F";"G";"H","i";"j";"k";"l","m";"n","p";q","r"s";"t";v";"w";"x";"z"};0));STXT(E3;LIGNE(INDIRECT("1:"&amp;NBCAR(E3)));1);"");$B$2:$B$27))</v>
      </c>
      <c r="N26" s="14"/>
      <c r="O26" s="14" t="e">
        <f>MOD(INT($M26/POWER(10,1)),10)</f>
        <v>#VALUE!</v>
      </c>
      <c r="P26" s="14" t="e">
        <f>MOD(INT($M26/POWER(10,0)),10)</f>
        <v>#VALUE!</v>
      </c>
      <c r="Q26" s="14"/>
      <c r="R26" s="14"/>
      <c r="S26" s="14" t="e">
        <f>SUM(O26:P26)</f>
        <v>#VALUE!</v>
      </c>
      <c r="T26" s="14"/>
      <c r="U26" s="14" t="e">
        <f>MOD(INT($S26/POWER(10,1)),10)</f>
        <v>#VALUE!</v>
      </c>
      <c r="V26" s="14" t="e">
        <f>MOD(INT($S26/POWER(10,0)),10)</f>
        <v>#VALUE!</v>
      </c>
    </row>
    <row r="27" spans="1:22" x14ac:dyDescent="0.55000000000000004">
      <c r="A27" t="str">
        <f t="shared" si="0"/>
        <v>Z</v>
      </c>
      <c r="B27">
        <v>7</v>
      </c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</row>
    <row r="28" spans="1:22" x14ac:dyDescent="0.55000000000000004">
      <c r="A28" t="str">
        <f t="shared" si="0"/>
        <v>[</v>
      </c>
      <c r="B28">
        <v>8</v>
      </c>
      <c r="D28" s="14" t="s">
        <v>37</v>
      </c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</row>
    <row r="29" spans="1:22" x14ac:dyDescent="0.55000000000000004"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</row>
    <row r="30" spans="1:22" x14ac:dyDescent="0.55000000000000004">
      <c r="D30" s="14"/>
      <c r="E30" s="14"/>
      <c r="F30" s="14"/>
      <c r="G30" s="14"/>
      <c r="H30" s="14"/>
      <c r="I30" s="14">
        <v>1</v>
      </c>
      <c r="J30" s="14">
        <v>2</v>
      </c>
      <c r="K30" s="14">
        <v>3</v>
      </c>
      <c r="L30" s="14">
        <v>4</v>
      </c>
      <c r="M30" s="14">
        <v>5</v>
      </c>
      <c r="N30" s="14">
        <v>6</v>
      </c>
      <c r="O30" s="14">
        <v>7</v>
      </c>
      <c r="P30" s="14">
        <v>8</v>
      </c>
      <c r="Q30" s="14">
        <v>9</v>
      </c>
      <c r="R30" s="14"/>
      <c r="S30" s="14"/>
      <c r="T30" s="14"/>
      <c r="U30" s="14"/>
      <c r="V30" s="14"/>
    </row>
    <row r="31" spans="1:22" x14ac:dyDescent="0.55000000000000004">
      <c r="D31" s="14" t="s">
        <v>38</v>
      </c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</row>
  </sheetData>
  <mergeCells count="19">
    <mergeCell ref="Y4:Z4"/>
    <mergeCell ref="AA4:AB4"/>
    <mergeCell ref="AC4:AF4"/>
    <mergeCell ref="F12:G12"/>
    <mergeCell ref="E10:Q10"/>
    <mergeCell ref="E9:F9"/>
    <mergeCell ref="H9:I9"/>
    <mergeCell ref="F24:G24"/>
    <mergeCell ref="E4:R4"/>
    <mergeCell ref="E3:Q3"/>
    <mergeCell ref="E2:Q2"/>
    <mergeCell ref="E5:F5"/>
    <mergeCell ref="G5:H5"/>
    <mergeCell ref="I5:L5"/>
    <mergeCell ref="F21:G21"/>
    <mergeCell ref="F16:G16"/>
    <mergeCell ref="F17:G17"/>
    <mergeCell ref="F15:G15"/>
    <mergeCell ref="F19:G19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7"/>
  <sheetViews>
    <sheetView workbookViewId="0">
      <selection activeCell="H25" sqref="H25"/>
    </sheetView>
  </sheetViews>
  <sheetFormatPr baseColWidth="10" defaultRowHeight="15" x14ac:dyDescent="0.25"/>
  <cols>
    <col min="1" max="1" width="6.28515625" customWidth="1"/>
  </cols>
  <sheetData>
    <row r="1" spans="1:11" x14ac:dyDescent="0.25">
      <c r="A1" t="s">
        <v>13</v>
      </c>
      <c r="B1" t="s">
        <v>14</v>
      </c>
    </row>
    <row r="2" spans="1:11" x14ac:dyDescent="0.25">
      <c r="A2" t="str">
        <f>CHAR(ROW(A65))</f>
        <v>A</v>
      </c>
      <c r="B2">
        <v>1</v>
      </c>
      <c r="G2" t="s">
        <v>15</v>
      </c>
      <c r="I2" t="s">
        <v>30</v>
      </c>
    </row>
    <row r="3" spans="1:11" x14ac:dyDescent="0.25">
      <c r="A3" t="str">
        <f t="shared" ref="A3:A27" si="0">CHAR(ROW(A66))</f>
        <v>B</v>
      </c>
      <c r="B3">
        <v>2</v>
      </c>
      <c r="F3" t="s">
        <v>29</v>
      </c>
      <c r="G3" s="6">
        <f t="array" aca="1" ref="G3" ca="1">SUMPRODUCT(SUMIF($A$2:$A$27,MID(F3,ROW(INDIRECT("1:"&amp;LEN(F3))),1),$B$2:$B$27))</f>
        <v>14</v>
      </c>
      <c r="I3" s="12" t="s">
        <v>28</v>
      </c>
    </row>
    <row r="4" spans="1:11" x14ac:dyDescent="0.25">
      <c r="A4" t="str">
        <f t="shared" si="0"/>
        <v>C</v>
      </c>
      <c r="B4">
        <v>3</v>
      </c>
    </row>
    <row r="5" spans="1:11" x14ac:dyDescent="0.25">
      <c r="A5" t="str">
        <f t="shared" si="0"/>
        <v>D</v>
      </c>
      <c r="B5">
        <v>4</v>
      </c>
      <c r="G5">
        <f ca="1">SUMPRODUCT(SUMIF($A$2:$A$27,MID(F3,ROW(INDIRECT("1:"&amp;LEN(F3))),1),$B$2:$B$27))</f>
        <v>14</v>
      </c>
      <c r="I5" s="13">
        <f ca="1">SUMPRODUCT(SUMIF($A$2:$A$27,IF(ISNUMBER(MATCH(MID(F3,ROW(INDIRECT("1:"&amp;LEN(F3))),1),{"A";"E";"I";"O";"U";"Y"},0)),MID(F3,ROW(INDIRECT("1:"&amp;LEN(F3))),1),""),$B$2:$B$27))</f>
        <v>0</v>
      </c>
      <c r="K5" t="s">
        <v>31</v>
      </c>
    </row>
    <row r="6" spans="1:11" x14ac:dyDescent="0.25">
      <c r="A6" t="str">
        <f t="shared" si="0"/>
        <v>E</v>
      </c>
      <c r="B6">
        <v>5</v>
      </c>
    </row>
    <row r="7" spans="1:11" x14ac:dyDescent="0.25">
      <c r="A7" t="str">
        <f t="shared" si="0"/>
        <v>F</v>
      </c>
      <c r="B7">
        <v>6</v>
      </c>
      <c r="F7" t="s">
        <v>16</v>
      </c>
    </row>
    <row r="8" spans="1:11" x14ac:dyDescent="0.25">
      <c r="A8" t="str">
        <f t="shared" si="0"/>
        <v>G</v>
      </c>
      <c r="B8">
        <v>7</v>
      </c>
      <c r="F8" t="s">
        <v>17</v>
      </c>
    </row>
    <row r="9" spans="1:11" x14ac:dyDescent="0.25">
      <c r="A9" t="str">
        <f t="shared" si="0"/>
        <v>H</v>
      </c>
      <c r="B9">
        <v>8</v>
      </c>
    </row>
    <row r="10" spans="1:11" x14ac:dyDescent="0.25">
      <c r="A10" t="str">
        <f t="shared" si="0"/>
        <v>I</v>
      </c>
      <c r="B10">
        <v>9</v>
      </c>
      <c r="F10" t="s">
        <v>18</v>
      </c>
    </row>
    <row r="11" spans="1:11" x14ac:dyDescent="0.25">
      <c r="A11" t="str">
        <f t="shared" si="0"/>
        <v>J</v>
      </c>
      <c r="B11">
        <v>1</v>
      </c>
      <c r="F11" t="s">
        <v>19</v>
      </c>
    </row>
    <row r="12" spans="1:11" x14ac:dyDescent="0.25">
      <c r="A12" t="str">
        <f t="shared" si="0"/>
        <v>K</v>
      </c>
      <c r="B12">
        <v>2</v>
      </c>
    </row>
    <row r="13" spans="1:11" x14ac:dyDescent="0.25">
      <c r="A13" t="str">
        <f t="shared" si="0"/>
        <v>L</v>
      </c>
      <c r="B13">
        <v>3</v>
      </c>
    </row>
    <row r="14" spans="1:11" x14ac:dyDescent="0.25">
      <c r="A14" t="str">
        <f t="shared" si="0"/>
        <v>M</v>
      </c>
      <c r="B14">
        <v>4</v>
      </c>
    </row>
    <row r="15" spans="1:11" x14ac:dyDescent="0.25">
      <c r="A15" t="str">
        <f t="shared" si="0"/>
        <v>N</v>
      </c>
      <c r="B15">
        <v>5</v>
      </c>
    </row>
    <row r="16" spans="1:11" x14ac:dyDescent="0.25">
      <c r="A16" t="str">
        <f t="shared" si="0"/>
        <v>O</v>
      </c>
      <c r="B16">
        <v>6</v>
      </c>
    </row>
    <row r="17" spans="1:2" x14ac:dyDescent="0.25">
      <c r="A17" t="str">
        <f t="shared" si="0"/>
        <v>P</v>
      </c>
      <c r="B17">
        <v>7</v>
      </c>
    </row>
    <row r="18" spans="1:2" x14ac:dyDescent="0.25">
      <c r="A18" t="str">
        <f t="shared" si="0"/>
        <v>Q</v>
      </c>
      <c r="B18">
        <v>8</v>
      </c>
    </row>
    <row r="19" spans="1:2" x14ac:dyDescent="0.25">
      <c r="A19" t="str">
        <f t="shared" si="0"/>
        <v>R</v>
      </c>
      <c r="B19">
        <v>9</v>
      </c>
    </row>
    <row r="20" spans="1:2" x14ac:dyDescent="0.25">
      <c r="A20" t="str">
        <f t="shared" si="0"/>
        <v>S</v>
      </c>
      <c r="B20">
        <v>1</v>
      </c>
    </row>
    <row r="21" spans="1:2" x14ac:dyDescent="0.25">
      <c r="A21" t="str">
        <f t="shared" si="0"/>
        <v>T</v>
      </c>
      <c r="B21">
        <v>2</v>
      </c>
    </row>
    <row r="22" spans="1:2" x14ac:dyDescent="0.25">
      <c r="A22" t="str">
        <f t="shared" si="0"/>
        <v>U</v>
      </c>
      <c r="B22">
        <v>3</v>
      </c>
    </row>
    <row r="23" spans="1:2" x14ac:dyDescent="0.25">
      <c r="A23" t="str">
        <f t="shared" si="0"/>
        <v>V</v>
      </c>
      <c r="B23">
        <v>4</v>
      </c>
    </row>
    <row r="24" spans="1:2" x14ac:dyDescent="0.25">
      <c r="A24" t="str">
        <f t="shared" si="0"/>
        <v>W</v>
      </c>
      <c r="B24">
        <v>5</v>
      </c>
    </row>
    <row r="25" spans="1:2" x14ac:dyDescent="0.25">
      <c r="A25" t="str">
        <f t="shared" si="0"/>
        <v>X</v>
      </c>
      <c r="B25">
        <v>6</v>
      </c>
    </row>
    <row r="26" spans="1:2" x14ac:dyDescent="0.25">
      <c r="A26" t="str">
        <f t="shared" si="0"/>
        <v>Y</v>
      </c>
      <c r="B26">
        <v>7</v>
      </c>
    </row>
    <row r="27" spans="1:2" x14ac:dyDescent="0.25">
      <c r="A27" t="str">
        <f t="shared" si="0"/>
        <v>Z</v>
      </c>
      <c r="B27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Celine</dc:creator>
  <cp:lastModifiedBy>JFL</cp:lastModifiedBy>
  <dcterms:created xsi:type="dcterms:W3CDTF">2024-03-05T14:33:58Z</dcterms:created>
  <dcterms:modified xsi:type="dcterms:W3CDTF">2024-03-05T22:04:55Z</dcterms:modified>
</cp:coreProperties>
</file>