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C370CBB4-F83E-431C-8B4F-AF40C8B7BCD5}" xr6:coauthVersionLast="47" xr6:coauthVersionMax="47" xr10:uidLastSave="{00000000-0000-0000-0000-000000000000}"/>
  <bookViews>
    <workbookView xWindow="195" yWindow="1410" windowWidth="27990" windowHeight="13200" xr2:uid="{BB1BE282-ACCB-41B3-8284-10FD33F25171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5" i="1" l="1" a="1"/>
  <c r="K5" i="1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<sst xmlns="http://schemas.openxmlformats.org/spreadsheetml/2006/main" count="9" uniqueCount="9">
  <si>
    <t xml:space="preserve">N° entrée </t>
  </si>
  <si>
    <t>centrale 1</t>
  </si>
  <si>
    <t>centrale 2</t>
  </si>
  <si>
    <t>centrale 3</t>
  </si>
  <si>
    <t>centrale 4</t>
  </si>
  <si>
    <t>Centrale z</t>
  </si>
  <si>
    <t>azazaz</t>
  </si>
  <si>
    <t>ref1</t>
  </si>
  <si>
    <t>re2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</si>
</sst>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vincic-my.sharepoint.com/personal/victor_hospital_vinci-construction_com/Documents/Documents/Hospital%20Victor/Outil%20cout%20tCO2%20et%20cout%20MJ%20Version%201%20(1).xlsx" TargetMode="External"/><Relationship Id="rId1" Type="http://schemas.openxmlformats.org/officeDocument/2006/relationships/externalLinkPath" Target="https://vincic-my.sharepoint.com/personal/victor_hospital_vinci-construction_com/Documents/Documents/Hospital%20Victor/Outil%20cout%20tCO2%20et%20cout%20MJ%20Version%201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rototype"/>
      <sheetName val="Calcules"/>
      <sheetName val="Enrobé"/>
      <sheetName val="Blanc"/>
      <sheetName val="Transport"/>
      <sheetName val="Outil cout tCO2 et cout MJ Ver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80171A4-CF10-4E7A-8AE9-0EA146E275BD}" name="_Tableau_calculs" displayName="_Tableau_calculs" ref="B5:G8" totalsRowShown="0">
  <autoFilter ref="B5:G8" xr:uid="{E80171A4-CF10-4E7A-8AE9-0EA146E275BD}"/>
  <tableColumns count="6">
    <tableColumn id="1" xr3:uid="{74AFC28D-9148-4EB8-986B-CBDF2076E077}" name="N° entrée ">
      <calculatedColumnFormula>VLOOKUP([1]Prototype!$C$7,[1]!_tableau_entrée[#Data],1,TRUE)</calculatedColumnFormula>
    </tableColumn>
    <tableColumn id="2" xr3:uid="{C2322A24-49BB-4ADC-922D-EA6B646B6215}" name="centrale 1">
      <calculatedColumnFormula>((VLOOKUP([1]Prototype!$C$7,[1]!_tableau_enrobé[#Data],10,FALSE)*VLOOKUP([1]Prototype!$C$7,[1]!_tableau_entrée[#Data],2,FALSE))+(VLOOKUP([1]Prototype!$C$7,[1]!_tableau_entrée[#Data],6,FALSE)*2*VLOOKUP([1]Prototype!$C$7,[1]!_tableau_entrée[#Data],5,FALSE)*VLOOKUP(VLOOKUP([1]Prototype!$C$7,[1]!_tableau_entrée[#Data],3,FALSE),[1]!_tableau_Transports[#Data],2,FALSE)*VLOOKUP(VLOOKUP([1]Prototype!$C$7,[1]!_tableau_entrée[#Data],4,FALSE),[1]!_tableau_carburants[#Data],2,FALSE)*ROUNDUP(ROUNDUP(VLOOKUP([1]Prototype!$C$7,[1]!_tableau_entrée[#Data],2,FALSE)/VLOOKUP(VLOOKUP([1]Prototype!$C$7,[1]!_tableau_entrée[#Data],3,FALSE),[1]!_tableau_Transports[#Data],5,FALSE),0)/VLOOKUP([1]Prototype!$C$7,[1]!_tableau_entrée[#Data],6,FALSE),0)*VLOOKUP(VLOOKUP([1]Prototype!$C$7,[1]!_tableau_entrée[#Data],3,FALSE),[1]!_tableau_Transports[#Data],4,FALSE)))*VLOOKUP([1]Prototype!$C$7,[1]!_tableau_entrée[#Data],7,FALSE)</calculatedColumnFormula>
    </tableColumn>
    <tableColumn id="3" xr3:uid="{B0170F09-F06F-4F16-85D9-0B6822D4B3E6}" name="centrale 2">
      <calculatedColumnFormula>((VLOOKUP([1]Prototype!$C$7,[1]!_tableau_enrobé[#Data],11,FALSE)*VLOOKUP([1]Prototype!$C$7,[1]!_tableau_entrée[#Data],2,FALSE))+(VLOOKUP([1]Prototype!$C$7,[1]!_tableau_entrée[#Data],6,FALSE)*2*VLOOKUP([1]Prototype!$C$7,[1]!_tableau_entrée[#Data],5,FALSE)*VLOOKUP(VLOOKUP([1]Prototype!$C$7,[1]!_tableau_entrée[#Data],3,FALSE),[1]!_tableau_Transports[#Data],2,FALSE)*VLOOKUP(VLOOKUP([1]Prototype!$C$7,[1]!_tableau_entrée[#Data],4,FALSE),[1]!_tableau_carburants[#Data],2,FALSE)*ROUNDUP(ROUNDUP(VLOOKUP([1]Prototype!$C$7,[1]!_tableau_entrée[#Data],2,FALSE)/VLOOKUP(VLOOKUP([1]Prototype!$C$7,[1]!_tableau_entrée[#Data],3,FALSE),[1]!_tableau_Transports[#Data],5,FALSE),0)/VLOOKUP([1]Prototype!$C$7,[1]!_tableau_entrée[#Data],6,FALSE),0)*VLOOKUP(VLOOKUP([1]Prototype!$C$7,[1]!_tableau_entrée[#Data],3,FALSE),[1]!_tableau_Transports[#Data],4,FALSE)))*VLOOKUP([1]Prototype!$C$7,[1]!_tableau_entrée[#Data],7,FALSE)</calculatedColumnFormula>
    </tableColumn>
    <tableColumn id="4" xr3:uid="{CB34DE69-0F8D-40B3-939B-EA5FED659B69}" name="centrale 3">
      <calculatedColumnFormula>((VLOOKUP([1]Prototype!$C$7,[1]!_tableau_enrobé[#Data],12,FALSE)*VLOOKUP([1]Prototype!$C$7,[1]!_tableau_entrée[#Data],2,FALSE))+(VLOOKUP([1]Prototype!$C$7,[1]!_tableau_entrée[#Data],6,FALSE)*2*VLOOKUP([1]Prototype!$C$7,[1]!_tableau_entrée[#Data],5,FALSE)*VLOOKUP(VLOOKUP([1]Prototype!$C$7,[1]!_tableau_entrée[#Data],3,FALSE),[1]!_tableau_Transports[#Data],2,FALSE)*VLOOKUP(VLOOKUP([1]Prototype!$C$7,[1]!_tableau_entrée[#Data],4,FALSE),[1]!_tableau_carburants[#Data],2,FALSE)*ROUNDUP(ROUNDUP(VLOOKUP([1]Prototype!$C$7,[1]!_tableau_entrée[#Data],2,FALSE)/VLOOKUP(VLOOKUP([1]Prototype!$C$7,[1]!_tableau_entrée[#Data],3,FALSE),[1]!_tableau_Transports[#Data],5,FALSE),0)/VLOOKUP([1]Prototype!$C$7,[1]!_tableau_entrée[#Data],6,FALSE),0)*VLOOKUP(VLOOKUP([1]Prototype!$C$7,[1]!_tableau_entrée[#Data],3,FALSE),[1]!_tableau_Transports[#Data],4,FALSE)))*VLOOKUP([1]Prototype!$C$7,[1]!_tableau_entrée[#Data],7,FALSE)</calculatedColumnFormula>
    </tableColumn>
    <tableColumn id="5" xr3:uid="{0B331BC0-C2E6-43AE-9F0B-56292F923DD0}" name="centrale 4">
      <calculatedColumnFormula>((VLOOKUP([1]Prototype!$C$7,[1]!_tableau_enrobé[#Data],13,FALSE)*VLOOKUP([1]Prototype!$C$7,[1]!_tableau_entrée[#Data],2,FALSE))+(VLOOKUP([1]Prototype!$C$7,[1]!_tableau_entrée[#Data],6,FALSE)*2*VLOOKUP([1]Prototype!$C$7,[1]!_tableau_entrée[#Data],5,FALSE)*VLOOKUP(VLOOKUP([1]Prototype!$C$7,[1]!_tableau_entrée[#Data],3,FALSE),[1]!_tableau_Transports[#Data],2,FALSE)*VLOOKUP(VLOOKUP([1]Prototype!$C$7,[1]!_tableau_entrée[#Data],4,FALSE),[1]!_tableau_carburants[#Data],2,FALSE)*ROUNDUP(ROUNDUP(VLOOKUP([1]Prototype!$C$7,[1]!_tableau_entrée[#Data],2,FALSE)/VLOOKUP(VLOOKUP([1]Prototype!$C$7,[1]!_tableau_entrée[#Data],3,FALSE),[1]!_tableau_Transports[#Data],5,FALSE),0)/VLOOKUP([1]Prototype!$C$7,[1]!_tableau_entrée[#Data],6,FALSE),0)*VLOOKUP(VLOOKUP([1]Prototype!$C$7,[1]!_tableau_entrée[#Data],3,FALSE),[1]!_tableau_Transports[#Data],4,FALSE)))*VLOOKUP([1]Prototype!$C$7,[1]!_tableau_entrée[#Data],7,FALSE)</calculatedColumnFormula>
    </tableColumn>
    <tableColumn id="6" xr3:uid="{04CE655D-079D-46E2-8165-385BC377B6A3}" name="Centrale z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5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A2A24CE5-B90F-4CED-80EB-0EA2D549FE9B}">
  <we:reference id="wa200003696" version="1.3.0.0" store="fr-FR" storeType="OMEX"/>
  <we:alternateReferences>
    <we:reference id="wa200003696" version="1.3.0.0" store="WA200003696" storeType="OMEX"/>
  </we:alternateReferences>
  <we:properties>
    <we:property name="projectV0_1-56c6e055-265e-4713-816e-a646dbb708de" value="{&quot;kind&quot;:&quot;AFEJSONBlobNode&quot;,&quot;id&quot;:&quot;{940960D8-C92C-4E1E-89A2-D11D0ECFA0FE}&quot;}"/>
  </we:properties>
  <we:bindings/>
  <we:snapshot xmlns:r="http://schemas.openxmlformats.org/officeDocument/2006/relationships"/>
  <we:extLs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6AF5A6-CECE-42E7-81AE-D6236D11F61B}">
  <dimension ref="B5:M8"/>
  <sheetViews>
    <sheetView showGridLines="0" tabSelected="1" workbookViewId="0">
      <selection activeCell="E8" sqref="E8"/>
    </sheetView>
  </sheetViews>
  <sheetFormatPr baseColWidth="10" defaultRowHeight="15" x14ac:dyDescent="0.25"/>
  <cols>
    <col min="4" max="4" width="13.85546875" customWidth="1"/>
    <col min="12" max="12" width="15" customWidth="1"/>
    <col min="16" max="16" width="16.42578125" bestFit="1" customWidth="1"/>
  </cols>
  <sheetData>
    <row r="5" spans="2:13" x14ac:dyDescent="0.25">
      <c r="B5" t="s">
        <v>0</v>
      </c>
      <c r="C5" t="s">
        <v>1</v>
      </c>
      <c r="D5" t="s">
        <v>2</v>
      </c>
      <c r="E5" t="s">
        <v>3</v>
      </c>
      <c r="F5" t="s">
        <v>4</v>
      </c>
      <c r="G5" t="s">
        <v>5</v>
      </c>
      <c r="K5" s="1" t="str" cm="1">
        <f t="array" ref="K5:M6">_xlfn.LET(
_xlpm.t,_Tableau_calculs[#All],
_xlpm.vm,TRANSPOSE(_xlfn.BYROW(_xlfn.DROP(_xlpm.t,1),_xlfn.LAMBDA(_xlpm.r,MIN(_xlpm.r)))),
_xlpm.et,_xlfn.CHOOSECOLS(_Tableau_calculs[#Headers],_xlfn.BYROW(_Tableau_calculs[],_xlfn.LAMBDA(_xlpm.r,MATCH(MIN(_xlpm.r),_xlpm.r,0)))),
_xlfn.VSTACK(_xlpm.et,_xlpm.vm)
)</f>
        <v>centrale 2</v>
      </c>
      <c r="L5" s="1" t="str">
        <v>centrale 1</v>
      </c>
      <c r="M5" s="1" t="str">
        <v>Centrale z</v>
      </c>
    </row>
    <row r="6" spans="2:13" x14ac:dyDescent="0.25">
      <c r="B6" t="s">
        <v>7</v>
      </c>
      <c r="C6">
        <v>75</v>
      </c>
      <c r="D6">
        <v>74</v>
      </c>
      <c r="E6">
        <v>99</v>
      </c>
      <c r="F6">
        <v>98</v>
      </c>
      <c r="G6">
        <v>100</v>
      </c>
      <c r="K6" s="1">
        <v>74</v>
      </c>
      <c r="L6" s="1">
        <v>25</v>
      </c>
      <c r="M6" s="1">
        <v>1</v>
      </c>
    </row>
    <row r="7" spans="2:13" x14ac:dyDescent="0.25">
      <c r="B7" t="s">
        <v>8</v>
      </c>
      <c r="C7">
        <v>25</v>
      </c>
      <c r="D7">
        <v>50</v>
      </c>
      <c r="E7">
        <v>60</v>
      </c>
      <c r="F7">
        <v>97</v>
      </c>
    </row>
    <row r="8" spans="2:13" x14ac:dyDescent="0.25">
      <c r="B8" t="s">
        <v>6</v>
      </c>
      <c r="C8">
        <v>99</v>
      </c>
      <c r="D8">
        <v>99</v>
      </c>
      <c r="E8">
        <v>99</v>
      </c>
      <c r="F8">
        <v>99</v>
      </c>
      <c r="G8">
        <v>1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FEJSONBlob xmlns="http://schemas.advancedformulaenvironment.officeapps.live.com/afejsonblob/1.0">ewAiAHMAYwBoAGUAbQBhACIAOgAiAGgAdAB0AHAAOgAvAC8AcwBjAGgAZQBtAGEAcwAuAGEAZAB2AGEAbgBjAGUAZABmAG8AcgBtAHUAbABhAGUAbgB2AGkAcgBvAG4AbQBlAG4AdAAuAG8AZgBmAGkAYwBlAGEAcABwAHMALgBsAGkAdgBlAC4AYwBvAG0ALwBhAGYAZQBwAHIAbwBqAGUAYwB0AHMALwAwAC4AMgAiACwAIgBmAGkAbABlAHMAIgA6AFsAewAiAHAAYQB0AGgAIgA6ACIALwBwAHIAbwBqAGUAYwB0AHMALwBXAG8AcgBrAGIAbwBvAGsAIgAsACIAdABlAHgAdAAiADoAIgAvAC8AIAAtAC0ALQAgAFcAbwByAGsAYgBvAG8AawAgAG0AbwBkAHUAbABlACAALQAtAC0AXABuAC8ALwAgAEEAIABmAGkAbABlACAAbwBmACAAbgBhAG0AZQAgAGQAZQBmAGkAbgBpAHQAaQBvAG4AcwAgAG8AZgAgAHQAaABlACAAZgBvAHIAbQA6AFwAbgAvAC8AIAAgACAAIABuAGEAbQBlACAAPQAgAGQAZQBmAGkAbgBpAHQAaQBvAG4AOwA7AFwAbgAiAH0AXQAsACIAcAByAG8AagBlAGMAdABOAGEAbQBlAHMAIgA6AFsAXQAsACIAbABvAGMAYQBsAGUAIgA6AHsAIgBsAGkAcwB0AFMAZQBwAGEAcgBhAHQAbwByACIAOgAiADsAIgAsACIAcgBvAHcAUwBlAHAAYQByAGEAdABvAHIAIgA6ACIAOwAiACwAIgBjAG8AbAB1AG0AbgBTAGUAcABhAHIAYQB0AG8AcgAiADoAIgAuACIALAAiAHQAaABvAHUAcwBhAG4AZABzAFMAZQBwAGEAcgBhAHQAbwByACIAOgAiAC8gIgAsACIAdABoAG8AdQBzAGEAbgBkAHMAUABvAHMAaQB0AGkAbwBuAHMAIgA6AFsAMwBdACwAIgBkAGUAYwBpAG0AYQBsAFMAZQBwAGEAcgBhAHQAbwByACIAOgAiACwAIgAsACIAZABhAHQAZQBPAHIAZABlAHIAIgA6ACIARABNAFkAIgAsACIAYwB1AHIAcgBlAG4AYwB5AFMAeQBtAGIAbwBsACIAOgAiAKwgIgAsACIAaQBzAEMAdQByAHIAZQBuAGMAeQBTAHkAbQBiAG8AbABMAGUAYQBkACIAOgBmAGEAbABzAGUALAAiAGkAcwBDAHUAcgByAGUAbgBjAHkAUwBlAHAAQgB5AFMAcABhAGMAZQAiADoAdAByAHUAZQAsACIAcgBvAHcATABlAHQAdABlAHIAIgA6ACIATAAiACwAIgBjAG8AbAB1AG0AbgBMAGUAdAB0AGUAcgAiADoAIgBDACIALAAiAHIAYwBMAGUAZgB0AEIAcgBhAGMAawBlAHQAIgA6ACIAKAAiACwAIgByAGMAUgBpAGcAaAB0AEIAcgBhAGMAawBlAHQAIgA6ACIAKQAiACwAIgBzAHQAYQB0AGUAbQBlAG4AdABTAGUAcABhAHIAYQB0AG8AcgAiADoAIgA7ADsAIgAsACIAbABvAGMAYQBsAGUATgBhAG0AZQAiADoAIgBmAHIALQBmAHIAIgB9AH0A</AFEJSONBlob>
</file>

<file path=customXml/itemProps1.xml><?xml version="1.0" encoding="utf-8"?>
<ds:datastoreItem xmlns:ds="http://schemas.openxmlformats.org/officeDocument/2006/customXml" ds:itemID="{940960D8-C92C-4E1E-89A2-D11D0ECFA0FE}">
  <ds:schemaRefs>
    <ds:schemaRef ds:uri="http://schemas.advancedformulaenvironment.officeapps.live.com/afejsonblob/1.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HOSPITAL Victor</dc:creator>
  <cp:lastModifiedBy>JFL</cp:lastModifiedBy>
  <dcterms:created xsi:type="dcterms:W3CDTF">2024-02-12T13:24:44Z</dcterms:created>
  <dcterms:modified xsi:type="dcterms:W3CDTF">2024-02-13T09:02:15Z</dcterms:modified>
</cp:coreProperties>
</file>