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06D200E-E9BD-4EC5-897A-69C9DDB023CA}" xr6:coauthVersionLast="47" xr6:coauthVersionMax="47" xr10:uidLastSave="{00000000-0000-0000-0000-000000000000}"/>
  <bookViews>
    <workbookView xWindow="8235" yWindow="2940" windowWidth="27990" windowHeight="9720" tabRatio="936" activeTab="1" xr2:uid="{00000000-000D-0000-FFFF-FFFF00000000}"/>
  </bookViews>
  <sheets>
    <sheet name="LISTE EDP" sheetId="12" r:id="rId1"/>
    <sheet name="Synthèse WBA" sheetId="50" r:id="rId2"/>
    <sheet name="2024" sheetId="4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50" l="1" a="1"/>
  <c r="G1" i="50" s="1"/>
  <c r="B4" i="50"/>
  <c r="B3" i="50"/>
  <c r="B2" i="5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<sst xmlns="http://schemas.openxmlformats.org/spreadsheetml/2006/main" count="75" uniqueCount="54">
  <si>
    <t>A</t>
  </si>
  <si>
    <t>G</t>
  </si>
  <si>
    <t>GRA</t>
  </si>
  <si>
    <t>WBA</t>
  </si>
  <si>
    <t>P</t>
  </si>
  <si>
    <t>Montant devis de base</t>
  </si>
  <si>
    <t>Date d'envoi</t>
  </si>
  <si>
    <t>Resp.</t>
  </si>
  <si>
    <t>Montant indice A</t>
  </si>
  <si>
    <t>Date d'envoi2</t>
  </si>
  <si>
    <t>Date d'envoi3</t>
  </si>
  <si>
    <t>Date d'envoi5</t>
  </si>
  <si>
    <t>Montant indice B</t>
  </si>
  <si>
    <t>Montant indice C</t>
  </si>
  <si>
    <t>Montant indice D</t>
  </si>
  <si>
    <t>Montant indice E</t>
  </si>
  <si>
    <t>Nom affaire</t>
  </si>
  <si>
    <t>Status</t>
  </si>
  <si>
    <t>Date d'envoi4</t>
  </si>
  <si>
    <t>Date d'envoi6</t>
  </si>
  <si>
    <t>Nb de devis réalisés</t>
  </si>
  <si>
    <t>Nb de devis gagnés</t>
  </si>
  <si>
    <t>Nb de devis perdus</t>
  </si>
  <si>
    <t>Nb de devis en objectif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</si>
  <si>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</si>
  <si>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</si>
  <si>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</si>
  <si>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</si>
  <si>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</si>
  <si>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</si>
  <si>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</si>
  <si>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</si>
  <si>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</si>
  <si>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</si>
  <si>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</si>
  <si>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</si>
  <si>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de devis sur le mois de :</t>
  </si>
  <si>
    <t>aaa</t>
  </si>
  <si>
    <t>bbb</t>
  </si>
  <si>
    <t>ccc</t>
  </si>
  <si>
    <t>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</si>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</sst>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/mm/yy;@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165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0" fillId="2" borderId="0" xfId="0" applyFill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colors>
    <mruColors>
      <color rgb="FF008000"/>
      <color rgb="FF0099FF"/>
      <color rgb="FF006600"/>
      <color rgb="FF002060"/>
      <color rgb="FF0000FF"/>
      <color rgb="FFFF6600"/>
      <color rgb="FF00FFFF"/>
      <color rgb="FFFFCC00"/>
      <color rgb="FF3366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95E79-3EF2-40F6-9D61-72772282E167}" name="Tableau3" displayName="Tableau3" ref="A1:O18" totalsRowShown="0" headerRowDxfId="23" dataDxfId="22" tableBorderDxfId="21">
  <autoFilter ref="A1:O18" xr:uid="{28895E79-3EF2-40F6-9D61-72772282E167}"/>
  <tableColumns count="15">
    <tableColumn id="1" xr3:uid="{80279B48-C8F1-49E5-AF30-31C25C2DEAEB}" name="Status" dataDxfId="20"/>
    <tableColumn id="2" xr3:uid="{938B3AF9-5263-4E36-AF4D-326248391745}" name="Nom affaire" dataDxfId="19"/>
    <tableColumn id="3" xr3:uid="{DA118E7A-9B14-4056-B0BD-2E8D6D73ACF6}" name="Resp." dataDxfId="18"/>
    <tableColumn id="4" xr3:uid="{722F0A00-A6F8-48DA-9385-8E3A72692BCB}" name="Montant devis de base" dataDxfId="17"/>
    <tableColumn id="5" xr3:uid="{5B2B90DF-A367-46D4-ABC7-D4C268FF517A}" name="Date d'envoi" dataDxfId="16"/>
    <tableColumn id="6" xr3:uid="{C134175B-E0F9-4A2E-883A-C1CA4F83355E}" name="Montant indice A" dataDxfId="15"/>
    <tableColumn id="7" xr3:uid="{BAD29C8A-EE2F-4345-9FE1-2F7DD408C79B}" name="Date d'envoi2" dataDxfId="14"/>
    <tableColumn id="8" xr3:uid="{1E42D4A3-2C6F-4F1E-9A14-5EC8F4BE0F24}" name="Montant indice B" dataDxfId="13"/>
    <tableColumn id="9" xr3:uid="{0F023D5E-F696-4F68-8246-5DCB7E4EA73F}" name="Date d'envoi3" dataDxfId="12"/>
    <tableColumn id="10" xr3:uid="{ED62C2E9-270B-414B-8F44-4AD61052B714}" name="Montant indice C" dataDxfId="11"/>
    <tableColumn id="11" xr3:uid="{B92EEE43-CBA0-469D-8569-4814E31597FB}" name="Date d'envoi4" dataDxfId="10"/>
    <tableColumn id="12" xr3:uid="{E36FB912-EFD8-4EA8-8CCB-3AB7B39FEA1F}" name="Montant indice D" dataDxfId="9"/>
    <tableColumn id="13" xr3:uid="{606E239D-60C8-473E-B163-B62323B3EA82}" name="Date d'envoi5" dataDxfId="8"/>
    <tableColumn id="14" xr3:uid="{BBFFB330-ABF7-4007-B336-61E669B226EB}" name="Montant indice E" dataDxfId="7"/>
    <tableColumn id="15" xr3:uid="{556AA3B6-E191-4A26-BCB6-203CF8CC764F}" name="Date d'envoi6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B12"/>
  <sheetViews>
    <sheetView zoomScaleNormal="100" workbookViewId="0">
      <selection activeCell="D11" sqref="D11"/>
    </sheetView>
  </sheetViews>
  <sheetFormatPr baseColWidth="10" defaultRowHeight="12.75" x14ac:dyDescent="0.2"/>
  <cols>
    <col min="2" max="2" width="12" bestFit="1" customWidth="1"/>
    <col min="3" max="3" width="13.42578125" bestFit="1" customWidth="1"/>
    <col min="6" max="6" width="20.5703125" bestFit="1" customWidth="1"/>
    <col min="7" max="7" width="14.5703125" bestFit="1" customWidth="1"/>
  </cols>
  <sheetData>
    <row r="1" spans="1:2" x14ac:dyDescent="0.2">
      <c r="A1" s="5" t="s">
        <v>1</v>
      </c>
      <c r="B1" t="s">
        <v>24</v>
      </c>
    </row>
    <row r="2" spans="1:2" x14ac:dyDescent="0.2">
      <c r="A2" s="5" t="s">
        <v>4</v>
      </c>
      <c r="B2" t="s">
        <v>25</v>
      </c>
    </row>
    <row r="3" spans="1:2" x14ac:dyDescent="0.2">
      <c r="A3" s="5" t="s">
        <v>0</v>
      </c>
      <c r="B3" t="s">
        <v>26</v>
      </c>
    </row>
    <row r="4" spans="1:2" x14ac:dyDescent="0.2">
      <c r="B4" t="s">
        <v>27</v>
      </c>
    </row>
    <row r="5" spans="1:2" x14ac:dyDescent="0.2">
      <c r="B5" t="s">
        <v>28</v>
      </c>
    </row>
    <row r="6" spans="1:2" x14ac:dyDescent="0.2">
      <c r="B6" t="s">
        <v>29</v>
      </c>
    </row>
    <row r="7" spans="1:2" x14ac:dyDescent="0.2">
      <c r="B7" t="s">
        <v>30</v>
      </c>
    </row>
    <row r="8" spans="1:2" x14ac:dyDescent="0.2">
      <c r="B8" t="s">
        <v>31</v>
      </c>
    </row>
    <row r="9" spans="1:2" x14ac:dyDescent="0.2">
      <c r="B9" t="s">
        <v>32</v>
      </c>
    </row>
    <row r="10" spans="1:2" x14ac:dyDescent="0.2">
      <c r="B10" t="s">
        <v>33</v>
      </c>
    </row>
    <row r="11" spans="1:2" x14ac:dyDescent="0.2">
      <c r="B11" t="s">
        <v>34</v>
      </c>
    </row>
    <row r="12" spans="1:2" x14ac:dyDescent="0.2">
      <c r="B12" t="s">
        <v>35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E3AC8-606F-482B-9F28-5BDEBB35F1F2}">
  <dimension ref="A1:G4"/>
  <sheetViews>
    <sheetView showGridLines="0" tabSelected="1" workbookViewId="0">
      <selection activeCell="G1" sqref="G1"/>
    </sheetView>
  </sheetViews>
  <sheetFormatPr baseColWidth="10" defaultRowHeight="12.75" x14ac:dyDescent="0.2"/>
  <cols>
    <col min="1" max="1" width="19.28515625" customWidth="1"/>
    <col min="5" max="5" width="25" customWidth="1"/>
  </cols>
  <sheetData>
    <row r="1" spans="1:7" x14ac:dyDescent="0.2">
      <c r="A1" t="s">
        <v>23</v>
      </c>
      <c r="E1" t="s">
        <v>36</v>
      </c>
      <c r="F1" s="14" t="s">
        <v>24</v>
      </c>
      <c r="G1" s="15" cm="1">
        <f t="array" ref="G1">SUMPRODUCT((MONTH(Tableau3[[Date d''envoi]:[Date d''envoi6]])=MONTH(1&amp;F1))*(ISNUMBER(Tableau3[[Date d''envoi]:[Date d''envoi6]])))</f>
        <v>0</v>
      </c>
    </row>
    <row r="2" spans="1:7" x14ac:dyDescent="0.2">
      <c r="A2" t="s">
        <v>20</v>
      </c>
      <c r="B2">
        <f>COUNTA(Tableau3[Status])</f>
        <v>5</v>
      </c>
    </row>
    <row r="3" spans="1:7" x14ac:dyDescent="0.2">
      <c r="A3" t="s">
        <v>21</v>
      </c>
      <c r="B3">
        <f>COUNTIF(Tableau3[Status],"G")</f>
        <v>1</v>
      </c>
    </row>
    <row r="4" spans="1:7" x14ac:dyDescent="0.2">
      <c r="A4" t="s">
        <v>22</v>
      </c>
      <c r="B4">
        <f>COUNTIF(Tableau3[Status],"P")</f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8DD730-BB81-47B4-84B6-697EDB8F5C2F}">
          <x14:formula1>
            <xm:f>'LISTE EDP'!$B$1:$B$12</xm:f>
          </x14:formula1>
          <xm:sqref>F1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FC0E-2CB5-4807-B79D-47C5AAB92F37}">
  <sheetPr codeName="Feuil34">
    <tabColor rgb="FFFFFF00"/>
  </sheetPr>
  <dimension ref="A1:O18"/>
  <sheetViews>
    <sheetView topLeftCell="F1" zoomScale="90" zoomScaleNormal="90" workbookViewId="0">
      <selection activeCell="R2" sqref="R2"/>
    </sheetView>
  </sheetViews>
  <sheetFormatPr baseColWidth="10" defaultRowHeight="15.95" customHeight="1" x14ac:dyDescent="0.2"/>
  <cols>
    <col min="1" max="1" width="8.7109375" style="5" customWidth="1"/>
    <col min="2" max="2" width="63.42578125" style="5" customWidth="1"/>
    <col min="3" max="3" width="9.85546875" style="5" customWidth="1"/>
    <col min="4" max="4" width="23.42578125" style="5" customWidth="1"/>
    <col min="5" max="5" width="14.42578125" style="7" customWidth="1"/>
    <col min="6" max="6" width="18.7109375" style="5" customWidth="1"/>
    <col min="7" max="7" width="15.28515625" style="5" customWidth="1"/>
    <col min="8" max="8" width="18.5703125" style="5" customWidth="1"/>
    <col min="9" max="9" width="15.28515625" style="5" customWidth="1"/>
    <col min="10" max="10" width="18.5703125" style="5" customWidth="1"/>
    <col min="11" max="11" width="15.28515625" style="5" customWidth="1"/>
    <col min="12" max="12" width="18.5703125" style="5" customWidth="1"/>
    <col min="13" max="13" width="15.28515625" style="5" customWidth="1"/>
    <col min="14" max="14" width="18.5703125" style="5" customWidth="1"/>
    <col min="15" max="15" width="15.28515625" style="5" customWidth="1"/>
    <col min="16" max="16384" width="11.42578125" style="5"/>
  </cols>
  <sheetData>
    <row r="1" spans="1:15" ht="27.75" customHeight="1" x14ac:dyDescent="0.2">
      <c r="A1" s="8" t="s">
        <v>17</v>
      </c>
      <c r="B1" s="8" t="s">
        <v>16</v>
      </c>
      <c r="C1" s="8" t="s">
        <v>7</v>
      </c>
      <c r="D1" s="9" t="s">
        <v>5</v>
      </c>
      <c r="E1" s="9" t="s">
        <v>6</v>
      </c>
      <c r="F1" s="10" t="s">
        <v>8</v>
      </c>
      <c r="G1" s="10" t="s">
        <v>9</v>
      </c>
      <c r="H1" s="10" t="s">
        <v>12</v>
      </c>
      <c r="I1" s="10" t="s">
        <v>10</v>
      </c>
      <c r="J1" s="10" t="s">
        <v>13</v>
      </c>
      <c r="K1" s="10" t="s">
        <v>18</v>
      </c>
      <c r="L1" s="10" t="s">
        <v>14</v>
      </c>
      <c r="M1" s="10" t="s">
        <v>11</v>
      </c>
      <c r="N1" s="10" t="s">
        <v>15</v>
      </c>
      <c r="O1" s="10" t="s">
        <v>19</v>
      </c>
    </row>
    <row r="2" spans="1:15" s="3" customFormat="1" ht="15.95" customHeight="1" x14ac:dyDescent="0.2">
      <c r="A2" s="1"/>
      <c r="B2" s="6" t="s">
        <v>37</v>
      </c>
      <c r="C2" s="4" t="s">
        <v>2</v>
      </c>
      <c r="D2" s="2"/>
      <c r="E2" s="11"/>
      <c r="F2" s="12"/>
      <c r="G2" s="13"/>
      <c r="H2" s="12"/>
      <c r="I2" s="13"/>
      <c r="J2" s="12"/>
      <c r="K2" s="13"/>
      <c r="L2" s="12"/>
      <c r="M2" s="13"/>
      <c r="N2" s="12"/>
      <c r="O2" s="13"/>
    </row>
    <row r="3" spans="1:15" s="3" customFormat="1" ht="15.95" customHeight="1" x14ac:dyDescent="0.2">
      <c r="A3" s="1"/>
      <c r="B3" s="6" t="s">
        <v>38</v>
      </c>
      <c r="C3" s="4" t="s">
        <v>2</v>
      </c>
      <c r="D3" s="2"/>
      <c r="E3" s="11"/>
      <c r="F3" s="12"/>
      <c r="G3" s="13"/>
      <c r="H3" s="12"/>
      <c r="I3" s="13"/>
      <c r="J3" s="12"/>
      <c r="K3" s="13"/>
      <c r="L3" s="12"/>
      <c r="M3" s="13"/>
      <c r="N3" s="12"/>
      <c r="O3" s="13"/>
    </row>
    <row r="4" spans="1:15" s="3" customFormat="1" ht="15.95" customHeight="1" x14ac:dyDescent="0.2">
      <c r="A4" s="1"/>
      <c r="B4" s="6" t="s">
        <v>39</v>
      </c>
      <c r="C4" s="4" t="s">
        <v>3</v>
      </c>
      <c r="D4" s="2"/>
      <c r="E4" s="11"/>
      <c r="F4" s="12"/>
      <c r="G4" s="13"/>
      <c r="H4" s="12"/>
      <c r="I4" s="13"/>
      <c r="J4" s="12"/>
      <c r="K4" s="13"/>
      <c r="L4" s="12"/>
      <c r="M4" s="13"/>
      <c r="N4" s="12"/>
      <c r="O4" s="13"/>
    </row>
    <row r="5" spans="1:15" s="3" customFormat="1" ht="15.95" customHeight="1" x14ac:dyDescent="0.2">
      <c r="A5" s="1"/>
      <c r="B5" s="6" t="s">
        <v>40</v>
      </c>
      <c r="C5" s="4" t="s">
        <v>3</v>
      </c>
      <c r="D5" s="2"/>
      <c r="E5" s="11"/>
      <c r="F5" s="12"/>
      <c r="G5" s="13"/>
      <c r="H5" s="12"/>
      <c r="I5" s="13"/>
      <c r="J5" s="12"/>
      <c r="K5" s="13"/>
      <c r="L5" s="12"/>
      <c r="M5" s="13"/>
      <c r="N5" s="12"/>
      <c r="O5" s="13"/>
    </row>
    <row r="6" spans="1:15" s="3" customFormat="1" ht="15.95" customHeight="1" x14ac:dyDescent="0.2">
      <c r="A6" s="1"/>
      <c r="B6" s="6" t="s">
        <v>41</v>
      </c>
      <c r="C6" s="4" t="s">
        <v>3</v>
      </c>
      <c r="D6" s="2">
        <v>324269.56</v>
      </c>
      <c r="E6" s="11">
        <v>45217</v>
      </c>
      <c r="F6" s="12">
        <v>276394.18</v>
      </c>
      <c r="G6" s="13">
        <v>45264</v>
      </c>
      <c r="H6" s="12"/>
      <c r="I6" s="13"/>
      <c r="J6" s="12"/>
      <c r="K6" s="13"/>
      <c r="L6" s="12"/>
      <c r="M6" s="13"/>
      <c r="N6" s="12"/>
      <c r="O6" s="13"/>
    </row>
    <row r="7" spans="1:15" s="3" customFormat="1" ht="15.95" customHeight="1" x14ac:dyDescent="0.2">
      <c r="A7" s="1"/>
      <c r="B7" s="6" t="s">
        <v>42</v>
      </c>
      <c r="C7" s="4" t="s">
        <v>3</v>
      </c>
      <c r="D7" s="2">
        <v>262542.13</v>
      </c>
      <c r="E7" s="11"/>
      <c r="F7" s="12"/>
      <c r="G7" s="13"/>
      <c r="H7" s="12"/>
      <c r="I7" s="13"/>
      <c r="J7" s="12"/>
      <c r="K7" s="13"/>
      <c r="L7" s="12"/>
      <c r="M7" s="13"/>
      <c r="N7" s="12"/>
      <c r="O7" s="13"/>
    </row>
    <row r="8" spans="1:15" s="3" customFormat="1" ht="15.95" customHeight="1" x14ac:dyDescent="0.2">
      <c r="A8" s="1" t="s">
        <v>4</v>
      </c>
      <c r="B8" s="6" t="s">
        <v>43</v>
      </c>
      <c r="C8" s="4" t="s">
        <v>3</v>
      </c>
      <c r="D8" s="2">
        <v>1488288.83</v>
      </c>
      <c r="E8" s="11">
        <v>45272</v>
      </c>
      <c r="F8" s="12">
        <v>1190861.27</v>
      </c>
      <c r="G8" s="13">
        <v>45278</v>
      </c>
      <c r="H8" s="12"/>
      <c r="I8" s="13"/>
      <c r="J8" s="12"/>
      <c r="K8" s="13"/>
      <c r="L8" s="12"/>
      <c r="M8" s="13"/>
      <c r="N8" s="12"/>
      <c r="O8" s="13"/>
    </row>
    <row r="9" spans="1:15" s="3" customFormat="1" ht="15.95" customHeight="1" x14ac:dyDescent="0.2">
      <c r="A9" s="1" t="s">
        <v>0</v>
      </c>
      <c r="B9" s="6" t="s">
        <v>44</v>
      </c>
      <c r="C9" s="4" t="s">
        <v>3</v>
      </c>
      <c r="D9" s="2"/>
      <c r="E9" s="11"/>
      <c r="F9" s="12"/>
      <c r="G9" s="13"/>
      <c r="H9" s="12"/>
      <c r="I9" s="13"/>
      <c r="J9" s="12"/>
      <c r="K9" s="13"/>
      <c r="L9" s="12"/>
      <c r="M9" s="13"/>
      <c r="N9" s="12"/>
      <c r="O9" s="13"/>
    </row>
    <row r="10" spans="1:15" s="3" customFormat="1" ht="15.95" customHeight="1" x14ac:dyDescent="0.2">
      <c r="A10" s="1"/>
      <c r="B10" s="6" t="s">
        <v>45</v>
      </c>
      <c r="C10" s="4" t="s">
        <v>3</v>
      </c>
      <c r="D10" s="2">
        <v>452470</v>
      </c>
      <c r="E10" s="11"/>
      <c r="F10" s="12"/>
      <c r="G10" s="13"/>
      <c r="H10" s="12"/>
      <c r="I10" s="13"/>
      <c r="J10" s="12"/>
      <c r="K10" s="13"/>
      <c r="L10" s="12"/>
      <c r="M10" s="13"/>
      <c r="N10" s="12"/>
      <c r="O10" s="13"/>
    </row>
    <row r="11" spans="1:15" s="3" customFormat="1" ht="15.95" customHeight="1" x14ac:dyDescent="0.2">
      <c r="A11" s="1"/>
      <c r="B11" s="6" t="s">
        <v>46</v>
      </c>
      <c r="C11" s="4" t="s">
        <v>3</v>
      </c>
      <c r="D11" s="2"/>
      <c r="E11" s="11"/>
      <c r="F11" s="12"/>
      <c r="G11" s="13"/>
      <c r="H11" s="12"/>
      <c r="I11" s="13"/>
      <c r="J11" s="12"/>
      <c r="K11" s="13"/>
      <c r="L11" s="12"/>
      <c r="M11" s="13"/>
      <c r="N11" s="12"/>
      <c r="O11" s="13"/>
    </row>
    <row r="12" spans="1:15" s="3" customFormat="1" ht="15.95" customHeight="1" x14ac:dyDescent="0.2">
      <c r="A12" s="1"/>
      <c r="B12" s="6" t="s">
        <v>47</v>
      </c>
      <c r="C12" s="4" t="s">
        <v>2</v>
      </c>
      <c r="D12" s="2">
        <v>3170000</v>
      </c>
      <c r="E12" s="11">
        <v>45268</v>
      </c>
      <c r="F12" s="12"/>
      <c r="G12" s="13"/>
      <c r="H12" s="12"/>
      <c r="I12" s="13"/>
      <c r="J12" s="12"/>
      <c r="K12" s="13"/>
      <c r="L12" s="12"/>
      <c r="M12" s="13"/>
      <c r="N12" s="12"/>
      <c r="O12" s="13"/>
    </row>
    <row r="13" spans="1:15" s="3" customFormat="1" ht="15.95" customHeight="1" x14ac:dyDescent="0.2">
      <c r="A13" s="1"/>
      <c r="B13" s="6" t="s">
        <v>48</v>
      </c>
      <c r="C13" s="4" t="s">
        <v>2</v>
      </c>
      <c r="D13" s="2">
        <v>3500000</v>
      </c>
      <c r="E13" s="11">
        <v>45268</v>
      </c>
      <c r="F13" s="12"/>
      <c r="G13" s="13"/>
      <c r="H13" s="12"/>
      <c r="I13" s="13"/>
      <c r="J13" s="12"/>
      <c r="K13" s="13"/>
      <c r="L13" s="12"/>
      <c r="M13" s="13"/>
      <c r="N13" s="12"/>
      <c r="O13" s="13"/>
    </row>
    <row r="14" spans="1:15" s="3" customFormat="1" ht="15.95" customHeight="1" x14ac:dyDescent="0.2">
      <c r="A14" s="1" t="s">
        <v>0</v>
      </c>
      <c r="B14" s="6" t="s">
        <v>49</v>
      </c>
      <c r="C14" s="4" t="s">
        <v>3</v>
      </c>
      <c r="D14" s="2"/>
      <c r="E14" s="11"/>
      <c r="F14" s="12"/>
      <c r="G14" s="13"/>
      <c r="H14" s="12"/>
      <c r="I14" s="13"/>
      <c r="J14" s="12"/>
      <c r="K14" s="13"/>
      <c r="L14" s="12"/>
      <c r="M14" s="13"/>
      <c r="N14" s="12"/>
      <c r="O14" s="13"/>
    </row>
    <row r="15" spans="1:15" s="3" customFormat="1" ht="15.95" customHeight="1" x14ac:dyDescent="0.2">
      <c r="A15" s="1"/>
      <c r="B15" s="6" t="s">
        <v>50</v>
      </c>
      <c r="C15" s="4" t="s">
        <v>3</v>
      </c>
      <c r="D15" s="2"/>
      <c r="E15" s="11"/>
      <c r="F15" s="12"/>
      <c r="G15" s="13"/>
      <c r="H15" s="12"/>
      <c r="I15" s="13"/>
      <c r="J15" s="12"/>
      <c r="K15" s="13"/>
      <c r="L15" s="12"/>
      <c r="M15" s="13"/>
      <c r="N15" s="12"/>
      <c r="O15" s="13"/>
    </row>
    <row r="16" spans="1:15" s="3" customFormat="1" ht="15.95" customHeight="1" x14ac:dyDescent="0.2">
      <c r="A16" s="1" t="s">
        <v>4</v>
      </c>
      <c r="B16" s="6" t="s">
        <v>51</v>
      </c>
      <c r="C16" s="4" t="s">
        <v>3</v>
      </c>
      <c r="D16" s="2">
        <v>2724667.4</v>
      </c>
      <c r="E16" s="11">
        <v>45217</v>
      </c>
      <c r="F16" s="12">
        <v>2445246</v>
      </c>
      <c r="G16" s="13">
        <v>45273</v>
      </c>
      <c r="H16" s="12">
        <v>2390000</v>
      </c>
      <c r="I16" s="13">
        <v>45278</v>
      </c>
      <c r="J16" s="12"/>
      <c r="K16" s="13"/>
      <c r="L16" s="12"/>
      <c r="M16" s="13"/>
      <c r="N16" s="12"/>
      <c r="O16" s="13"/>
    </row>
    <row r="17" spans="1:15" s="3" customFormat="1" ht="15.95" customHeight="1" x14ac:dyDescent="0.2">
      <c r="A17" s="1" t="s">
        <v>1</v>
      </c>
      <c r="B17" s="6" t="s">
        <v>52</v>
      </c>
      <c r="C17" s="4" t="s">
        <v>2</v>
      </c>
      <c r="D17" s="2">
        <v>790000</v>
      </c>
      <c r="E17" s="11"/>
      <c r="F17" s="12"/>
      <c r="G17" s="13"/>
      <c r="H17" s="12"/>
      <c r="I17" s="13"/>
      <c r="J17" s="12"/>
      <c r="K17" s="13"/>
      <c r="L17" s="12"/>
      <c r="M17" s="13"/>
      <c r="N17" s="12"/>
      <c r="O17" s="13"/>
    </row>
    <row r="18" spans="1:15" s="3" customFormat="1" ht="15.95" customHeight="1" x14ac:dyDescent="0.2">
      <c r="A18" s="1"/>
      <c r="B18" s="6" t="s">
        <v>53</v>
      </c>
      <c r="C18" s="4" t="s">
        <v>2</v>
      </c>
      <c r="D18" s="2">
        <v>2353264</v>
      </c>
      <c r="E18" s="11"/>
      <c r="F18" s="12"/>
      <c r="G18" s="13"/>
      <c r="H18" s="12"/>
      <c r="I18" s="13"/>
      <c r="J18" s="12"/>
      <c r="K18" s="13"/>
      <c r="L18" s="12"/>
      <c r="M18" s="13"/>
      <c r="N18" s="12"/>
      <c r="O18" s="13"/>
    </row>
  </sheetData>
  <conditionalFormatting sqref="A2:O5">
    <cfRule type="expression" dxfId="5" priority="384">
      <formula>$A2:$A18="A"</formula>
    </cfRule>
    <cfRule type="expression" dxfId="4" priority="385">
      <formula>$A2:$A18="G"</formula>
    </cfRule>
    <cfRule type="expression" dxfId="3" priority="386">
      <formula>$A2:$A18="P"</formula>
    </cfRule>
  </conditionalFormatting>
  <conditionalFormatting sqref="A6:O18">
    <cfRule type="expression" dxfId="2" priority="1">
      <formula>$A6:$A23="A"</formula>
    </cfRule>
    <cfRule type="expression" dxfId="1" priority="382">
      <formula>$A6:$A23="G"</formula>
    </cfRule>
    <cfRule type="expression" dxfId="0" priority="383">
      <formula>$A6:$A23="P"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6CFCF86A-366E-46DA-A8FC-9C5C2BB7DE3D}">
          <x14:formula1>
            <xm:f>'LISTE EDP'!#REF!</xm:f>
          </x14:formula1>
          <xm:sqref>C2:C18</xm:sqref>
        </x14:dataValidation>
        <x14:dataValidation type="list" allowBlank="1" showInputMessage="1" showErrorMessage="1" xr:uid="{B6F49AA0-D602-46EB-8CB8-36B3177FBA3B}">
          <x14:formula1>
            <xm:f>'LISTE EDP'!$A$1:$A$3</xm:f>
          </x14:formula1>
          <xm:sqref>A2:A18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18A5B8-B5F4-4FF3-BA82-3A81E610D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EDP</vt:lpstr>
      <vt:lpstr>Synthèse WBA</vt:lpstr>
      <vt:lpstr>2024</vt:lpstr>
    </vt:vector>
  </TitlesOfParts>
  <Company>ACML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PITASSI</dc:creator>
  <cp:lastModifiedBy>JFL</cp:lastModifiedBy>
  <cp:lastPrinted>2023-10-12T06:58:36Z</cp:lastPrinted>
  <dcterms:created xsi:type="dcterms:W3CDTF">2006-01-06T12:16:39Z</dcterms:created>
  <dcterms:modified xsi:type="dcterms:W3CDTF">2024-01-12T13:25:05Z</dcterms:modified>
</cp:coreProperties>
</file>