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2425F16-E29B-492D-B25E-66BD7EE3A9FF}" xr6:coauthVersionLast="47" xr6:coauthVersionMax="47" xr10:uidLastSave="{00000000-0000-0000-0000-000000000000}"/>
  <bookViews>
    <workbookView xWindow="8250" yWindow="3960" windowWidth="27690" windowHeight="7005" activeTab="1" xr2:uid="{028CCAD5-D003-4E64-A902-5E7C302A5FB5}"/>
  </bookViews>
  <sheets>
    <sheet name="Données" sheetId="1" r:id="rId1"/>
    <sheet name="Résultat attendu" sheetId="2" r:id="rId2"/>
  </sheets>
  <definedNames>
    <definedName name="DonnéesExternes_1" localSheetId="1" hidden="1">'Résultat attendu'!$H$3:$L$39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2" l="1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DA5489-1E3A-4E77-A205-971A6A2EE800}" keepAlive="1" name="Requête - tDonnées" description="Connexion à la requête « tDonnées » dans le classeur." type="5" refreshedVersion="0" background="1">
    <dbPr connection="Provider=Microsoft.Mashup.OleDb.1;Data Source=$Workbook$;Location=tDonnées;Extended Properties=&quot;&quot;" command="SELECT * FROM [tDonnées]"/>
  </connection>
  <connection id="2" xr16:uid="{D8F43705-E101-4888-86E5-56EE7A343163}" keepAlive="1" name="Requête - tRépartition" description="Connexion à la requête « tRépartition » dans le classeur." type="5" refreshedVersion="8" background="1" saveData="1">
    <dbPr connection="Provider=Microsoft.Mashup.OleDb.1;Data Source=$Workbook$;Location=tRépartition;Extended Properties=&quot;&quot;" command="SELECT * FROM [tRépartition]"/>
  </connection>
</connections>
</file>

<file path=xl/sharedStrings.xml><?xml version="1.0" encoding="utf-8"?>
<sst xmlns="http://schemas.openxmlformats.org/spreadsheetml/2006/main" count="195" uniqueCount="12">
  <si>
    <t>Compte</t>
  </si>
  <si>
    <t>Axe 1</t>
  </si>
  <si>
    <t>Projet</t>
  </si>
  <si>
    <t>Entité</t>
  </si>
  <si>
    <t>Montant</t>
  </si>
  <si>
    <t>A</t>
  </si>
  <si>
    <t>X</t>
  </si>
  <si>
    <t>Y</t>
  </si>
  <si>
    <t>B</t>
  </si>
  <si>
    <t>&lt;&lt;&lt;&lt; données</t>
  </si>
  <si>
    <t>&lt;&lt;&lt;&lt; à répartir sur ces 3 comptes</t>
  </si>
  <si>
    <t>Proposition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</si>
</sst>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34373A"/>
      <name val="Arial"/>
      <family val="2"/>
    </font>
    <font>
      <b/>
      <sz val="10"/>
      <color rgb="FF34373A"/>
      <name val="Arial"/>
      <family val="2"/>
    </font>
    <font>
      <b/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3" fillId="0" borderId="3" applyNumberFormat="0" applyFill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3" fillId="0" borderId="3" xfId="1" applyAlignment="1"/>
    <xf numFmtId="0" fontId="3" fillId="0" borderId="3" xfId="1" applyAlignment="1">
      <alignment horizontal="center" vertical="center"/>
    </xf>
    <xf numFmtId="1" fontId="3" fillId="0" borderId="3" xfId="1" applyNumberFormat="1" applyAlignment="1">
      <alignment horizontal="center" vertical="center"/>
    </xf>
  </cellXfs>
  <cellStyles count="2">
    <cellStyle name="Normal" xfId="0" builtinId="0"/>
    <cellStyle name="Titre 1" xfId="1" builtinId="16"/>
  </cellStyles>
  <dxfs count="7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" formatCode="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1765BF7-9A5F-4B08-90D1-E17C58DA1840}" autoFormatId="16" applyNumberFormats="0" applyBorderFormats="0" applyFontFormats="0" applyPatternFormats="0" applyAlignmentFormats="0" applyWidthHeightFormats="0">
  <queryTableRefresh nextId="6">
    <queryTableFields count="5">
      <queryTableField id="1" name="Compte" tableColumnId="1"/>
      <queryTableField id="2" name="Axe 1" tableColumnId="2"/>
      <queryTableField id="3" name="Projet" tableColumnId="3"/>
      <queryTableField id="4" name="Entité" tableColumnId="4"/>
      <queryTableField id="5" name="Montant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2B0180-A70B-44A0-9128-E5E646E6884E}" name="tDonnées" displayName="tDonnées" ref="B1:F13" totalsRowShown="0">
  <autoFilter ref="B1:F13" xr:uid="{262B0180-A70B-44A0-9128-E5E646E6884E}"/>
  <tableColumns count="5">
    <tableColumn id="1" xr3:uid="{B51A77B0-F8B5-4EC2-8A6A-5D0FED29D7ED}" name="Compte"/>
    <tableColumn id="2" xr3:uid="{52951E33-4C41-4431-9A0E-35411D4215FD}" name="Axe 1"/>
    <tableColumn id="3" xr3:uid="{BEEB88BB-927D-4150-8842-59560424CBDB}" name="Projet"/>
    <tableColumn id="4" xr3:uid="{9F3BB4AC-09F3-4C0A-A6C5-E17C5F275AA7}" name="Entité"/>
    <tableColumn id="5" xr3:uid="{12942E65-CF3C-4230-A740-CC7C7E9578B5}" name="Monta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055EC1-38A8-46C8-AA15-C765D39BC4E3}" name="tRépartition" displayName="tRépartition" ref="B19:D25" totalsRowShown="0">
  <autoFilter ref="B19:D25" xr:uid="{08055EC1-38A8-46C8-AA15-C765D39BC4E3}"/>
  <tableColumns count="3">
    <tableColumn id="1" xr3:uid="{817E496B-114F-4067-938D-8FB0B36D469D}" name="Compte"/>
    <tableColumn id="2" xr3:uid="{371443CD-3601-45B3-AC32-28072161DB68}" name="Axe 1"/>
    <tableColumn id="3" xr3:uid="{3A6D5587-E116-48F2-966D-86AB580038F7}" name="Montant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2A4DA4-DEA5-49A4-AF04-758FEEA08D53}" name="tRépartition_1" displayName="tRépartition_1" ref="H3:L39" tableType="queryTable" totalsRowShown="0" headerRowDxfId="1" dataDxfId="0">
  <autoFilter ref="H3:L39" xr:uid="{9C2A4DA4-DEA5-49A4-AF04-758FEEA08D53}"/>
  <tableColumns count="5">
    <tableColumn id="1" xr3:uid="{D11D49AE-F8FC-47AD-9741-615F2DEDC483}" uniqueName="1" name="Compte" queryTableFieldId="1" dataDxfId="6"/>
    <tableColumn id="2" xr3:uid="{D035C7E5-2127-489F-A8B0-7898391303D2}" uniqueName="2" name="Axe 1" queryTableFieldId="2" dataDxfId="5"/>
    <tableColumn id="3" xr3:uid="{0DD8B52D-AC4C-46ED-8EB6-3779D186F7B1}" uniqueName="3" name="Projet" queryTableFieldId="3" dataDxfId="4"/>
    <tableColumn id="4" xr3:uid="{ACDED390-E40E-48CA-A0CB-DEE85C07B87F}" uniqueName="4" name="Entité" queryTableFieldId="4" dataDxfId="3"/>
    <tableColumn id="5" xr3:uid="{463829A0-5A02-47BE-8B1D-3C57F49B7639}" uniqueName="5" name="Montant" queryTableFieldId="5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2F322-DE6F-4555-B57F-8C2E4A7B32A7}">
  <dimension ref="B1:H25"/>
  <sheetViews>
    <sheetView showGridLines="0" workbookViewId="0">
      <selection activeCell="J1" sqref="J1:P1048576"/>
    </sheetView>
  </sheetViews>
  <sheetFormatPr baseColWidth="10" defaultRowHeight="15" x14ac:dyDescent="0.25"/>
  <cols>
    <col min="8" max="8" width="29.140625" customWidth="1"/>
  </cols>
  <sheetData>
    <row r="1" spans="2:8" x14ac:dyDescent="0.25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H1" s="3" t="s">
        <v>9</v>
      </c>
    </row>
    <row r="2" spans="2:8" x14ac:dyDescent="0.25">
      <c r="B2" s="5">
        <v>600000</v>
      </c>
      <c r="C2" s="5" t="s">
        <v>5</v>
      </c>
      <c r="D2" s="5" t="s">
        <v>6</v>
      </c>
      <c r="E2" s="5">
        <v>1</v>
      </c>
      <c r="F2" s="5">
        <v>10</v>
      </c>
    </row>
    <row r="3" spans="2:8" x14ac:dyDescent="0.25">
      <c r="B3" s="5">
        <v>600000</v>
      </c>
      <c r="C3" s="5" t="s">
        <v>5</v>
      </c>
      <c r="D3" s="5" t="s">
        <v>6</v>
      </c>
      <c r="E3" s="5">
        <v>2</v>
      </c>
      <c r="F3" s="5">
        <v>10</v>
      </c>
    </row>
    <row r="4" spans="2:8" x14ac:dyDescent="0.25">
      <c r="B4" s="5">
        <v>600000</v>
      </c>
      <c r="C4" s="5" t="s">
        <v>5</v>
      </c>
      <c r="D4" s="5" t="s">
        <v>6</v>
      </c>
      <c r="E4" s="5">
        <v>3</v>
      </c>
      <c r="F4" s="5">
        <v>30</v>
      </c>
    </row>
    <row r="5" spans="2:8" x14ac:dyDescent="0.25">
      <c r="B5" s="5">
        <v>600000</v>
      </c>
      <c r="C5" s="5" t="s">
        <v>5</v>
      </c>
      <c r="D5" s="5" t="s">
        <v>7</v>
      </c>
      <c r="E5" s="5">
        <v>1</v>
      </c>
      <c r="F5" s="5">
        <v>50</v>
      </c>
    </row>
    <row r="6" spans="2:8" x14ac:dyDescent="0.25">
      <c r="B6" s="5">
        <v>600000</v>
      </c>
      <c r="C6" s="5" t="s">
        <v>5</v>
      </c>
      <c r="D6" s="5" t="s">
        <v>7</v>
      </c>
      <c r="E6" s="5">
        <v>2</v>
      </c>
      <c r="F6" s="5">
        <v>20</v>
      </c>
    </row>
    <row r="7" spans="2:8" x14ac:dyDescent="0.25">
      <c r="B7" s="5">
        <v>600000</v>
      </c>
      <c r="C7" s="5" t="s">
        <v>5</v>
      </c>
      <c r="D7" s="5" t="s">
        <v>7</v>
      </c>
      <c r="E7" s="5">
        <v>3</v>
      </c>
      <c r="F7" s="5">
        <v>30</v>
      </c>
    </row>
    <row r="8" spans="2:8" x14ac:dyDescent="0.25">
      <c r="B8" s="5">
        <v>600000</v>
      </c>
      <c r="C8" s="5" t="s">
        <v>8</v>
      </c>
      <c r="D8" s="5" t="s">
        <v>6</v>
      </c>
      <c r="E8" s="5">
        <v>1</v>
      </c>
      <c r="F8" s="5">
        <v>45</v>
      </c>
    </row>
    <row r="9" spans="2:8" x14ac:dyDescent="0.25">
      <c r="B9" s="5">
        <v>600000</v>
      </c>
      <c r="C9" s="5" t="s">
        <v>8</v>
      </c>
      <c r="D9" s="5" t="s">
        <v>6</v>
      </c>
      <c r="E9" s="5">
        <v>2</v>
      </c>
      <c r="F9" s="5">
        <v>5</v>
      </c>
    </row>
    <row r="10" spans="2:8" x14ac:dyDescent="0.25">
      <c r="B10" s="5">
        <v>600000</v>
      </c>
      <c r="C10" s="5" t="s">
        <v>8</v>
      </c>
      <c r="D10" s="5" t="s">
        <v>6</v>
      </c>
      <c r="E10" s="5">
        <v>3</v>
      </c>
      <c r="F10" s="5">
        <v>0</v>
      </c>
    </row>
    <row r="11" spans="2:8" x14ac:dyDescent="0.25">
      <c r="B11" s="5">
        <v>600000</v>
      </c>
      <c r="C11" s="5" t="s">
        <v>8</v>
      </c>
      <c r="D11" s="5" t="s">
        <v>7</v>
      </c>
      <c r="E11" s="5">
        <v>1</v>
      </c>
      <c r="F11" s="5">
        <v>30</v>
      </c>
    </row>
    <row r="12" spans="2:8" x14ac:dyDescent="0.25">
      <c r="B12" s="5">
        <v>600000</v>
      </c>
      <c r="C12" s="5" t="s">
        <v>8</v>
      </c>
      <c r="D12" s="5" t="s">
        <v>7</v>
      </c>
      <c r="E12" s="5">
        <v>2</v>
      </c>
      <c r="F12" s="5">
        <v>30</v>
      </c>
    </row>
    <row r="13" spans="2:8" x14ac:dyDescent="0.25">
      <c r="B13" s="5">
        <v>600000</v>
      </c>
      <c r="C13" s="5" t="s">
        <v>8</v>
      </c>
      <c r="D13" s="5" t="s">
        <v>7</v>
      </c>
      <c r="E13" s="5">
        <v>3</v>
      </c>
      <c r="F13" s="5">
        <v>40</v>
      </c>
    </row>
    <row r="19" spans="2:8" x14ac:dyDescent="0.25">
      <c r="B19" s="6" t="s">
        <v>0</v>
      </c>
      <c r="C19" s="6" t="s">
        <v>1</v>
      </c>
      <c r="D19" s="6" t="s">
        <v>4</v>
      </c>
      <c r="H19" t="s">
        <v>10</v>
      </c>
    </row>
    <row r="20" spans="2:8" x14ac:dyDescent="0.25">
      <c r="B20" s="6">
        <v>600000</v>
      </c>
      <c r="C20" s="6" t="s">
        <v>5</v>
      </c>
      <c r="D20" s="6">
        <v>100</v>
      </c>
    </row>
    <row r="21" spans="2:8" x14ac:dyDescent="0.25">
      <c r="B21" s="6">
        <v>610000</v>
      </c>
      <c r="C21" s="6" t="s">
        <v>5</v>
      </c>
      <c r="D21" s="6">
        <v>30</v>
      </c>
    </row>
    <row r="22" spans="2:8" x14ac:dyDescent="0.25">
      <c r="B22" s="6">
        <v>620000</v>
      </c>
      <c r="C22" s="6" t="s">
        <v>5</v>
      </c>
      <c r="D22" s="6">
        <v>20</v>
      </c>
    </row>
    <row r="23" spans="2:8" x14ac:dyDescent="0.25">
      <c r="B23" s="6">
        <v>600000</v>
      </c>
      <c r="C23" s="6" t="s">
        <v>8</v>
      </c>
      <c r="D23" s="6">
        <v>120</v>
      </c>
    </row>
    <row r="24" spans="2:8" x14ac:dyDescent="0.25">
      <c r="B24" s="6">
        <v>610000</v>
      </c>
      <c r="C24" s="6" t="s">
        <v>8</v>
      </c>
      <c r="D24" s="6">
        <v>20</v>
      </c>
    </row>
    <row r="25" spans="2:8" x14ac:dyDescent="0.25">
      <c r="B25" s="6">
        <v>620000</v>
      </c>
      <c r="C25" s="6" t="s">
        <v>8</v>
      </c>
      <c r="D25" s="6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0480D-1100-453B-A382-478C142C0F10}">
  <dimension ref="B1:L39"/>
  <sheetViews>
    <sheetView showGridLines="0" tabSelected="1" workbookViewId="0">
      <selection activeCell="O9" sqref="O9"/>
    </sheetView>
  </sheetViews>
  <sheetFormatPr baseColWidth="10" defaultRowHeight="15" x14ac:dyDescent="0.25"/>
  <cols>
    <col min="1" max="1" width="5.7109375" customWidth="1"/>
    <col min="8" max="8" width="12.5703125" style="8" bestFit="1" customWidth="1"/>
    <col min="9" max="11" width="14.28515625" style="8" customWidth="1"/>
    <col min="12" max="12" width="14.28515625" style="9" customWidth="1"/>
  </cols>
  <sheetData>
    <row r="1" spans="2:12" ht="20.25" thickBot="1" x14ac:dyDescent="0.35">
      <c r="H1" s="12" t="s">
        <v>11</v>
      </c>
      <c r="I1" s="13"/>
      <c r="J1" s="13"/>
      <c r="K1" s="13"/>
      <c r="L1" s="14"/>
    </row>
    <row r="2" spans="2:12" ht="16.5" thickTop="1" thickBot="1" x14ac:dyDescent="0.3"/>
    <row r="3" spans="2:12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H3" s="7" t="s">
        <v>0</v>
      </c>
      <c r="I3" s="10" t="s">
        <v>1</v>
      </c>
      <c r="J3" s="10" t="s">
        <v>2</v>
      </c>
      <c r="K3" s="10" t="s">
        <v>3</v>
      </c>
      <c r="L3" s="11" t="s">
        <v>4</v>
      </c>
    </row>
    <row r="4" spans="2:12" ht="15.75" thickBot="1" x14ac:dyDescent="0.3">
      <c r="B4" s="1">
        <v>600000</v>
      </c>
      <c r="C4" s="1" t="s">
        <v>5</v>
      </c>
      <c r="D4" s="1" t="s">
        <v>6</v>
      </c>
      <c r="E4" s="1">
        <v>1</v>
      </c>
      <c r="F4" s="4">
        <f>Données!$D$20*Données!F2/SUM(Données!$F$2:$F$7)</f>
        <v>6.666666666666667</v>
      </c>
      <c r="H4" s="10">
        <v>600000</v>
      </c>
      <c r="I4" s="10" t="s">
        <v>5</v>
      </c>
      <c r="J4" s="10" t="s">
        <v>6</v>
      </c>
      <c r="K4" s="10">
        <v>1</v>
      </c>
      <c r="L4" s="11">
        <v>6.666666666666667</v>
      </c>
    </row>
    <row r="5" spans="2:12" ht="15.75" thickBot="1" x14ac:dyDescent="0.3">
      <c r="B5" s="1">
        <v>600000</v>
      </c>
      <c r="C5" s="1" t="s">
        <v>5</v>
      </c>
      <c r="D5" s="1" t="s">
        <v>6</v>
      </c>
      <c r="E5" s="1">
        <v>2</v>
      </c>
      <c r="F5" s="4">
        <f>Données!$D$20*Données!F3/SUM(Données!$F$2:$F$7)</f>
        <v>6.666666666666667</v>
      </c>
      <c r="H5" s="10">
        <v>600000</v>
      </c>
      <c r="I5" s="10" t="s">
        <v>5</v>
      </c>
      <c r="J5" s="10" t="s">
        <v>6</v>
      </c>
      <c r="K5" s="10">
        <v>2</v>
      </c>
      <c r="L5" s="11">
        <v>6.666666666666667</v>
      </c>
    </row>
    <row r="6" spans="2:12" ht="15.75" thickBot="1" x14ac:dyDescent="0.3">
      <c r="B6" s="1">
        <v>600000</v>
      </c>
      <c r="C6" s="1" t="s">
        <v>5</v>
      </c>
      <c r="D6" s="1" t="s">
        <v>6</v>
      </c>
      <c r="E6" s="1">
        <v>3</v>
      </c>
      <c r="F6" s="4">
        <f>Données!$D$20*Données!F4/SUM(Données!$F$2:$F$7)</f>
        <v>20</v>
      </c>
      <c r="H6" s="10">
        <v>600000</v>
      </c>
      <c r="I6" s="10" t="s">
        <v>5</v>
      </c>
      <c r="J6" s="10" t="s">
        <v>6</v>
      </c>
      <c r="K6" s="10">
        <v>3</v>
      </c>
      <c r="L6" s="11">
        <v>20</v>
      </c>
    </row>
    <row r="7" spans="2:12" ht="15.75" thickBot="1" x14ac:dyDescent="0.3">
      <c r="B7" s="1">
        <v>600000</v>
      </c>
      <c r="C7" s="1" t="s">
        <v>5</v>
      </c>
      <c r="D7" s="1" t="s">
        <v>7</v>
      </c>
      <c r="E7" s="1">
        <v>1</v>
      </c>
      <c r="F7" s="4">
        <f>Données!$D$20*Données!F5/SUM(Données!$F$2:$F$7)</f>
        <v>33.333333333333336</v>
      </c>
      <c r="H7" s="10">
        <v>600000</v>
      </c>
      <c r="I7" s="10" t="s">
        <v>5</v>
      </c>
      <c r="J7" s="10" t="s">
        <v>7</v>
      </c>
      <c r="K7" s="10">
        <v>1</v>
      </c>
      <c r="L7" s="11">
        <v>33.333333333333336</v>
      </c>
    </row>
    <row r="8" spans="2:12" ht="15.75" thickBot="1" x14ac:dyDescent="0.3">
      <c r="B8" s="1">
        <v>600000</v>
      </c>
      <c r="C8" s="1" t="s">
        <v>5</v>
      </c>
      <c r="D8" s="1" t="s">
        <v>7</v>
      </c>
      <c r="E8" s="1">
        <v>2</v>
      </c>
      <c r="F8" s="4">
        <f>Données!$D$20*Données!F6/SUM(Données!$F$2:$F$7)</f>
        <v>13.333333333333334</v>
      </c>
      <c r="H8" s="10">
        <v>600000</v>
      </c>
      <c r="I8" s="10" t="s">
        <v>5</v>
      </c>
      <c r="J8" s="10" t="s">
        <v>7</v>
      </c>
      <c r="K8" s="10">
        <v>2</v>
      </c>
      <c r="L8" s="11">
        <v>13.333333333333334</v>
      </c>
    </row>
    <row r="9" spans="2:12" ht="15.75" thickBot="1" x14ac:dyDescent="0.3">
      <c r="B9" s="1">
        <v>600000</v>
      </c>
      <c r="C9" s="1" t="s">
        <v>5</v>
      </c>
      <c r="D9" s="1" t="s">
        <v>7</v>
      </c>
      <c r="E9" s="1">
        <v>3</v>
      </c>
      <c r="F9" s="4">
        <f>Données!$D$20*Données!F7/SUM(Données!$F$2:$F$7)</f>
        <v>20</v>
      </c>
      <c r="H9" s="10">
        <v>600000</v>
      </c>
      <c r="I9" s="10" t="s">
        <v>5</v>
      </c>
      <c r="J9" s="10" t="s">
        <v>7</v>
      </c>
      <c r="K9" s="10">
        <v>3</v>
      </c>
      <c r="L9" s="11">
        <v>20</v>
      </c>
    </row>
    <row r="10" spans="2:12" ht="15.75" thickBot="1" x14ac:dyDescent="0.3">
      <c r="B10" s="1">
        <v>610000</v>
      </c>
      <c r="C10" s="1" t="s">
        <v>5</v>
      </c>
      <c r="D10" s="1" t="s">
        <v>6</v>
      </c>
      <c r="E10" s="1">
        <v>1</v>
      </c>
      <c r="F10" s="1">
        <f>Données!$D$21*Données!F2/SUM(Données!$F$2:$F$7)</f>
        <v>2</v>
      </c>
      <c r="H10" s="10">
        <v>610000</v>
      </c>
      <c r="I10" s="10" t="s">
        <v>5</v>
      </c>
      <c r="J10" s="10" t="s">
        <v>6</v>
      </c>
      <c r="K10" s="10">
        <v>1</v>
      </c>
      <c r="L10" s="11">
        <v>2</v>
      </c>
    </row>
    <row r="11" spans="2:12" ht="15.75" thickBot="1" x14ac:dyDescent="0.3">
      <c r="B11" s="1">
        <v>610000</v>
      </c>
      <c r="C11" s="1" t="s">
        <v>5</v>
      </c>
      <c r="D11" s="1" t="s">
        <v>6</v>
      </c>
      <c r="E11" s="1">
        <v>2</v>
      </c>
      <c r="F11" s="1">
        <f>Données!$D$21*Données!F3/SUM(Données!$F$2:$F$7)</f>
        <v>2</v>
      </c>
      <c r="H11" s="10">
        <v>610000</v>
      </c>
      <c r="I11" s="10" t="s">
        <v>5</v>
      </c>
      <c r="J11" s="10" t="s">
        <v>6</v>
      </c>
      <c r="K11" s="10">
        <v>2</v>
      </c>
      <c r="L11" s="11">
        <v>2</v>
      </c>
    </row>
    <row r="12" spans="2:12" ht="15.75" thickBot="1" x14ac:dyDescent="0.3">
      <c r="B12" s="1">
        <v>610000</v>
      </c>
      <c r="C12" s="1" t="s">
        <v>5</v>
      </c>
      <c r="D12" s="1" t="s">
        <v>6</v>
      </c>
      <c r="E12" s="1">
        <v>3</v>
      </c>
      <c r="F12" s="1">
        <f>Données!$D$21*Données!F4/SUM(Données!$F$2:$F$7)</f>
        <v>6</v>
      </c>
      <c r="H12" s="10">
        <v>610000</v>
      </c>
      <c r="I12" s="10" t="s">
        <v>5</v>
      </c>
      <c r="J12" s="10" t="s">
        <v>6</v>
      </c>
      <c r="K12" s="10">
        <v>3</v>
      </c>
      <c r="L12" s="11">
        <v>6</v>
      </c>
    </row>
    <row r="13" spans="2:12" ht="15.75" thickBot="1" x14ac:dyDescent="0.3">
      <c r="B13" s="1">
        <v>610000</v>
      </c>
      <c r="C13" s="1" t="s">
        <v>5</v>
      </c>
      <c r="D13" s="1" t="s">
        <v>7</v>
      </c>
      <c r="E13" s="1">
        <v>1</v>
      </c>
      <c r="F13" s="1">
        <f>Données!$D$21*Données!F5/SUM(Données!$F$2:$F$7)</f>
        <v>10</v>
      </c>
      <c r="H13" s="10">
        <v>610000</v>
      </c>
      <c r="I13" s="10" t="s">
        <v>5</v>
      </c>
      <c r="J13" s="10" t="s">
        <v>7</v>
      </c>
      <c r="K13" s="10">
        <v>1</v>
      </c>
      <c r="L13" s="11">
        <v>10</v>
      </c>
    </row>
    <row r="14" spans="2:12" ht="15.75" thickBot="1" x14ac:dyDescent="0.3">
      <c r="B14" s="1">
        <v>610000</v>
      </c>
      <c r="C14" s="1" t="s">
        <v>5</v>
      </c>
      <c r="D14" s="1" t="s">
        <v>7</v>
      </c>
      <c r="E14" s="1">
        <v>2</v>
      </c>
      <c r="F14" s="1">
        <f>Données!$D$21*Données!F6/SUM(Données!$F$2:$F$7)</f>
        <v>4</v>
      </c>
      <c r="H14" s="10">
        <v>610000</v>
      </c>
      <c r="I14" s="10" t="s">
        <v>5</v>
      </c>
      <c r="J14" s="10" t="s">
        <v>7</v>
      </c>
      <c r="K14" s="10">
        <v>2</v>
      </c>
      <c r="L14" s="11">
        <v>4</v>
      </c>
    </row>
    <row r="15" spans="2:12" ht="15.75" thickBot="1" x14ac:dyDescent="0.3">
      <c r="B15" s="1">
        <v>610000</v>
      </c>
      <c r="C15" s="1" t="s">
        <v>5</v>
      </c>
      <c r="D15" s="1" t="s">
        <v>7</v>
      </c>
      <c r="E15" s="1">
        <v>3</v>
      </c>
      <c r="F15" s="1">
        <f>Données!$D$21*Données!F7/SUM(Données!$F$2:$F$7)</f>
        <v>6</v>
      </c>
      <c r="H15" s="10">
        <v>610000</v>
      </c>
      <c r="I15" s="10" t="s">
        <v>5</v>
      </c>
      <c r="J15" s="10" t="s">
        <v>7</v>
      </c>
      <c r="K15" s="10">
        <v>3</v>
      </c>
      <c r="L15" s="11">
        <v>6</v>
      </c>
    </row>
    <row r="16" spans="2:12" ht="15.75" thickBot="1" x14ac:dyDescent="0.3">
      <c r="B16" s="1">
        <v>620000</v>
      </c>
      <c r="C16" s="1" t="s">
        <v>5</v>
      </c>
      <c r="D16" s="1" t="s">
        <v>6</v>
      </c>
      <c r="E16" s="1">
        <v>1</v>
      </c>
      <c r="F16" s="4">
        <f>Données!$D$22*Données!F2/SUM(Données!$F$2:$F$7)</f>
        <v>1.3333333333333333</v>
      </c>
      <c r="H16" s="10">
        <v>620000</v>
      </c>
      <c r="I16" s="10" t="s">
        <v>5</v>
      </c>
      <c r="J16" s="10" t="s">
        <v>6</v>
      </c>
      <c r="K16" s="10">
        <v>1</v>
      </c>
      <c r="L16" s="11">
        <v>1.3333333333333333</v>
      </c>
    </row>
    <row r="17" spans="2:12" ht="15.75" thickBot="1" x14ac:dyDescent="0.3">
      <c r="B17" s="1">
        <v>620000</v>
      </c>
      <c r="C17" s="1" t="s">
        <v>5</v>
      </c>
      <c r="D17" s="1" t="s">
        <v>6</v>
      </c>
      <c r="E17" s="1">
        <v>2</v>
      </c>
      <c r="F17" s="4">
        <f>Données!$D$22*Données!F3/SUM(Données!$F$2:$F$7)</f>
        <v>1.3333333333333333</v>
      </c>
      <c r="H17" s="10">
        <v>620000</v>
      </c>
      <c r="I17" s="10" t="s">
        <v>5</v>
      </c>
      <c r="J17" s="10" t="s">
        <v>6</v>
      </c>
      <c r="K17" s="10">
        <v>2</v>
      </c>
      <c r="L17" s="11">
        <v>1.3333333333333333</v>
      </c>
    </row>
    <row r="18" spans="2:12" ht="15.75" thickBot="1" x14ac:dyDescent="0.3">
      <c r="B18" s="1">
        <v>620000</v>
      </c>
      <c r="C18" s="1" t="s">
        <v>5</v>
      </c>
      <c r="D18" s="1" t="s">
        <v>6</v>
      </c>
      <c r="E18" s="1">
        <v>3</v>
      </c>
      <c r="F18" s="4">
        <f>Données!$D$22*Données!F4/SUM(Données!$F$2:$F$7)</f>
        <v>4</v>
      </c>
      <c r="H18" s="10">
        <v>620000</v>
      </c>
      <c r="I18" s="10" t="s">
        <v>5</v>
      </c>
      <c r="J18" s="10" t="s">
        <v>6</v>
      </c>
      <c r="K18" s="10">
        <v>3</v>
      </c>
      <c r="L18" s="11">
        <v>4</v>
      </c>
    </row>
    <row r="19" spans="2:12" ht="15.75" thickBot="1" x14ac:dyDescent="0.3">
      <c r="B19" s="1">
        <v>620000</v>
      </c>
      <c r="C19" s="1" t="s">
        <v>5</v>
      </c>
      <c r="D19" s="1" t="s">
        <v>7</v>
      </c>
      <c r="E19" s="1">
        <v>1</v>
      </c>
      <c r="F19" s="4">
        <f>Données!$D$22*Données!F5/SUM(Données!$F$2:$F$7)</f>
        <v>6.666666666666667</v>
      </c>
      <c r="H19" s="10">
        <v>620000</v>
      </c>
      <c r="I19" s="10" t="s">
        <v>5</v>
      </c>
      <c r="J19" s="10" t="s">
        <v>7</v>
      </c>
      <c r="K19" s="10">
        <v>1</v>
      </c>
      <c r="L19" s="11">
        <v>6.666666666666667</v>
      </c>
    </row>
    <row r="20" spans="2:12" ht="15.75" thickBot="1" x14ac:dyDescent="0.3">
      <c r="B20" s="1">
        <v>620000</v>
      </c>
      <c r="C20" s="1" t="s">
        <v>5</v>
      </c>
      <c r="D20" s="1" t="s">
        <v>7</v>
      </c>
      <c r="E20" s="1">
        <v>2</v>
      </c>
      <c r="F20" s="4">
        <f>Données!$D$22*Données!F6/SUM(Données!$F$2:$F$7)</f>
        <v>2.6666666666666665</v>
      </c>
      <c r="H20" s="10">
        <v>620000</v>
      </c>
      <c r="I20" s="10" t="s">
        <v>5</v>
      </c>
      <c r="J20" s="10" t="s">
        <v>7</v>
      </c>
      <c r="K20" s="10">
        <v>2</v>
      </c>
      <c r="L20" s="11">
        <v>2.6666666666666665</v>
      </c>
    </row>
    <row r="21" spans="2:12" ht="15.75" thickBot="1" x14ac:dyDescent="0.3">
      <c r="B21" s="1">
        <v>620000</v>
      </c>
      <c r="C21" s="1" t="s">
        <v>5</v>
      </c>
      <c r="D21" s="1" t="s">
        <v>7</v>
      </c>
      <c r="E21" s="1">
        <v>3</v>
      </c>
      <c r="F21" s="4">
        <f>Données!$D$22*Données!F7/SUM(Données!$F$2:$F$7)</f>
        <v>4</v>
      </c>
      <c r="H21" s="10">
        <v>620000</v>
      </c>
      <c r="I21" s="10" t="s">
        <v>5</v>
      </c>
      <c r="J21" s="10" t="s">
        <v>7</v>
      </c>
      <c r="K21" s="10">
        <v>3</v>
      </c>
      <c r="L21" s="11">
        <v>4</v>
      </c>
    </row>
    <row r="22" spans="2:12" ht="15.75" thickBot="1" x14ac:dyDescent="0.3">
      <c r="B22" s="1">
        <v>600000</v>
      </c>
      <c r="C22" s="1" t="s">
        <v>8</v>
      </c>
      <c r="D22" s="1" t="s">
        <v>6</v>
      </c>
      <c r="E22" s="1">
        <v>1</v>
      </c>
      <c r="F22" s="1">
        <f>Données!$D$23*Données!F8/SUM(Données!$F$8:$F$13)</f>
        <v>36</v>
      </c>
      <c r="H22" s="10">
        <v>600000</v>
      </c>
      <c r="I22" s="10" t="s">
        <v>8</v>
      </c>
      <c r="J22" s="10" t="s">
        <v>6</v>
      </c>
      <c r="K22" s="10">
        <v>1</v>
      </c>
      <c r="L22" s="11">
        <v>36</v>
      </c>
    </row>
    <row r="23" spans="2:12" ht="15.75" thickBot="1" x14ac:dyDescent="0.3">
      <c r="B23" s="1">
        <v>600000</v>
      </c>
      <c r="C23" s="1" t="s">
        <v>8</v>
      </c>
      <c r="D23" s="1" t="s">
        <v>6</v>
      </c>
      <c r="E23" s="1">
        <v>2</v>
      </c>
      <c r="F23" s="1">
        <f>Données!$D$23*Données!F9/SUM(Données!$F$8:$F$13)</f>
        <v>4</v>
      </c>
      <c r="H23" s="10">
        <v>600000</v>
      </c>
      <c r="I23" s="10" t="s">
        <v>8</v>
      </c>
      <c r="J23" s="10" t="s">
        <v>6</v>
      </c>
      <c r="K23" s="10">
        <v>2</v>
      </c>
      <c r="L23" s="11">
        <v>4</v>
      </c>
    </row>
    <row r="24" spans="2:12" ht="15.75" thickBot="1" x14ac:dyDescent="0.3">
      <c r="B24" s="1">
        <v>600000</v>
      </c>
      <c r="C24" s="1" t="s">
        <v>8</v>
      </c>
      <c r="D24" s="1" t="s">
        <v>6</v>
      </c>
      <c r="E24" s="1">
        <v>3</v>
      </c>
      <c r="F24" s="1">
        <f>Données!$D$23*Données!F10/SUM(Données!$F$8:$F$13)</f>
        <v>0</v>
      </c>
      <c r="H24" s="10">
        <v>600000</v>
      </c>
      <c r="I24" s="10" t="s">
        <v>8</v>
      </c>
      <c r="J24" s="10" t="s">
        <v>6</v>
      </c>
      <c r="K24" s="10">
        <v>3</v>
      </c>
      <c r="L24" s="11">
        <v>0</v>
      </c>
    </row>
    <row r="25" spans="2:12" ht="15.75" thickBot="1" x14ac:dyDescent="0.3">
      <c r="B25" s="1">
        <v>600000</v>
      </c>
      <c r="C25" s="1" t="s">
        <v>8</v>
      </c>
      <c r="D25" s="1" t="s">
        <v>7</v>
      </c>
      <c r="E25" s="1">
        <v>1</v>
      </c>
      <c r="F25" s="1">
        <f>Données!$D$23*Données!F11/SUM(Données!$F$8:$F$13)</f>
        <v>24</v>
      </c>
      <c r="H25" s="10">
        <v>600000</v>
      </c>
      <c r="I25" s="10" t="s">
        <v>8</v>
      </c>
      <c r="J25" s="10" t="s">
        <v>7</v>
      </c>
      <c r="K25" s="10">
        <v>1</v>
      </c>
      <c r="L25" s="11">
        <v>24</v>
      </c>
    </row>
    <row r="26" spans="2:12" ht="15.75" thickBot="1" x14ac:dyDescent="0.3">
      <c r="B26" s="1">
        <v>600000</v>
      </c>
      <c r="C26" s="1" t="s">
        <v>8</v>
      </c>
      <c r="D26" s="1" t="s">
        <v>7</v>
      </c>
      <c r="E26" s="1">
        <v>2</v>
      </c>
      <c r="F26" s="1">
        <f>Données!$D$23*Données!F12/SUM(Données!$F$8:$F$13)</f>
        <v>24</v>
      </c>
      <c r="H26" s="10">
        <v>600000</v>
      </c>
      <c r="I26" s="10" t="s">
        <v>8</v>
      </c>
      <c r="J26" s="10" t="s">
        <v>7</v>
      </c>
      <c r="K26" s="10">
        <v>2</v>
      </c>
      <c r="L26" s="11">
        <v>24</v>
      </c>
    </row>
    <row r="27" spans="2:12" ht="15.75" thickBot="1" x14ac:dyDescent="0.3">
      <c r="B27" s="1">
        <v>600000</v>
      </c>
      <c r="C27" s="1" t="s">
        <v>8</v>
      </c>
      <c r="D27" s="1" t="s">
        <v>7</v>
      </c>
      <c r="E27" s="1">
        <v>3</v>
      </c>
      <c r="F27" s="1">
        <f>Données!$D$23*Données!F13/SUM(Données!$F$8:$F$13)</f>
        <v>32</v>
      </c>
      <c r="H27" s="10">
        <v>600000</v>
      </c>
      <c r="I27" s="10" t="s">
        <v>8</v>
      </c>
      <c r="J27" s="10" t="s">
        <v>7</v>
      </c>
      <c r="K27" s="10">
        <v>3</v>
      </c>
      <c r="L27" s="11">
        <v>32</v>
      </c>
    </row>
    <row r="28" spans="2:12" ht="15.75" thickBot="1" x14ac:dyDescent="0.3">
      <c r="B28" s="1">
        <v>610000</v>
      </c>
      <c r="C28" s="1" t="s">
        <v>8</v>
      </c>
      <c r="D28" s="1" t="s">
        <v>6</v>
      </c>
      <c r="E28" s="1">
        <v>1</v>
      </c>
      <c r="F28" s="4">
        <f>Données!$D$24*Données!F8/SUM(Données!$F$8:$F$13)</f>
        <v>6</v>
      </c>
      <c r="H28" s="10">
        <v>610000</v>
      </c>
      <c r="I28" s="10" t="s">
        <v>8</v>
      </c>
      <c r="J28" s="10" t="s">
        <v>6</v>
      </c>
      <c r="K28" s="10">
        <v>1</v>
      </c>
      <c r="L28" s="11">
        <v>6</v>
      </c>
    </row>
    <row r="29" spans="2:12" ht="15.75" thickBot="1" x14ac:dyDescent="0.3">
      <c r="B29" s="1">
        <v>610000</v>
      </c>
      <c r="C29" s="1" t="s">
        <v>8</v>
      </c>
      <c r="D29" s="1" t="s">
        <v>6</v>
      </c>
      <c r="E29" s="1">
        <v>2</v>
      </c>
      <c r="F29" s="4">
        <f>Données!$D$24*Données!F9/SUM(Données!$F$8:$F$13)</f>
        <v>0.66666666666666663</v>
      </c>
      <c r="H29" s="10">
        <v>610000</v>
      </c>
      <c r="I29" s="10" t="s">
        <v>8</v>
      </c>
      <c r="J29" s="10" t="s">
        <v>6</v>
      </c>
      <c r="K29" s="10">
        <v>2</v>
      </c>
      <c r="L29" s="11">
        <v>0.66666666666666663</v>
      </c>
    </row>
    <row r="30" spans="2:12" ht="15.75" thickBot="1" x14ac:dyDescent="0.3">
      <c r="B30" s="1">
        <v>610000</v>
      </c>
      <c r="C30" s="1" t="s">
        <v>8</v>
      </c>
      <c r="D30" s="1" t="s">
        <v>6</v>
      </c>
      <c r="E30" s="1">
        <v>3</v>
      </c>
      <c r="F30" s="4">
        <f>Données!$D$24*Données!F10/SUM(Données!$F$8:$F$13)</f>
        <v>0</v>
      </c>
      <c r="H30" s="10">
        <v>610000</v>
      </c>
      <c r="I30" s="10" t="s">
        <v>8</v>
      </c>
      <c r="J30" s="10" t="s">
        <v>6</v>
      </c>
      <c r="K30" s="10">
        <v>3</v>
      </c>
      <c r="L30" s="11">
        <v>0</v>
      </c>
    </row>
    <row r="31" spans="2:12" ht="15.75" thickBot="1" x14ac:dyDescent="0.3">
      <c r="B31" s="1">
        <v>610000</v>
      </c>
      <c r="C31" s="1" t="s">
        <v>8</v>
      </c>
      <c r="D31" s="1" t="s">
        <v>7</v>
      </c>
      <c r="E31" s="1">
        <v>1</v>
      </c>
      <c r="F31" s="4">
        <f>Données!$D$24*Données!F11/SUM(Données!$F$8:$F$13)</f>
        <v>4</v>
      </c>
      <c r="H31" s="10">
        <v>610000</v>
      </c>
      <c r="I31" s="10" t="s">
        <v>8</v>
      </c>
      <c r="J31" s="10" t="s">
        <v>7</v>
      </c>
      <c r="K31" s="10">
        <v>1</v>
      </c>
      <c r="L31" s="11">
        <v>4</v>
      </c>
    </row>
    <row r="32" spans="2:12" ht="15.75" thickBot="1" x14ac:dyDescent="0.3">
      <c r="B32" s="1">
        <v>610000</v>
      </c>
      <c r="C32" s="1" t="s">
        <v>8</v>
      </c>
      <c r="D32" s="1" t="s">
        <v>7</v>
      </c>
      <c r="E32" s="1">
        <v>2</v>
      </c>
      <c r="F32" s="4">
        <f>Données!$D$24*Données!F12/SUM(Données!$F$8:$F$13)</f>
        <v>4</v>
      </c>
      <c r="H32" s="10">
        <v>610000</v>
      </c>
      <c r="I32" s="10" t="s">
        <v>8</v>
      </c>
      <c r="J32" s="10" t="s">
        <v>7</v>
      </c>
      <c r="K32" s="10">
        <v>2</v>
      </c>
      <c r="L32" s="11">
        <v>4</v>
      </c>
    </row>
    <row r="33" spans="2:12" ht="15.75" thickBot="1" x14ac:dyDescent="0.3">
      <c r="B33" s="1">
        <v>610000</v>
      </c>
      <c r="C33" s="1" t="s">
        <v>8</v>
      </c>
      <c r="D33" s="1" t="s">
        <v>7</v>
      </c>
      <c r="E33" s="1">
        <v>3</v>
      </c>
      <c r="F33" s="4">
        <f>Données!$D$24*Données!F13/SUM(Données!$F$8:$F$13)</f>
        <v>5.333333333333333</v>
      </c>
      <c r="H33" s="10">
        <v>610000</v>
      </c>
      <c r="I33" s="10" t="s">
        <v>8</v>
      </c>
      <c r="J33" s="10" t="s">
        <v>7</v>
      </c>
      <c r="K33" s="10">
        <v>3</v>
      </c>
      <c r="L33" s="11">
        <v>5.333333333333333</v>
      </c>
    </row>
    <row r="34" spans="2:12" ht="15.75" thickBot="1" x14ac:dyDescent="0.3">
      <c r="B34" s="1">
        <v>620000</v>
      </c>
      <c r="C34" s="1" t="s">
        <v>8</v>
      </c>
      <c r="D34" s="1" t="s">
        <v>6</v>
      </c>
      <c r="E34" s="1">
        <v>1</v>
      </c>
      <c r="F34" s="1">
        <f>Données!$D$25*Données!F8/SUM(Données!$F$8:$F$13)</f>
        <v>3</v>
      </c>
      <c r="H34" s="10">
        <v>620000</v>
      </c>
      <c r="I34" s="10" t="s">
        <v>8</v>
      </c>
      <c r="J34" s="10" t="s">
        <v>6</v>
      </c>
      <c r="K34" s="10">
        <v>1</v>
      </c>
      <c r="L34" s="11">
        <v>3</v>
      </c>
    </row>
    <row r="35" spans="2:12" ht="15.75" thickBot="1" x14ac:dyDescent="0.3">
      <c r="B35" s="1">
        <v>620000</v>
      </c>
      <c r="C35" s="1" t="s">
        <v>8</v>
      </c>
      <c r="D35" s="1" t="s">
        <v>6</v>
      </c>
      <c r="E35" s="1">
        <v>2</v>
      </c>
      <c r="F35" s="1">
        <v>5</v>
      </c>
      <c r="H35" s="10">
        <v>620000</v>
      </c>
      <c r="I35" s="10" t="s">
        <v>8</v>
      </c>
      <c r="J35" s="10" t="s">
        <v>6</v>
      </c>
      <c r="K35" s="10">
        <v>2</v>
      </c>
      <c r="L35" s="11">
        <v>0.33333333333333331</v>
      </c>
    </row>
    <row r="36" spans="2:12" ht="15.75" thickBot="1" x14ac:dyDescent="0.3">
      <c r="B36" s="1">
        <v>620000</v>
      </c>
      <c r="C36" s="1" t="s">
        <v>8</v>
      </c>
      <c r="D36" s="1" t="s">
        <v>6</v>
      </c>
      <c r="E36" s="1">
        <v>3</v>
      </c>
      <c r="F36" s="1">
        <v>0</v>
      </c>
      <c r="H36" s="10">
        <v>620000</v>
      </c>
      <c r="I36" s="10" t="s">
        <v>8</v>
      </c>
      <c r="J36" s="10" t="s">
        <v>6</v>
      </c>
      <c r="K36" s="10">
        <v>3</v>
      </c>
      <c r="L36" s="11">
        <v>0</v>
      </c>
    </row>
    <row r="37" spans="2:12" ht="15.75" thickBot="1" x14ac:dyDescent="0.3">
      <c r="B37" s="1">
        <v>620000</v>
      </c>
      <c r="C37" s="1" t="s">
        <v>8</v>
      </c>
      <c r="D37" s="1" t="s">
        <v>7</v>
      </c>
      <c r="E37" s="1">
        <v>1</v>
      </c>
      <c r="F37" s="1">
        <v>30</v>
      </c>
      <c r="H37" s="10">
        <v>620000</v>
      </c>
      <c r="I37" s="10" t="s">
        <v>8</v>
      </c>
      <c r="J37" s="10" t="s">
        <v>7</v>
      </c>
      <c r="K37" s="10">
        <v>1</v>
      </c>
      <c r="L37" s="11">
        <v>2</v>
      </c>
    </row>
    <row r="38" spans="2:12" ht="15.75" thickBot="1" x14ac:dyDescent="0.3">
      <c r="B38" s="1">
        <v>620000</v>
      </c>
      <c r="C38" s="1" t="s">
        <v>8</v>
      </c>
      <c r="D38" s="1" t="s">
        <v>7</v>
      </c>
      <c r="E38" s="1">
        <v>2</v>
      </c>
      <c r="F38" s="1">
        <v>30</v>
      </c>
      <c r="H38" s="10">
        <v>620000</v>
      </c>
      <c r="I38" s="10" t="s">
        <v>8</v>
      </c>
      <c r="J38" s="10" t="s">
        <v>7</v>
      </c>
      <c r="K38" s="10">
        <v>2</v>
      </c>
      <c r="L38" s="11">
        <v>2</v>
      </c>
    </row>
    <row r="39" spans="2:12" ht="15.75" thickBot="1" x14ac:dyDescent="0.3">
      <c r="B39" s="1">
        <v>620000</v>
      </c>
      <c r="C39" s="1" t="s">
        <v>8</v>
      </c>
      <c r="D39" s="1" t="s">
        <v>7</v>
      </c>
      <c r="E39" s="1">
        <v>3</v>
      </c>
      <c r="F39" s="1">
        <v>40</v>
      </c>
      <c r="H39" s="10">
        <v>620000</v>
      </c>
      <c r="I39" s="10" t="s">
        <v>8</v>
      </c>
      <c r="J39" s="10" t="s">
        <v>7</v>
      </c>
      <c r="K39" s="10">
        <v>3</v>
      </c>
      <c r="L39" s="11">
        <v>2.6666666666666665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D9247A-49DF-4476-8244-36F1235C31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 attendu</vt:lpstr>
    </vt:vector>
  </TitlesOfParts>
  <Company>KLESIA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MEHEUT</dc:creator>
  <cp:lastModifiedBy>JFL</cp:lastModifiedBy>
  <dcterms:created xsi:type="dcterms:W3CDTF">2023-11-20T20:55:35Z</dcterms:created>
  <dcterms:modified xsi:type="dcterms:W3CDTF">2023-11-21T09:59:25Z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