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B66E171D-4964-4E1C-84B9-026F06719921}" xr6:coauthVersionLast="47" xr6:coauthVersionMax="47" xr10:uidLastSave="{00000000-0000-0000-0000-000000000000}"/>
  <bookViews>
    <workbookView xWindow="1035" yWindow="1095" windowWidth="23085" windowHeight="11610" xr2:uid="{D9065974-6EA8-435A-AD4A-1D8A7A11D3B3}"/>
  </bookViews>
  <sheets>
    <sheet name="Feuil1" sheetId="1" r:id="rId1"/>
  </sheets>
  <externalReferences>
    <externalReference r:id="rId2"/>
  </externalReferences>
  <definedNames>
    <definedName name="CapitalStructure" hidden="1">[1]MAIN!$V$40</definedName>
    <definedName name="CIQWBGuid" hidden="1">"140311 - Stokomani -  Modèle opérationnel v11.xlsx"</definedName>
    <definedName name="FX_TOGGLE" hidden="1">[1]Toggles!$I$2</definedName>
    <definedName name="FXCurrencies" hidden="1">[1]Toggles!$H$3:$J$11</definedName>
    <definedName name="IQ_ADDIN" hidden="1">"AUTO"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EXPENSE_CODE_" hidden="1">1367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"01/23/2014 14:53:05"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9" i="1" l="1"/>
  <c r="O9" i="1"/>
  <c r="N9" i="1"/>
  <c r="M9" i="1"/>
  <c r="L9" i="1"/>
  <c r="K9" i="1"/>
  <c r="J9" i="1"/>
  <c r="I9" i="1"/>
  <c r="H9" i="1"/>
  <c r="G9" i="1"/>
  <c r="F9" i="1"/>
  <c r="E9" i="1"/>
  <c r="P8" i="1"/>
  <c r="O8" i="1"/>
  <c r="N8" i="1"/>
  <c r="M8" i="1"/>
  <c r="L8" i="1"/>
  <c r="K8" i="1"/>
  <c r="J8" i="1"/>
  <c r="I8" i="1"/>
  <c r="H8" i="1"/>
  <c r="G8" i="1"/>
  <c r="F8" i="1"/>
  <c r="E8" i="1"/>
  <c r="P7" i="1"/>
  <c r="O7" i="1"/>
  <c r="N7" i="1"/>
  <c r="M7" i="1"/>
  <c r="L7" i="1"/>
  <c r="K7" i="1"/>
  <c r="J7" i="1"/>
  <c r="I7" i="1"/>
  <c r="H7" i="1"/>
  <c r="G7" i="1"/>
  <c r="F7" i="1"/>
  <c r="E7" i="1"/>
  <c r="P6" i="1"/>
  <c r="O6" i="1"/>
  <c r="N6" i="1"/>
  <c r="M6" i="1"/>
  <c r="L6" i="1"/>
  <c r="K6" i="1"/>
  <c r="J6" i="1"/>
  <c r="I6" i="1"/>
  <c r="H6" i="1"/>
  <c r="G6" i="1"/>
  <c r="F6" i="1"/>
  <c r="E6" i="1"/>
  <c r="P5" i="1"/>
  <c r="O5" i="1"/>
  <c r="N5" i="1"/>
  <c r="M5" i="1"/>
  <c r="L5" i="1"/>
  <c r="K5" i="1"/>
  <c r="J5" i="1"/>
  <c r="I5" i="1"/>
  <c r="H5" i="1"/>
  <c r="G5" i="1"/>
  <c r="F5" i="1"/>
  <c r="E5" i="1"/>
</calcChain>
</file>

<file path=xl/sharedStrings.xml><?xml version="1.0" encoding="utf-8"?>
<sst xmlns="http://schemas.openxmlformats.org/spreadsheetml/2006/main" count="19" uniqueCount="19">
  <si>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</si>
  <si>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</si>
  <si>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</si>
  <si>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</si>
  <si>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</si>
  <si>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</si>
  <si>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</si>
  <si>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</si>
  <si>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</si>
  <si>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</si>
  <si>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</si>
  <si>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</si>
  <si>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Facture 1 :</t>
  </si>
  <si>
    <t>Facture2 :</t>
  </si>
  <si>
    <t>Facture 3 :</t>
  </si>
  <si>
    <t>Facture 4 :</t>
  </si>
  <si>
    <t xml:space="preserve">Facture 5 : </t>
  </si>
  <si>
    <t>Date de début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</si>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</sst>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;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165" fontId="0" fillId="2" borderId="0" xfId="0" applyNumberFormat="1" applyFill="1"/>
    <xf numFmtId="165" fontId="0" fillId="2" borderId="10" xfId="0" applyNumberFormat="1" applyFill="1" applyBorder="1"/>
    <xf numFmtId="165" fontId="0" fillId="2" borderId="6" xfId="0" applyNumberFormat="1" applyFill="1" applyBorder="1"/>
    <xf numFmtId="165" fontId="0" fillId="2" borderId="8" xfId="0" applyNumberFormat="1" applyFill="1" applyBorder="1"/>
    <xf numFmtId="165" fontId="0" fillId="2" borderId="9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MP\0708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zz Bridge IRR "/>
      <sheetName val="Proposals"/>
      <sheetName val="MAIN"/>
      <sheetName val="JPM - BNP Comparison"/>
      <sheetName val="Trumpet DIV INC"/>
      <sheetName val="Trombone DIV INC"/>
      <sheetName val="Depreciation schedule"/>
      <sheetName val="Summary Financials"/>
      <sheetName val="EQ. IRR"/>
      <sheetName val="Pitch Output"/>
      <sheetName val="Fin Sum Output"/>
      <sheetName val="S&amp;P"/>
      <sheetName val="Toggles"/>
      <sheetName val="DCF 3"/>
      <sheetName val="Data"/>
      <sheetName val="dPrint"/>
      <sheetName val="DropZone"/>
      <sheetName val="mProcess"/>
      <sheetName val="mlError"/>
      <sheetName val="mGlobals"/>
      <sheetName val="mMain"/>
      <sheetName val="mToggles"/>
      <sheetName val="mcFunctions"/>
      <sheetName val="mMisc"/>
      <sheetName val="mdPrint"/>
      <sheetName val="070801"/>
      <sheetName val="Financials"/>
      <sheetName val="Equity story (2)"/>
    </sheetNames>
    <sheetDataSet>
      <sheetData sheetId="0"/>
      <sheetData sheetId="1"/>
      <sheetData sheetId="2" refreshError="1">
        <row r="20">
          <cell r="V20">
            <v>2</v>
          </cell>
        </row>
        <row r="40">
          <cell r="V40">
            <v>2</v>
          </cell>
        </row>
      </sheetData>
      <sheetData sheetId="3"/>
      <sheetData sheetId="4" refreshError="1"/>
      <sheetData sheetId="5"/>
      <sheetData sheetId="6"/>
      <sheetData sheetId="7"/>
      <sheetData sheetId="8"/>
      <sheetData sheetId="9"/>
      <sheetData sheetId="10"/>
      <sheetData sheetId="11"/>
      <sheetData sheetId="12" refreshError="1">
        <row r="2">
          <cell r="I2">
            <v>7</v>
          </cell>
        </row>
        <row r="3">
          <cell r="H3" t="str">
            <v>DEM</v>
          </cell>
          <cell r="I3" t="str">
            <v>Deutschmarks</v>
          </cell>
          <cell r="J3" t="str">
            <v>DM</v>
          </cell>
        </row>
        <row r="4">
          <cell r="H4" t="str">
            <v>USD</v>
          </cell>
          <cell r="I4" t="str">
            <v>Dollars</v>
          </cell>
          <cell r="J4" t="str">
            <v>$</v>
          </cell>
        </row>
        <row r="5">
          <cell r="H5" t="str">
            <v>JPY</v>
          </cell>
          <cell r="I5" t="str">
            <v>Japanese Yen</v>
          </cell>
          <cell r="J5" t="str">
            <v>¥</v>
          </cell>
        </row>
        <row r="6">
          <cell r="H6" t="str">
            <v>€</v>
          </cell>
          <cell r="I6" t="str">
            <v>Euros</v>
          </cell>
          <cell r="J6" t="str">
            <v>€</v>
          </cell>
        </row>
        <row r="7">
          <cell r="H7" t="str">
            <v>FRF</v>
          </cell>
          <cell r="I7" t="str">
            <v>French Francs</v>
          </cell>
          <cell r="J7" t="str">
            <v>FF</v>
          </cell>
        </row>
        <row r="8">
          <cell r="H8" t="str">
            <v>ITL</v>
          </cell>
          <cell r="I8" t="str">
            <v>Lira</v>
          </cell>
          <cell r="J8" t="str">
            <v>L</v>
          </cell>
        </row>
        <row r="9">
          <cell r="H9" t="str">
            <v>GBP</v>
          </cell>
          <cell r="I9" t="str">
            <v>Pounds</v>
          </cell>
          <cell r="J9" t="str">
            <v>£</v>
          </cell>
        </row>
        <row r="10">
          <cell r="H10" t="str">
            <v>NONE</v>
          </cell>
          <cell r="I10" t="str">
            <v>Turkish Lira</v>
          </cell>
          <cell r="J10" t="str">
            <v>Turkish Lira</v>
          </cell>
        </row>
      </sheetData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4AC302-155C-4B82-88D8-20BFB57FBEFF}">
  <dimension ref="A3:P9"/>
  <sheetViews>
    <sheetView showGridLines="0" tabSelected="1" topLeftCell="A3" workbookViewId="0">
      <selection activeCell="A11" sqref="A11:XFD20"/>
    </sheetView>
  </sheetViews>
  <sheetFormatPr baseColWidth="10" defaultRowHeight="15" x14ac:dyDescent="0.25"/>
  <cols>
    <col min="1" max="2" width="16.140625" customWidth="1"/>
    <col min="3" max="3" width="3.42578125" customWidth="1"/>
    <col min="5" max="5" width="11.42578125" customWidth="1"/>
  </cols>
  <sheetData>
    <row r="3" spans="1:16" ht="15.75" thickBot="1" x14ac:dyDescent="0.3"/>
    <row r="4" spans="1:16" x14ac:dyDescent="0.25">
      <c r="A4" t="s">
        <v>17</v>
      </c>
      <c r="B4" t="s">
        <v>18</v>
      </c>
      <c r="D4" s="2"/>
      <c r="E4" s="3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6</v>
      </c>
      <c r="L4" s="4" t="s">
        <v>7</v>
      </c>
      <c r="M4" s="4" t="s">
        <v>8</v>
      </c>
      <c r="N4" s="4" t="s">
        <v>9</v>
      </c>
      <c r="O4" s="4" t="s">
        <v>10</v>
      </c>
      <c r="P4" s="5" t="s">
        <v>11</v>
      </c>
    </row>
    <row r="5" spans="1:16" x14ac:dyDescent="0.25">
      <c r="A5" s="1">
        <v>44986</v>
      </c>
      <c r="B5" s="1">
        <v>45054</v>
      </c>
      <c r="D5" s="6" t="s">
        <v>12</v>
      </c>
      <c r="E5" s="8">
        <f ca="1">_xlfn.LET(
_xlpm.md,DATE(YEAR(TODAY()),MONTH(1&amp;E$4),1),
_xlpm.mf,EOMONTH(_xlpm.md,0),
MAX(MIN(_xlpm.mf,$B5)-MAX($A5,_xlpm.md)+1,0)
)</f>
        <v>0</v>
      </c>
      <c r="F5" s="8">
        <f t="shared" ref="F5:P9" ca="1" si="0">_xlfn.LET(
_xlpm.md,DATE(YEAR(TODAY()),MONTH(1&amp;F$4),1),
_xlpm.mf,EOMONTH(_xlpm.md,0),
MAX(MIN(_xlpm.mf,$B5)-MAX($A5,_xlpm.md)+1,0)
)</f>
        <v>0</v>
      </c>
      <c r="G5" s="8">
        <f t="shared" ca="1" si="0"/>
        <v>31</v>
      </c>
      <c r="H5" s="8">
        <f t="shared" ca="1" si="0"/>
        <v>30</v>
      </c>
      <c r="I5" s="8">
        <f t="shared" ca="1" si="0"/>
        <v>8</v>
      </c>
      <c r="J5" s="8">
        <f t="shared" ca="1" si="0"/>
        <v>0</v>
      </c>
      <c r="K5" s="8">
        <f t="shared" ca="1" si="0"/>
        <v>0</v>
      </c>
      <c r="L5" s="8">
        <f t="shared" ca="1" si="0"/>
        <v>0</v>
      </c>
      <c r="M5" s="8">
        <f t="shared" ca="1" si="0"/>
        <v>0</v>
      </c>
      <c r="N5" s="8">
        <f t="shared" ca="1" si="0"/>
        <v>0</v>
      </c>
      <c r="O5" s="8">
        <f t="shared" ca="1" si="0"/>
        <v>0</v>
      </c>
      <c r="P5" s="9">
        <f t="shared" ca="1" si="0"/>
        <v>0</v>
      </c>
    </row>
    <row r="6" spans="1:16" x14ac:dyDescent="0.25">
      <c r="A6" s="1">
        <v>45022</v>
      </c>
      <c r="B6" s="1">
        <v>45035</v>
      </c>
      <c r="D6" s="6" t="s">
        <v>13</v>
      </c>
      <c r="E6" s="8">
        <f t="shared" ref="E6:E9" ca="1" si="1">_xlfn.LET(
_xlpm.md,DATE(YEAR(TODAY()),MONTH(1&amp;E$4),1),
_xlpm.mf,EOMONTH(_xlpm.md,0),
MAX(MIN(_xlpm.mf,$B6)-MAX($A6,_xlpm.md)+1,0)
)</f>
        <v>0</v>
      </c>
      <c r="F6" s="8">
        <f t="shared" ca="1" si="0"/>
        <v>0</v>
      </c>
      <c r="G6" s="8">
        <f t="shared" ca="1" si="0"/>
        <v>0</v>
      </c>
      <c r="H6" s="8">
        <f t="shared" ca="1" si="0"/>
        <v>14</v>
      </c>
      <c r="I6" s="8">
        <f t="shared" ca="1" si="0"/>
        <v>0</v>
      </c>
      <c r="J6" s="8">
        <f t="shared" ca="1" si="0"/>
        <v>0</v>
      </c>
      <c r="K6" s="8">
        <f t="shared" ca="1" si="0"/>
        <v>0</v>
      </c>
      <c r="L6" s="8">
        <f t="shared" ca="1" si="0"/>
        <v>0</v>
      </c>
      <c r="M6" s="8">
        <f t="shared" ca="1" si="0"/>
        <v>0</v>
      </c>
      <c r="N6" s="8">
        <f t="shared" ca="1" si="0"/>
        <v>0</v>
      </c>
      <c r="O6" s="8">
        <f t="shared" ca="1" si="0"/>
        <v>0</v>
      </c>
      <c r="P6" s="10">
        <f t="shared" ca="1" si="0"/>
        <v>0</v>
      </c>
    </row>
    <row r="7" spans="1:16" x14ac:dyDescent="0.25">
      <c r="A7" s="1">
        <v>45146</v>
      </c>
      <c r="B7" s="1">
        <v>45224</v>
      </c>
      <c r="D7" s="6" t="s">
        <v>14</v>
      </c>
      <c r="E7" s="8">
        <f t="shared" ca="1" si="1"/>
        <v>0</v>
      </c>
      <c r="F7" s="8">
        <f t="shared" ca="1" si="0"/>
        <v>0</v>
      </c>
      <c r="G7" s="8">
        <f t="shared" ca="1" si="0"/>
        <v>0</v>
      </c>
      <c r="H7" s="8">
        <f t="shared" ca="1" si="0"/>
        <v>0</v>
      </c>
      <c r="I7" s="8">
        <f t="shared" ca="1" si="0"/>
        <v>0</v>
      </c>
      <c r="J7" s="8">
        <f t="shared" ca="1" si="0"/>
        <v>0</v>
      </c>
      <c r="K7" s="8">
        <f t="shared" ca="1" si="0"/>
        <v>0</v>
      </c>
      <c r="L7" s="8">
        <f t="shared" ca="1" si="0"/>
        <v>24</v>
      </c>
      <c r="M7" s="8">
        <f t="shared" ca="1" si="0"/>
        <v>30</v>
      </c>
      <c r="N7" s="8">
        <f t="shared" ca="1" si="0"/>
        <v>25</v>
      </c>
      <c r="O7" s="8">
        <f t="shared" ca="1" si="0"/>
        <v>0</v>
      </c>
      <c r="P7" s="10">
        <f t="shared" ca="1" si="0"/>
        <v>0</v>
      </c>
    </row>
    <row r="8" spans="1:16" x14ac:dyDescent="0.25">
      <c r="A8" s="1">
        <v>45218</v>
      </c>
      <c r="B8" s="1">
        <v>45252</v>
      </c>
      <c r="D8" s="6" t="s">
        <v>15</v>
      </c>
      <c r="E8" s="8">
        <f t="shared" ca="1" si="1"/>
        <v>0</v>
      </c>
      <c r="F8" s="8">
        <f t="shared" ca="1" si="0"/>
        <v>0</v>
      </c>
      <c r="G8" s="8">
        <f t="shared" ca="1" si="0"/>
        <v>0</v>
      </c>
      <c r="H8" s="8">
        <f t="shared" ca="1" si="0"/>
        <v>0</v>
      </c>
      <c r="I8" s="8">
        <f t="shared" ca="1" si="0"/>
        <v>0</v>
      </c>
      <c r="J8" s="8">
        <f t="shared" ca="1" si="0"/>
        <v>0</v>
      </c>
      <c r="K8" s="8">
        <f t="shared" ca="1" si="0"/>
        <v>0</v>
      </c>
      <c r="L8" s="8">
        <f t="shared" ca="1" si="0"/>
        <v>0</v>
      </c>
      <c r="M8" s="8">
        <f t="shared" ca="1" si="0"/>
        <v>0</v>
      </c>
      <c r="N8" s="8">
        <f t="shared" ca="1" si="0"/>
        <v>13</v>
      </c>
      <c r="O8" s="8">
        <f t="shared" ca="1" si="0"/>
        <v>22</v>
      </c>
      <c r="P8" s="10">
        <f t="shared" ca="1" si="0"/>
        <v>0</v>
      </c>
    </row>
    <row r="9" spans="1:16" ht="15.75" thickBot="1" x14ac:dyDescent="0.3">
      <c r="A9" s="1">
        <v>45272</v>
      </c>
      <c r="B9" s="1">
        <v>45280</v>
      </c>
      <c r="D9" s="7" t="s">
        <v>16</v>
      </c>
      <c r="E9" s="11">
        <f t="shared" ca="1" si="1"/>
        <v>0</v>
      </c>
      <c r="F9" s="11">
        <f t="shared" ca="1" si="0"/>
        <v>0</v>
      </c>
      <c r="G9" s="11">
        <f t="shared" ca="1" si="0"/>
        <v>0</v>
      </c>
      <c r="H9" s="11">
        <f t="shared" ca="1" si="0"/>
        <v>0</v>
      </c>
      <c r="I9" s="11">
        <f t="shared" ca="1" si="0"/>
        <v>0</v>
      </c>
      <c r="J9" s="11">
        <f t="shared" ca="1" si="0"/>
        <v>0</v>
      </c>
      <c r="K9" s="11">
        <f t="shared" ca="1" si="0"/>
        <v>0</v>
      </c>
      <c r="L9" s="11">
        <f t="shared" ca="1" si="0"/>
        <v>0</v>
      </c>
      <c r="M9" s="11">
        <f t="shared" ca="1" si="0"/>
        <v>0</v>
      </c>
      <c r="N9" s="11">
        <f t="shared" ca="1" si="0"/>
        <v>0</v>
      </c>
      <c r="O9" s="11">
        <f t="shared" ca="1" si="0"/>
        <v>0</v>
      </c>
      <c r="P9" s="12">
        <f t="shared" ca="1" si="0"/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CHRIGUI Alaeddine</dc:creator>
  <cp:lastModifiedBy>JF</cp:lastModifiedBy>
  <dcterms:created xsi:type="dcterms:W3CDTF">2023-08-10T08:19:19Z</dcterms:created>
  <dcterms:modified xsi:type="dcterms:W3CDTF">2023-08-10T09:21:10Z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