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21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5762F1D7-FF78-44ED-8661-E4F6EF458CD5}" xr6:coauthVersionLast="47" xr6:coauthVersionMax="47" xr10:uidLastSave="{00000000-0000-0000-0000-000000000000}"/>
  <bookViews>
    <workbookView xWindow="5445" yWindow="885" windowWidth="23085" windowHeight="1176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X10" i="1" l="1"/>
  <c r="A2" i="1"/>
  <c r="X3" i="1" s="1" a="1"/>
  <c r="X3" i="1" s="1"/>
  <c r="V3" i="1"/>
  <c r="V13" i="1"/>
  <c r="V10" i="1"/>
  <c r="X13" i="1" l="1" a="1"/>
  <c r="X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<sst xmlns="http://schemas.openxmlformats.org/spreadsheetml/2006/main" count="28" uniqueCount="16">
  <si>
    <t>Mois d'aujourd'hui</t>
  </si>
  <si>
    <t>Taux de visiteur depuis le debut de l'année</t>
  </si>
  <si>
    <t>Diviser la somme de la ligne 46 par la somme de la ligne 45, mais s'arreter au dernier mois terminé en fonction de la date du jour (dans cellule A2)</t>
  </si>
  <si>
    <t>Exemple :</t>
  </si>
  <si>
    <t>Le 01/08 on prendra en compte les chiffres jusqu’à juillet</t>
  </si>
  <si>
    <t>Le 30/08 on prendra aussi en compte les chiffres jusqu’à juillet</t>
  </si>
  <si>
    <t>Le 01/09 on prendra en compte les chiffres jusqu’à aout</t>
  </si>
  <si>
    <t>Taux de visiteur attendu sur l'année</t>
  </si>
  <si>
    <t>Diviser la somme de la ligne 48+51 par la somme de la ligne 47, mais sur l'année en cours en fonction de la date du jour (dans cellule A2)</t>
  </si>
  <si>
    <t>Visiteurs attendus ce mois ci</t>
  </si>
  <si>
    <t xml:space="preserve">Recuperer la valeur de ligne 48 en fonction du mois dans lequel nous sommes, en fonction de la date du jour (dans cellule A2) </t>
  </si>
  <si>
    <t>Visiteurs attendus</t>
  </si>
  <si>
    <t>Visiteurs recus</t>
  </si>
  <si>
    <t xml:space="preserve">Mois à venir </t>
  </si>
  <si>
    <t>Visiteurs à recevoir</t>
  </si>
  <si>
    <t>Mois fini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</si>
</sst>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m\-yyyy"/>
    <numFmt numFmtId="165" formatCode="mmmm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</font>
    <font>
      <b/>
      <sz val="18"/>
      <color rgb="FF000000"/>
      <name val="Calibri"/>
      <family val="2"/>
    </font>
    <font>
      <sz val="11"/>
      <color rgb="FFC00000"/>
      <name val="Calibri"/>
      <family val="2"/>
    </font>
    <font>
      <sz val="18"/>
      <color rgb="FF000000"/>
      <name val="Calibri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16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E2A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1" xfId="0" applyFont="1" applyBorder="1" applyAlignment="1">
      <alignment horizontal="center"/>
    </xf>
    <xf numFmtId="9" fontId="3" fillId="2" borderId="2" xfId="1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/>
    </xf>
    <xf numFmtId="9" fontId="3" fillId="2" borderId="2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65" fontId="6" fillId="3" borderId="3" xfId="0" applyNumberFormat="1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165" fontId="6" fillId="4" borderId="4" xfId="0" applyNumberFormat="1" applyFont="1" applyFill="1" applyBorder="1" applyAlignment="1">
      <alignment horizontal="center" vertical="center"/>
    </xf>
    <xf numFmtId="165" fontId="6" fillId="3" borderId="5" xfId="0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7" fillId="3" borderId="9" xfId="0" applyFont="1" applyFill="1" applyBorder="1" applyAlignment="1">
      <alignment horizontal="right" vertical="center"/>
    </xf>
    <xf numFmtId="0" fontId="7" fillId="3" borderId="10" xfId="0" applyFont="1" applyFill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8" fillId="0" borderId="0" xfId="0" applyFont="1"/>
    <xf numFmtId="9" fontId="0" fillId="5" borderId="0" xfId="1" applyFont="1" applyFill="1" applyAlignment="1">
      <alignment horizontal="center" vertical="center"/>
    </xf>
    <xf numFmtId="164" fontId="0" fillId="0" borderId="0" xfId="0" applyNumberFormat="1"/>
    <xf numFmtId="0" fontId="0" fillId="5" borderId="0" xfId="0" applyFill="1" applyAlignment="1">
      <alignment horizontal="center"/>
    </xf>
    <xf numFmtId="164" fontId="2" fillId="5" borderId="1" xfId="0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7"/>
  <sheetViews>
    <sheetView showGridLines="0" tabSelected="1" zoomScale="80" zoomScaleNormal="80" workbookViewId="0">
      <selection activeCell="A10" sqref="A10"/>
    </sheetView>
  </sheetViews>
  <sheetFormatPr baseColWidth="10" defaultRowHeight="15" x14ac:dyDescent="0.25"/>
  <cols>
    <col min="1" max="1" width="21.140625" customWidth="1"/>
    <col min="3" max="14" width="0" hidden="1" customWidth="1"/>
    <col min="15" max="28" width="12.7109375" customWidth="1"/>
  </cols>
  <sheetData>
    <row r="1" spans="1:24" x14ac:dyDescent="0.25">
      <c r="A1" s="1" t="s">
        <v>0</v>
      </c>
    </row>
    <row r="2" spans="1:24" ht="15.75" thickBot="1" x14ac:dyDescent="0.3">
      <c r="A2" s="24">
        <f ca="1">EOMONTH(TODAY(),-1)+1</f>
        <v>45139</v>
      </c>
    </row>
    <row r="3" spans="1:24" ht="24" thickBot="1" x14ac:dyDescent="0.4">
      <c r="P3" s="20" t="s">
        <v>1</v>
      </c>
      <c r="V3" s="2">
        <f>SUM(O46:U46)/SUM(O45:U45)</f>
        <v>0.74242424242424243</v>
      </c>
      <c r="X3" s="21" cm="1">
        <f t="array" aca="1" ref="X3" ca="1">SUM(IFERROR((O44:AB44&lt;A2)*(O46:AB46),0)) / SUM((O44:AB44&lt;A2)*O45:AB45)</f>
        <v>0.74242424242424243</v>
      </c>
    </row>
    <row r="4" spans="1:24" x14ac:dyDescent="0.25">
      <c r="A4" s="22"/>
      <c r="P4" s="3" t="s">
        <v>2</v>
      </c>
      <c r="T4" s="4"/>
    </row>
    <row r="5" spans="1:24" x14ac:dyDescent="0.25">
      <c r="P5" s="3" t="s">
        <v>3</v>
      </c>
      <c r="T5" s="4"/>
    </row>
    <row r="6" spans="1:24" x14ac:dyDescent="0.25">
      <c r="P6" s="3" t="s">
        <v>4</v>
      </c>
      <c r="T6" s="4"/>
    </row>
    <row r="7" spans="1:24" x14ac:dyDescent="0.25">
      <c r="P7" s="3" t="s">
        <v>5</v>
      </c>
      <c r="T7" s="4"/>
    </row>
    <row r="8" spans="1:24" x14ac:dyDescent="0.25">
      <c r="P8" s="3" t="s">
        <v>6</v>
      </c>
      <c r="T8" s="4"/>
    </row>
    <row r="9" spans="1:24" ht="15.75" thickBot="1" x14ac:dyDescent="0.3"/>
    <row r="10" spans="1:24" ht="24" thickBot="1" x14ac:dyDescent="0.4">
      <c r="P10" s="20" t="s">
        <v>7</v>
      </c>
      <c r="V10" s="5">
        <f>(SUM(O46:Z46)+SUM(O47:Z47))/SUM(O45:Z45)</f>
        <v>0.77600000000000002</v>
      </c>
      <c r="X10" s="21">
        <f>SUM(O46:Z47)/SUM(O45:Z45)</f>
        <v>0.77600000000000002</v>
      </c>
    </row>
    <row r="11" spans="1:24" x14ac:dyDescent="0.25">
      <c r="P11" s="3" t="s">
        <v>8</v>
      </c>
      <c r="T11" s="3"/>
    </row>
    <row r="12" spans="1:24" ht="15.75" thickBot="1" x14ac:dyDescent="0.3"/>
    <row r="13" spans="1:24" ht="24" thickBot="1" x14ac:dyDescent="0.4">
      <c r="P13" s="20" t="s">
        <v>9</v>
      </c>
      <c r="V13" s="6">
        <f>V45</f>
        <v>2</v>
      </c>
      <c r="X13" s="23" cm="1">
        <f t="array" aca="1" ref="X13" ca="1">INDEX(O45:AB45,,_xlfn.XMATCH(A2,O44:AB44,0))</f>
        <v>2</v>
      </c>
    </row>
    <row r="14" spans="1:24" x14ac:dyDescent="0.25">
      <c r="P14" s="3" t="s">
        <v>10</v>
      </c>
    </row>
    <row r="16" spans="1:24" hidden="1" x14ac:dyDescent="0.25"/>
    <row r="17" customFormat="1" hidden="1" x14ac:dyDescent="0.25"/>
    <row r="18" customFormat="1" hidden="1" x14ac:dyDescent="0.25"/>
    <row r="19" customFormat="1" hidden="1" x14ac:dyDescent="0.25"/>
    <row r="20" customFormat="1" hidden="1" x14ac:dyDescent="0.25"/>
    <row r="21" customFormat="1" hidden="1" x14ac:dyDescent="0.25"/>
    <row r="22" customFormat="1" hidden="1" x14ac:dyDescent="0.25"/>
    <row r="23" customFormat="1" hidden="1" x14ac:dyDescent="0.25"/>
    <row r="24" customFormat="1" hidden="1" x14ac:dyDescent="0.25"/>
    <row r="25" customFormat="1" hidden="1" x14ac:dyDescent="0.25"/>
    <row r="26" customFormat="1" hidden="1" x14ac:dyDescent="0.25"/>
    <row r="27" customFormat="1" hidden="1" x14ac:dyDescent="0.25"/>
    <row r="28" customFormat="1" hidden="1" x14ac:dyDescent="0.25"/>
    <row r="29" customFormat="1" hidden="1" x14ac:dyDescent="0.25"/>
    <row r="30" customFormat="1" hidden="1" x14ac:dyDescent="0.25"/>
    <row r="31" customFormat="1" hidden="1" x14ac:dyDescent="0.25"/>
    <row r="32" customFormat="1" hidden="1" x14ac:dyDescent="0.25"/>
    <row r="33" spans="2:28" hidden="1" x14ac:dyDescent="0.25"/>
    <row r="34" spans="2:28" hidden="1" x14ac:dyDescent="0.25"/>
    <row r="35" spans="2:28" hidden="1" x14ac:dyDescent="0.25"/>
    <row r="36" spans="2:28" hidden="1" x14ac:dyDescent="0.25"/>
    <row r="37" spans="2:28" hidden="1" x14ac:dyDescent="0.25"/>
    <row r="38" spans="2:28" hidden="1" x14ac:dyDescent="0.25"/>
    <row r="39" spans="2:28" hidden="1" x14ac:dyDescent="0.25"/>
    <row r="40" spans="2:28" hidden="1" x14ac:dyDescent="0.25"/>
    <row r="41" spans="2:28" hidden="1" x14ac:dyDescent="0.25"/>
    <row r="42" spans="2:28" hidden="1" x14ac:dyDescent="0.25"/>
    <row r="43" spans="2:28" ht="15.75" thickBot="1" x14ac:dyDescent="0.3"/>
    <row r="44" spans="2:28" x14ac:dyDescent="0.25">
      <c r="O44" s="7">
        <v>44927</v>
      </c>
      <c r="P44" s="8">
        <v>44958</v>
      </c>
      <c r="Q44" s="8">
        <v>44986</v>
      </c>
      <c r="R44" s="8">
        <v>45017</v>
      </c>
      <c r="S44" s="8">
        <v>45047</v>
      </c>
      <c r="T44" s="8">
        <v>45078</v>
      </c>
      <c r="U44" s="8">
        <v>45108</v>
      </c>
      <c r="V44" s="9">
        <v>45139</v>
      </c>
      <c r="W44" s="8">
        <v>45170</v>
      </c>
      <c r="X44" s="8">
        <v>45200</v>
      </c>
      <c r="Y44" s="8">
        <v>45231</v>
      </c>
      <c r="Z44" s="10">
        <v>45261</v>
      </c>
      <c r="AA44" s="7">
        <v>45292</v>
      </c>
      <c r="AB44" s="8">
        <v>45323</v>
      </c>
    </row>
    <row r="45" spans="2:28" x14ac:dyDescent="0.25">
      <c r="B45" s="11" t="s">
        <v>11</v>
      </c>
      <c r="O45" s="12">
        <v>13</v>
      </c>
      <c r="P45" s="13">
        <v>10</v>
      </c>
      <c r="Q45" s="13">
        <v>9</v>
      </c>
      <c r="R45" s="13">
        <v>9</v>
      </c>
      <c r="S45" s="13">
        <v>5</v>
      </c>
      <c r="T45" s="13">
        <v>12</v>
      </c>
      <c r="U45" s="13">
        <v>8</v>
      </c>
      <c r="V45" s="13">
        <v>2</v>
      </c>
      <c r="W45" s="13">
        <v>19</v>
      </c>
      <c r="X45" s="13">
        <v>11</v>
      </c>
      <c r="Y45" s="13">
        <v>10</v>
      </c>
      <c r="Z45" s="14">
        <v>17</v>
      </c>
      <c r="AA45" s="12">
        <v>4</v>
      </c>
      <c r="AB45" s="13">
        <v>3</v>
      </c>
    </row>
    <row r="46" spans="2:28" x14ac:dyDescent="0.25">
      <c r="B46" s="15" t="s">
        <v>12</v>
      </c>
      <c r="O46" s="12">
        <v>11</v>
      </c>
      <c r="P46" s="13">
        <v>10</v>
      </c>
      <c r="Q46" s="13">
        <v>5</v>
      </c>
      <c r="R46" s="13">
        <v>7</v>
      </c>
      <c r="S46" s="13">
        <v>3</v>
      </c>
      <c r="T46" s="13">
        <v>10</v>
      </c>
      <c r="U46" s="13">
        <v>3</v>
      </c>
      <c r="V46" s="13" t="s">
        <v>13</v>
      </c>
      <c r="W46" s="13" t="s">
        <v>13</v>
      </c>
      <c r="X46" s="13" t="s">
        <v>13</v>
      </c>
      <c r="Y46" s="13" t="s">
        <v>13</v>
      </c>
      <c r="Z46" s="14" t="s">
        <v>13</v>
      </c>
      <c r="AA46" s="12" t="s">
        <v>13</v>
      </c>
      <c r="AB46" s="13" t="s">
        <v>13</v>
      </c>
    </row>
    <row r="47" spans="2:28" ht="15.75" thickBot="1" x14ac:dyDescent="0.3">
      <c r="B47" s="16" t="s">
        <v>14</v>
      </c>
      <c r="O47" s="17" t="s">
        <v>15</v>
      </c>
      <c r="P47" s="18" t="s">
        <v>15</v>
      </c>
      <c r="Q47" s="18" t="s">
        <v>15</v>
      </c>
      <c r="R47" s="18" t="s">
        <v>15</v>
      </c>
      <c r="S47" s="18" t="s">
        <v>15</v>
      </c>
      <c r="T47" s="18" t="s">
        <v>15</v>
      </c>
      <c r="U47" s="18" t="s">
        <v>15</v>
      </c>
      <c r="V47" s="18">
        <v>2</v>
      </c>
      <c r="W47" s="18">
        <v>11</v>
      </c>
      <c r="X47" s="18">
        <v>9</v>
      </c>
      <c r="Y47" s="18">
        <v>9</v>
      </c>
      <c r="Z47" s="19">
        <v>17</v>
      </c>
      <c r="AA47" s="17">
        <v>4</v>
      </c>
      <c r="AB47" s="18">
        <v>1</v>
      </c>
    </row>
  </sheetData>
  <pageMargins left="0.7" right="0.7" top="0.75" bottom="0.75" header="0.3" footer="0.3"/>
  <pageSetup paperSize="9" orientation="portrait" horizontalDpi="0" verticalDpi="0" r:id="rId1"/>
  <ignoredErrors>
    <ignoredError sqref="V10 V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émilie Quenehen</dc:creator>
  <cp:lastModifiedBy>JF</cp:lastModifiedBy>
  <dcterms:created xsi:type="dcterms:W3CDTF">2015-06-05T18:19:34Z</dcterms:created>
  <dcterms:modified xsi:type="dcterms:W3CDTF">2023-08-02T07:50:08Z</dcterms:modified>
</cp:coreProperties>
</file>