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E2CDA0C-7DEA-4EBE-95B3-A47B9AB07546}" xr6:coauthVersionLast="47" xr6:coauthVersionMax="47" xr10:uidLastSave="{00000000-0000-0000-0000-000000000000}"/>
  <bookViews>
    <workbookView xWindow="270" yWindow="390" windowWidth="23730" windowHeight="12525" activeTab="1" xr2:uid="{312B08D0-1957-40CA-9B19-D7F9DFFE4227}"/>
  </bookViews>
  <sheets>
    <sheet name="Feuil1" sheetId="1" r:id="rId1"/>
    <sheet name="TCD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0" i="1" l="1"/>
  <c r="A36" i="1" l="1"/>
  <c r="E34" i="1" s="1"/>
  <c r="E35" i="1" l="1"/>
  <c r="E3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18C735-477F-4266-A2B5-72350FA3E619}" keepAlive="1" name="Requête - t_Final" description="Connexion à la requête « t_Final » dans le classeur." type="5" refreshedVersion="8" background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<sst xmlns="http://schemas.openxmlformats.org/spreadsheetml/2006/main" count="74" uniqueCount="36">
  <si>
    <t>EXERCICE</t>
  </si>
  <si>
    <t>MTTC</t>
  </si>
  <si>
    <t>kWh</t>
  </si>
  <si>
    <t>Lieu consommation</t>
  </si>
  <si>
    <t>20/09/14AU19/03/15</t>
  </si>
  <si>
    <t>10/09/14AU04/09/15</t>
  </si>
  <si>
    <t>29/08/14AU04/09/15</t>
  </si>
  <si>
    <t>20/03/15AU17/09/15</t>
  </si>
  <si>
    <t>29/08/14AU12/01/15</t>
  </si>
  <si>
    <t>13/01/15AU03/03/15</t>
  </si>
  <si>
    <t>04/03/15AU04/09/15</t>
  </si>
  <si>
    <t>05/12/14AU01/09/15</t>
  </si>
  <si>
    <t>05/09/15AU01/03/16</t>
  </si>
  <si>
    <t>18/09/15AU21/03/16</t>
  </si>
  <si>
    <t>02/03/16AU01/09/16</t>
  </si>
  <si>
    <t>22/03/16AU21/09/16</t>
  </si>
  <si>
    <t>02/09/15AU08/03/16</t>
  </si>
  <si>
    <t>09/03/16AU01/09/16</t>
  </si>
  <si>
    <t>02/09/16AU02/03/17</t>
  </si>
  <si>
    <t>22/09/16AU21/03/17</t>
  </si>
  <si>
    <t>02/09/16AU16/03/17</t>
  </si>
  <si>
    <t>03/03/17AU25/04/17</t>
  </si>
  <si>
    <t>22/03/17AU31/05/17</t>
  </si>
  <si>
    <t>31/05/17AU31/07/17</t>
  </si>
  <si>
    <t>LIEU 1</t>
  </si>
  <si>
    <t>LIEU 2</t>
  </si>
  <si>
    <t>LIEU 3</t>
  </si>
  <si>
    <t>LIEU 4</t>
  </si>
  <si>
    <t>LIEU 5</t>
  </si>
  <si>
    <t>Date consommation</t>
  </si>
  <si>
    <t>nb jour du 02/09/16 au 31/12/16</t>
  </si>
  <si>
    <t>nb jour du 01/01/17 au 16/03/17</t>
  </si>
  <si>
    <t>Pour la question 2 : au prorata sur chaque année</t>
  </si>
  <si>
    <t>Étiquettes de lignes</t>
  </si>
  <si>
    <t>Total général</t>
  </si>
  <si>
    <t>Somme de MTTC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</si>
</sst>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4" formatCode="_-* #,##0\ _€_-;\-* #,##0\ _€_-;_-* &quot;-&quot;\ _€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2" xfId="1" applyNumberFormat="1" applyFont="1" applyFill="1" applyBorder="1" applyAlignment="1">
      <alignment horizontal="left" vertical="center"/>
    </xf>
    <xf numFmtId="165" fontId="0" fillId="0" borderId="1" xfId="1" applyNumberFormat="1" applyFont="1" applyFill="1" applyBorder="1" applyAlignment="1">
      <alignment horizontal="right" vertical="center"/>
    </xf>
    <xf numFmtId="0" fontId="0" fillId="0" borderId="1" xfId="1" applyNumberFormat="1" applyFont="1" applyFill="1" applyBorder="1" applyAlignment="1">
      <alignment horizontal="left" vertical="center"/>
    </xf>
    <xf numFmtId="0" fontId="0" fillId="0" borderId="1" xfId="1" applyNumberFormat="1" applyFont="1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left" vertical="center"/>
    </xf>
    <xf numFmtId="0" fontId="0" fillId="0" borderId="7" xfId="1" applyNumberFormat="1" applyFont="1" applyFill="1" applyBorder="1" applyAlignment="1">
      <alignment horizontal="left" vertical="center"/>
    </xf>
    <xf numFmtId="165" fontId="0" fillId="0" borderId="8" xfId="1" applyNumberFormat="1" applyFont="1" applyFill="1" applyBorder="1" applyAlignment="1">
      <alignment horizontal="right" vertical="center"/>
    </xf>
    <xf numFmtId="0" fontId="0" fillId="0" borderId="8" xfId="1" applyNumberFormat="1" applyFont="1" applyFill="1" applyBorder="1" applyAlignment="1">
      <alignment horizontal="left" vertical="center"/>
    </xf>
    <xf numFmtId="0" fontId="0" fillId="0" borderId="8" xfId="1" applyNumberFormat="1" applyFont="1" applyFill="1" applyBorder="1" applyAlignment="1">
      <alignment horizontal="left"/>
    </xf>
    <xf numFmtId="164" fontId="0" fillId="0" borderId="9" xfId="1" applyNumberFormat="1" applyFont="1" applyFill="1" applyBorder="1" applyAlignment="1">
      <alignment horizontal="left" vertical="center"/>
    </xf>
    <xf numFmtId="0" fontId="2" fillId="0" borderId="4" xfId="1" applyNumberFormat="1" applyFont="1" applyFill="1" applyBorder="1" applyAlignment="1">
      <alignment horizontal="center" vertical="center"/>
    </xf>
    <xf numFmtId="165" fontId="2" fillId="0" borderId="5" xfId="1" applyNumberFormat="1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1" applyNumberFormat="1" applyFont="1" applyBorder="1" applyAlignment="1">
      <alignment horizontal="left" vertical="center"/>
    </xf>
    <xf numFmtId="165" fontId="0" fillId="0" borderId="1" xfId="1" applyNumberFormat="1" applyFont="1" applyBorder="1" applyAlignment="1">
      <alignment horizontal="right" vertical="center"/>
    </xf>
    <xf numFmtId="164" fontId="0" fillId="0" borderId="1" xfId="1" applyNumberFormat="1" applyFont="1" applyBorder="1" applyAlignment="1">
      <alignment horizontal="left" vertical="center"/>
    </xf>
    <xf numFmtId="14" fontId="0" fillId="0" borderId="0" xfId="0" applyNumberFormat="1"/>
    <xf numFmtId="165" fontId="0" fillId="0" borderId="0" xfId="0" applyNumberFormat="1"/>
    <xf numFmtId="0" fontId="0" fillId="2" borderId="1" xfId="1" applyNumberFormat="1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2">
    <cellStyle name="Milliers [0]" xfId="1" builtinId="6"/>
    <cellStyle name="Normal" xfId="0" builtinId="0"/>
  </cellStyles>
  <dxfs count="26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none">
          <fgColor indexed="64"/>
          <bgColor auto="1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031.689274537035" backgroundQuery="1" createdVersion="8" refreshedVersion="8" minRefreshableVersion="3" recordCount="37" xr:uid="{FA9C3600-4299-4CF8-AC1C-24D54B5ED5E9}">
  <cacheSource type="external" connectionId="1"/>
  <cacheFields count="5">
    <cacheField name="EXERCICE" numFmtId="0">
      <sharedItems containsSemiMixedTypes="0" containsString="0" containsNumber="1" containsInteger="1" minValue="2015" maxValue="2017" count="3">
        <n v="2015"/>
        <n v="2016"/>
        <n v="2017"/>
      </sharedItems>
    </cacheField>
    <cacheField name="Lieu consommation" numFmtId="0">
      <sharedItems count="5">
        <s v="LIEU 1"/>
        <s v="LIEU 3"/>
        <s v="LIEU 4"/>
        <s v="LIEU 5"/>
        <s v="LIEU 2"/>
      </sharedItems>
    </cacheField>
    <cacheField name="Date consommation - Début" numFmtId="0">
      <sharedItems containsSemiMixedTypes="0" containsDate="1" containsString="0" minDate="2014-08-29T00:00:00" maxDate="2017-06-01T00:00:00" count="21">
        <d v="2014-09-20T00:00:00"/>
        <d v="2015-01-01T00:00:00"/>
        <d v="2014-09-10T00:00:00"/>
        <d v="2014-08-29T00:00:00"/>
        <d v="2015-03-20T00:00:00"/>
        <d v="2015-01-13T00:00:00"/>
        <d v="2015-03-04T00:00:00"/>
        <d v="2014-12-05T00:00:00"/>
        <d v="2015-09-05T00:00:00"/>
        <d v="2016-01-01T00:00:00"/>
        <d v="2015-09-18T00:00:00"/>
        <d v="2016-03-02T00:00:00"/>
        <d v="2016-03-22T00:00:00"/>
        <d v="2015-09-02T00:00:00"/>
        <d v="2016-03-09T00:00:00"/>
        <d v="2016-09-02T00:00:00"/>
        <d v="2017-01-01T00:00:00"/>
        <d v="2016-09-22T00:00:00"/>
        <d v="2017-03-03T00:00:00"/>
        <d v="2017-03-22T00:00:00"/>
        <d v="2017-05-31T00:00:00"/>
      </sharedItems>
    </cacheField>
    <cacheField name="Date consommation - Fin" numFmtId="0">
      <sharedItems containsSemiMixedTypes="0" containsDate="1" containsString="0" minDate="2014-12-31T00:00:00" maxDate="2017-08-01T00:00:00" count="20">
        <d v="2014-12-31T00:00:00"/>
        <d v="2015-03-19T00:00:00"/>
        <d v="2015-09-04T00:00:00"/>
        <d v="2015-09-17T00:00:00"/>
        <d v="2015-01-12T00:00:00"/>
        <d v="2015-03-03T00:00:00"/>
        <d v="2015-09-01T00:00:00"/>
        <d v="2015-12-31T00:00:00"/>
        <d v="2016-03-01T00:00:00"/>
        <d v="2016-03-21T00:00:00"/>
        <d v="2016-09-01T00:00:00"/>
        <d v="2016-09-21T00:00:00"/>
        <d v="2016-03-08T00:00:00"/>
        <d v="2016-12-31T00:00:00"/>
        <d v="2017-03-02T00:00:00"/>
        <d v="2017-03-21T00:00:00"/>
        <d v="2017-03-16T00:00:00"/>
        <d v="2017-04-25T00:00:00"/>
        <d v="2017-05-31T00:00:00"/>
        <d v="2017-07-31T00:00:00"/>
      </sharedItems>
    </cacheField>
    <cacheField name="MTTC" numFmtId="0">
      <sharedItems containsSemiMixedTypes="0" containsString="0" containsNumber="1" minValue="78.322335766423393" maxValue="3734.288418367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x v="0"/>
    <x v="0"/>
    <n v="1389.21392265193"/>
  </r>
  <r>
    <x v="0"/>
    <x v="0"/>
    <x v="1"/>
    <x v="1"/>
    <n v="1052.02607734807"/>
  </r>
  <r>
    <x v="0"/>
    <x v="1"/>
    <x v="2"/>
    <x v="0"/>
    <n v="1591.4888611111101"/>
  </r>
  <r>
    <x v="0"/>
    <x v="1"/>
    <x v="1"/>
    <x v="2"/>
    <n v="3478.74113888888"/>
  </r>
  <r>
    <x v="0"/>
    <x v="2"/>
    <x v="3"/>
    <x v="0"/>
    <n v="1254.84879032258"/>
  </r>
  <r>
    <x v="0"/>
    <x v="2"/>
    <x v="1"/>
    <x v="2"/>
    <n v="2479.5812096774098"/>
  </r>
  <r>
    <x v="0"/>
    <x v="0"/>
    <x v="4"/>
    <x v="3"/>
    <n v="876.75000000000205"/>
  </r>
  <r>
    <x v="0"/>
    <x v="3"/>
    <x v="3"/>
    <x v="0"/>
    <n v="815.85766423357597"/>
  </r>
  <r>
    <x v="0"/>
    <x v="3"/>
    <x v="1"/>
    <x v="4"/>
    <n v="78.322335766423393"/>
  </r>
  <r>
    <x v="0"/>
    <x v="3"/>
    <x v="5"/>
    <x v="5"/>
    <n v="607.79"/>
  </r>
  <r>
    <x v="0"/>
    <x v="3"/>
    <x v="6"/>
    <x v="2"/>
    <n v="738.13000000000204"/>
  </r>
  <r>
    <x v="0"/>
    <x v="4"/>
    <x v="7"/>
    <x v="0"/>
    <n v="217.34900369003699"/>
  </r>
  <r>
    <x v="0"/>
    <x v="4"/>
    <x v="1"/>
    <x v="6"/>
    <n v="1964.1909963099599"/>
  </r>
  <r>
    <x v="1"/>
    <x v="1"/>
    <x v="8"/>
    <x v="7"/>
    <n v="2244.8016759776501"/>
  </r>
  <r>
    <x v="1"/>
    <x v="1"/>
    <x v="9"/>
    <x v="8"/>
    <n v="1160.4483240223501"/>
  </r>
  <r>
    <x v="1"/>
    <x v="2"/>
    <x v="8"/>
    <x v="7"/>
    <n v="1439.4879329609"/>
  </r>
  <r>
    <x v="1"/>
    <x v="2"/>
    <x v="9"/>
    <x v="8"/>
    <n v="744.142067039106"/>
  </r>
  <r>
    <x v="1"/>
    <x v="0"/>
    <x v="10"/>
    <x v="7"/>
    <n v="1260.3048387096801"/>
  </r>
  <r>
    <x v="1"/>
    <x v="0"/>
    <x v="9"/>
    <x v="9"/>
    <n v="972.23516129032203"/>
  </r>
  <r>
    <x v="1"/>
    <x v="1"/>
    <x v="11"/>
    <x v="10"/>
    <n v="1175.46999999999"/>
  </r>
  <r>
    <x v="1"/>
    <x v="2"/>
    <x v="11"/>
    <x v="10"/>
    <n v="1290.23"/>
  </r>
  <r>
    <x v="1"/>
    <x v="0"/>
    <x v="12"/>
    <x v="11"/>
    <n v="928.86999999999603"/>
  </r>
  <r>
    <x v="1"/>
    <x v="3"/>
    <x v="8"/>
    <x v="7"/>
    <n v="925.79240223463705"/>
  </r>
  <r>
    <x v="1"/>
    <x v="3"/>
    <x v="9"/>
    <x v="8"/>
    <n v="478.587597765363"/>
  </r>
  <r>
    <x v="1"/>
    <x v="3"/>
    <x v="11"/>
    <x v="10"/>
    <n v="815.91000000000201"/>
  </r>
  <r>
    <x v="1"/>
    <x v="4"/>
    <x v="13"/>
    <x v="7"/>
    <n v="313.24915343915302"/>
  </r>
  <r>
    <x v="1"/>
    <x v="4"/>
    <x v="9"/>
    <x v="12"/>
    <n v="176.040846560847"/>
  </r>
  <r>
    <x v="1"/>
    <x v="4"/>
    <x v="14"/>
    <x v="10"/>
    <n v="711.50999999999897"/>
  </r>
  <r>
    <x v="2"/>
    <x v="2"/>
    <x v="15"/>
    <x v="13"/>
    <n v="896.80280219780104"/>
  </r>
  <r>
    <x v="2"/>
    <x v="2"/>
    <x v="16"/>
    <x v="14"/>
    <n v="452.10719780219699"/>
  </r>
  <r>
    <x v="2"/>
    <x v="0"/>
    <x v="17"/>
    <x v="13"/>
    <n v="1408.28038674033"/>
  </r>
  <r>
    <x v="2"/>
    <x v="0"/>
    <x v="16"/>
    <x v="15"/>
    <n v="1115.46961325967"/>
  </r>
  <r>
    <x v="2"/>
    <x v="1"/>
    <x v="15"/>
    <x v="13"/>
    <n v="3734.28841836735"/>
  </r>
  <r>
    <x v="2"/>
    <x v="1"/>
    <x v="16"/>
    <x v="16"/>
    <n v="2314.6415816326598"/>
  </r>
  <r>
    <x v="2"/>
    <x v="2"/>
    <x v="18"/>
    <x v="17"/>
    <n v="170.13"/>
  </r>
  <r>
    <x v="2"/>
    <x v="0"/>
    <x v="19"/>
    <x v="18"/>
    <n v="899.520000000001"/>
  </r>
  <r>
    <x v="2"/>
    <x v="0"/>
    <x v="20"/>
    <x v="19"/>
    <n v="138.1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0221AB-1F9E-4434-9869-47762FFD0642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1:B55" firstHeaderRow="1" firstDataRow="1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Row" showAll="0">
      <items count="22">
        <item x="3"/>
        <item x="2"/>
        <item x="0"/>
        <item x="7"/>
        <item x="1"/>
        <item x="5"/>
        <item x="6"/>
        <item x="4"/>
        <item x="13"/>
        <item x="8"/>
        <item x="10"/>
        <item x="9"/>
        <item x="11"/>
        <item x="14"/>
        <item x="12"/>
        <item x="15"/>
        <item x="17"/>
        <item x="16"/>
        <item x="18"/>
        <item x="19"/>
        <item x="20"/>
        <item t="default"/>
      </items>
    </pivotField>
    <pivotField showAll="0"/>
    <pivotField dataField="1" showAll="0"/>
  </pivotFields>
  <rowFields count="3">
    <field x="0"/>
    <field x="1"/>
    <field x="2"/>
  </rowFields>
  <rowItems count="54">
    <i>
      <x/>
    </i>
    <i r="1">
      <x/>
    </i>
    <i r="2">
      <x v="2"/>
    </i>
    <i r="2">
      <x v="4"/>
    </i>
    <i r="2">
      <x v="7"/>
    </i>
    <i r="1">
      <x v="1"/>
    </i>
    <i r="2">
      <x v="3"/>
    </i>
    <i r="2">
      <x v="4"/>
    </i>
    <i r="1">
      <x v="2"/>
    </i>
    <i r="2">
      <x v="1"/>
    </i>
    <i r="2">
      <x v="4"/>
    </i>
    <i r="1">
      <x v="3"/>
    </i>
    <i r="2">
      <x/>
    </i>
    <i r="2">
      <x v="4"/>
    </i>
    <i r="1">
      <x v="4"/>
    </i>
    <i r="2">
      <x/>
    </i>
    <i r="2">
      <x v="4"/>
    </i>
    <i r="2">
      <x v="5"/>
    </i>
    <i r="2">
      <x v="6"/>
    </i>
    <i>
      <x v="1"/>
    </i>
    <i r="1">
      <x/>
    </i>
    <i r="2">
      <x v="10"/>
    </i>
    <i r="2">
      <x v="11"/>
    </i>
    <i r="2">
      <x v="14"/>
    </i>
    <i r="1">
      <x v="1"/>
    </i>
    <i r="2">
      <x v="8"/>
    </i>
    <i r="2">
      <x v="11"/>
    </i>
    <i r="2">
      <x v="13"/>
    </i>
    <i r="1">
      <x v="2"/>
    </i>
    <i r="2">
      <x v="9"/>
    </i>
    <i r="2">
      <x v="11"/>
    </i>
    <i r="2">
      <x v="12"/>
    </i>
    <i r="1">
      <x v="3"/>
    </i>
    <i r="2">
      <x v="9"/>
    </i>
    <i r="2">
      <x v="11"/>
    </i>
    <i r="2">
      <x v="12"/>
    </i>
    <i r="1">
      <x v="4"/>
    </i>
    <i r="2">
      <x v="9"/>
    </i>
    <i r="2">
      <x v="11"/>
    </i>
    <i r="2">
      <x v="12"/>
    </i>
    <i>
      <x v="2"/>
    </i>
    <i r="1">
      <x/>
    </i>
    <i r="2">
      <x v="16"/>
    </i>
    <i r="2">
      <x v="17"/>
    </i>
    <i r="2">
      <x v="19"/>
    </i>
    <i r="2">
      <x v="20"/>
    </i>
    <i r="1">
      <x v="2"/>
    </i>
    <i r="2">
      <x v="15"/>
    </i>
    <i r="2">
      <x v="17"/>
    </i>
    <i r="1">
      <x v="3"/>
    </i>
    <i r="2">
      <x v="15"/>
    </i>
    <i r="2">
      <x v="17"/>
    </i>
    <i r="2">
      <x v="18"/>
    </i>
    <i t="grand">
      <x/>
    </i>
  </rowItems>
  <colItems count="1">
    <i/>
  </colItems>
  <dataFields count="1">
    <dataField name="Somme de MTTC" fld="4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18E9A-D4C9-475C-9CB4-8C89B8F7E1E8}" name="Tableau1" displayName="Tableau1" ref="A1:E25" totalsRowShown="0" headerRowDxfId="25" dataDxfId="23" headerRowBorderDxfId="24" tableBorderDxfId="22" totalsRowBorderDxfId="21" headerRowCellStyle="Milliers [0]">
  <autoFilter ref="A1:E25" xr:uid="{9DF18E9A-D4C9-475C-9CB4-8C89B8F7E1E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84CA641-1E97-48BB-B447-F2D8039E8D72}" name="EXERCICE" dataDxfId="20" dataCellStyle="Milliers [0]"/>
    <tableColumn id="2" xr3:uid="{403107B0-EDBD-4B67-98AE-5D7F3B09B80B}" name="MTTC" dataDxfId="19" dataCellStyle="Milliers [0]"/>
    <tableColumn id="3" xr3:uid="{5F65A884-2955-41E0-A678-FDB452A2CD26}" name="kWh" dataDxfId="18" dataCellStyle="Milliers [0]"/>
    <tableColumn id="4" xr3:uid="{B123AE32-CCD0-41F1-B64B-6C37D42AFD0A}" name="Date consommation" dataDxfId="17" dataCellStyle="Milliers [0]"/>
    <tableColumn id="5" xr3:uid="{0141D570-2CC7-417E-82E6-D1BDC5CA64F6}" name="Lieu consommation" dataDxfId="16" dataCellStyle="Milliers [0]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C4EC7-F0A2-4DAC-AA5B-E22B16E6812F}">
  <dimension ref="A1:I41"/>
  <sheetViews>
    <sheetView showGridLines="0" workbookViewId="0">
      <selection activeCell="I31" sqref="I31"/>
    </sheetView>
  </sheetViews>
  <sheetFormatPr baseColWidth="10" defaultRowHeight="15" x14ac:dyDescent="0.25"/>
  <cols>
    <col min="1" max="1" width="12.85546875" customWidth="1"/>
    <col min="2" max="2" width="11.7109375" customWidth="1"/>
    <col min="3" max="3" width="12.85546875" customWidth="1"/>
    <col min="4" max="4" width="22.28515625" customWidth="1"/>
    <col min="5" max="5" width="19" customWidth="1"/>
  </cols>
  <sheetData>
    <row r="1" spans="1:5" s="15" customFormat="1" ht="15.75" thickBot="1" x14ac:dyDescent="0.3">
      <c r="A1" s="11" t="s">
        <v>0</v>
      </c>
      <c r="B1" s="12" t="s">
        <v>1</v>
      </c>
      <c r="C1" s="13" t="s">
        <v>2</v>
      </c>
      <c r="D1" s="13" t="s">
        <v>29</v>
      </c>
      <c r="E1" s="14" t="s">
        <v>3</v>
      </c>
    </row>
    <row r="2" spans="1:5" x14ac:dyDescent="0.25">
      <c r="A2" s="1">
        <v>2015</v>
      </c>
      <c r="B2" s="2">
        <v>2441.2399999999998</v>
      </c>
      <c r="C2" s="3">
        <v>37571</v>
      </c>
      <c r="D2" s="4" t="s">
        <v>4</v>
      </c>
      <c r="E2" s="5" t="s">
        <v>24</v>
      </c>
    </row>
    <row r="3" spans="1:5" x14ac:dyDescent="0.25">
      <c r="A3" s="1">
        <v>2015</v>
      </c>
      <c r="B3" s="2">
        <v>5070.2299999999996</v>
      </c>
      <c r="C3" s="3">
        <v>74300</v>
      </c>
      <c r="D3" s="4" t="s">
        <v>5</v>
      </c>
      <c r="E3" s="5" t="s">
        <v>26</v>
      </c>
    </row>
    <row r="4" spans="1:5" x14ac:dyDescent="0.25">
      <c r="A4" s="1">
        <v>2015</v>
      </c>
      <c r="B4" s="2">
        <v>3734.43</v>
      </c>
      <c r="C4" s="3">
        <v>55294</v>
      </c>
      <c r="D4" s="4" t="s">
        <v>6</v>
      </c>
      <c r="E4" s="5" t="s">
        <v>27</v>
      </c>
    </row>
    <row r="5" spans="1:5" x14ac:dyDescent="0.25">
      <c r="A5" s="1">
        <v>2015</v>
      </c>
      <c r="B5" s="2">
        <v>876.75</v>
      </c>
      <c r="C5" s="3">
        <v>12459</v>
      </c>
      <c r="D5" s="4" t="s">
        <v>7</v>
      </c>
      <c r="E5" s="5" t="s">
        <v>24</v>
      </c>
    </row>
    <row r="6" spans="1:5" x14ac:dyDescent="0.25">
      <c r="A6" s="1">
        <v>2015</v>
      </c>
      <c r="B6" s="2">
        <v>894.18</v>
      </c>
      <c r="C6" s="3">
        <v>13036</v>
      </c>
      <c r="D6" s="4" t="s">
        <v>8</v>
      </c>
      <c r="E6" s="5" t="s">
        <v>28</v>
      </c>
    </row>
    <row r="7" spans="1:5" x14ac:dyDescent="0.25">
      <c r="A7" s="1">
        <v>2015</v>
      </c>
      <c r="B7" s="2">
        <v>607.79</v>
      </c>
      <c r="C7" s="3">
        <v>9370</v>
      </c>
      <c r="D7" s="4" t="s">
        <v>9</v>
      </c>
      <c r="E7" s="5" t="s">
        <v>28</v>
      </c>
    </row>
    <row r="8" spans="1:5" x14ac:dyDescent="0.25">
      <c r="A8" s="1">
        <v>2015</v>
      </c>
      <c r="B8" s="2">
        <v>738.13</v>
      </c>
      <c r="C8" s="3">
        <v>10184</v>
      </c>
      <c r="D8" s="4" t="s">
        <v>10</v>
      </c>
      <c r="E8" s="5" t="s">
        <v>28</v>
      </c>
    </row>
    <row r="9" spans="1:5" x14ac:dyDescent="0.25">
      <c r="A9" s="1">
        <v>2015</v>
      </c>
      <c r="B9" s="2">
        <v>2181.54</v>
      </c>
      <c r="C9" s="3">
        <v>33417</v>
      </c>
      <c r="D9" s="4" t="s">
        <v>11</v>
      </c>
      <c r="E9" s="5" t="s">
        <v>25</v>
      </c>
    </row>
    <row r="10" spans="1:5" x14ac:dyDescent="0.25">
      <c r="A10" s="1">
        <v>2016</v>
      </c>
      <c r="B10" s="2">
        <v>3405.25</v>
      </c>
      <c r="C10" s="3">
        <v>59678</v>
      </c>
      <c r="D10" s="4" t="s">
        <v>12</v>
      </c>
      <c r="E10" s="5" t="s">
        <v>26</v>
      </c>
    </row>
    <row r="11" spans="1:5" x14ac:dyDescent="0.25">
      <c r="A11" s="1">
        <v>2016</v>
      </c>
      <c r="B11" s="2">
        <v>2183.63</v>
      </c>
      <c r="C11" s="3">
        <v>38247</v>
      </c>
      <c r="D11" s="4" t="s">
        <v>12</v>
      </c>
      <c r="E11" s="5" t="s">
        <v>27</v>
      </c>
    </row>
    <row r="12" spans="1:5" x14ac:dyDescent="0.25">
      <c r="A12" s="1">
        <v>2016</v>
      </c>
      <c r="B12" s="2">
        <v>2232.54</v>
      </c>
      <c r="C12" s="3">
        <v>33969</v>
      </c>
      <c r="D12" s="4" t="s">
        <v>13</v>
      </c>
      <c r="E12" s="5" t="s">
        <v>24</v>
      </c>
    </row>
    <row r="13" spans="1:5" x14ac:dyDescent="0.25">
      <c r="A13" s="1">
        <v>2016</v>
      </c>
      <c r="B13" s="2">
        <v>1175.47</v>
      </c>
      <c r="C13" s="3">
        <v>19849</v>
      </c>
      <c r="D13" s="4" t="s">
        <v>14</v>
      </c>
      <c r="E13" s="5" t="s">
        <v>26</v>
      </c>
    </row>
    <row r="14" spans="1:5" x14ac:dyDescent="0.25">
      <c r="A14" s="1">
        <v>2016</v>
      </c>
      <c r="B14" s="2">
        <v>1290.23</v>
      </c>
      <c r="C14" s="3">
        <v>23155</v>
      </c>
      <c r="D14" s="4" t="s">
        <v>14</v>
      </c>
      <c r="E14" s="5" t="s">
        <v>27</v>
      </c>
    </row>
    <row r="15" spans="1:5" x14ac:dyDescent="0.25">
      <c r="A15" s="1">
        <v>2016</v>
      </c>
      <c r="B15" s="2">
        <v>928.87</v>
      </c>
      <c r="C15" s="3">
        <v>12907</v>
      </c>
      <c r="D15" s="4" t="s">
        <v>15</v>
      </c>
      <c r="E15" s="5" t="s">
        <v>24</v>
      </c>
    </row>
    <row r="16" spans="1:5" x14ac:dyDescent="0.25">
      <c r="A16" s="1">
        <v>2016</v>
      </c>
      <c r="B16" s="2">
        <v>1404.38</v>
      </c>
      <c r="C16" s="3">
        <v>20838</v>
      </c>
      <c r="D16" s="4" t="s">
        <v>12</v>
      </c>
      <c r="E16" s="5" t="s">
        <v>28</v>
      </c>
    </row>
    <row r="17" spans="1:9" x14ac:dyDescent="0.25">
      <c r="A17" s="1">
        <v>2016</v>
      </c>
      <c r="B17" s="2">
        <v>815.91</v>
      </c>
      <c r="C17" s="3">
        <v>11128</v>
      </c>
      <c r="D17" s="4" t="s">
        <v>14</v>
      </c>
      <c r="E17" s="5" t="s">
        <v>28</v>
      </c>
    </row>
    <row r="18" spans="1:9" x14ac:dyDescent="0.25">
      <c r="A18" s="1">
        <v>2016</v>
      </c>
      <c r="B18" s="2">
        <v>489.29</v>
      </c>
      <c r="C18" s="3">
        <v>5827</v>
      </c>
      <c r="D18" s="4" t="s">
        <v>16</v>
      </c>
      <c r="E18" s="5" t="s">
        <v>25</v>
      </c>
    </row>
    <row r="19" spans="1:9" x14ac:dyDescent="0.25">
      <c r="A19" s="1">
        <v>2016</v>
      </c>
      <c r="B19" s="2">
        <v>711.51</v>
      </c>
      <c r="C19" s="3">
        <v>9703</v>
      </c>
      <c r="D19" s="4" t="s">
        <v>17</v>
      </c>
      <c r="E19" s="5" t="s">
        <v>25</v>
      </c>
    </row>
    <row r="20" spans="1:9" x14ac:dyDescent="0.25">
      <c r="A20" s="1">
        <v>2017</v>
      </c>
      <c r="B20" s="2">
        <v>1348.91</v>
      </c>
      <c r="C20" s="3">
        <v>25324</v>
      </c>
      <c r="D20" s="4" t="s">
        <v>18</v>
      </c>
      <c r="E20" s="5" t="s">
        <v>27</v>
      </c>
    </row>
    <row r="21" spans="1:9" x14ac:dyDescent="0.25">
      <c r="A21" s="1">
        <v>2017</v>
      </c>
      <c r="B21" s="2">
        <v>2523.75</v>
      </c>
      <c r="C21" s="3">
        <v>37568</v>
      </c>
      <c r="D21" s="4" t="s">
        <v>19</v>
      </c>
      <c r="E21" s="5" t="s">
        <v>24</v>
      </c>
    </row>
    <row r="22" spans="1:9" x14ac:dyDescent="0.25">
      <c r="A22" s="1">
        <v>2017</v>
      </c>
      <c r="B22" s="2">
        <v>6048.93</v>
      </c>
      <c r="C22" s="3">
        <v>118569</v>
      </c>
      <c r="D22" s="4" t="s">
        <v>20</v>
      </c>
      <c r="E22" s="5" t="s">
        <v>26</v>
      </c>
    </row>
    <row r="23" spans="1:9" x14ac:dyDescent="0.25">
      <c r="A23" s="1">
        <v>2017</v>
      </c>
      <c r="B23" s="2">
        <v>170.13</v>
      </c>
      <c r="C23" s="3">
        <v>2604</v>
      </c>
      <c r="D23" s="4" t="s">
        <v>21</v>
      </c>
      <c r="E23" s="5" t="s">
        <v>27</v>
      </c>
    </row>
    <row r="24" spans="1:9" x14ac:dyDescent="0.25">
      <c r="A24" s="1">
        <v>2017</v>
      </c>
      <c r="B24" s="2">
        <v>899.52</v>
      </c>
      <c r="C24" s="3">
        <v>13119</v>
      </c>
      <c r="D24" s="4" t="s">
        <v>22</v>
      </c>
      <c r="E24" s="5" t="s">
        <v>24</v>
      </c>
    </row>
    <row r="25" spans="1:9" x14ac:dyDescent="0.25">
      <c r="A25" s="6">
        <v>2017</v>
      </c>
      <c r="B25" s="7">
        <v>138.19999999999999</v>
      </c>
      <c r="C25" s="8">
        <v>1608</v>
      </c>
      <c r="D25" s="9" t="s">
        <v>23</v>
      </c>
      <c r="E25" s="10" t="s">
        <v>24</v>
      </c>
    </row>
    <row r="27" spans="1:9" x14ac:dyDescent="0.25">
      <c r="I27" s="19">
        <v>41902</v>
      </c>
    </row>
    <row r="28" spans="1:9" x14ac:dyDescent="0.25">
      <c r="I28" s="19">
        <v>42082</v>
      </c>
    </row>
    <row r="30" spans="1:9" x14ac:dyDescent="0.25">
      <c r="B30" t="s">
        <v>32</v>
      </c>
      <c r="I30">
        <f>I28-I27</f>
        <v>180</v>
      </c>
    </row>
    <row r="32" spans="1:9" x14ac:dyDescent="0.25">
      <c r="A32" s="16">
        <v>2017</v>
      </c>
      <c r="B32" s="17">
        <v>6048.93</v>
      </c>
      <c r="C32" s="16">
        <v>118569</v>
      </c>
      <c r="D32" s="21" t="s">
        <v>20</v>
      </c>
      <c r="E32" s="18" t="s">
        <v>26</v>
      </c>
    </row>
    <row r="34" spans="1:5" x14ac:dyDescent="0.25">
      <c r="A34">
        <v>120</v>
      </c>
      <c r="B34" t="s">
        <v>30</v>
      </c>
      <c r="E34" s="20">
        <f>A34*B32/A36</f>
        <v>3741.6061855670109</v>
      </c>
    </row>
    <row r="35" spans="1:5" x14ac:dyDescent="0.25">
      <c r="A35">
        <v>74</v>
      </c>
      <c r="B35" t="s">
        <v>31</v>
      </c>
      <c r="E35" s="20">
        <f>B32*A35/A36</f>
        <v>2307.3238144329898</v>
      </c>
    </row>
    <row r="36" spans="1:5" x14ac:dyDescent="0.25">
      <c r="A36">
        <f>A34+A35</f>
        <v>194</v>
      </c>
      <c r="E36" s="20">
        <f>E35+E34</f>
        <v>6048.93</v>
      </c>
    </row>
    <row r="38" spans="1:5" x14ac:dyDescent="0.25">
      <c r="A38" s="19"/>
    </row>
    <row r="39" spans="1:5" x14ac:dyDescent="0.25">
      <c r="A39" s="19"/>
    </row>
    <row r="40" spans="1:5" x14ac:dyDescent="0.25">
      <c r="A40" s="19"/>
    </row>
    <row r="41" spans="1:5" x14ac:dyDescent="0.25">
      <c r="A41" s="19"/>
    </row>
  </sheetData>
  <conditionalFormatting sqref="A1:E25">
    <cfRule type="expression" dxfId="15" priority="18">
      <formula>$A1=2022</formula>
    </cfRule>
    <cfRule type="expression" dxfId="14" priority="19">
      <formula>$A1=2015</formula>
    </cfRule>
    <cfRule type="expression" dxfId="13" priority="20">
      <formula>$A1=2016</formula>
    </cfRule>
    <cfRule type="expression" dxfId="12" priority="21">
      <formula>$A1=2017</formula>
    </cfRule>
    <cfRule type="expression" dxfId="11" priority="22">
      <formula>$A1=2018</formula>
    </cfRule>
    <cfRule type="expression" dxfId="10" priority="23">
      <formula>$A1=2019</formula>
    </cfRule>
    <cfRule type="expression" dxfId="9" priority="24">
      <formula>$A1=2020</formula>
    </cfRule>
    <cfRule type="expression" dxfId="8" priority="25">
      <formula>$A1=2021</formula>
    </cfRule>
  </conditionalFormatting>
  <conditionalFormatting sqref="A32:E32">
    <cfRule type="expression" dxfId="7" priority="1">
      <formula>#REF!=2022</formula>
    </cfRule>
    <cfRule type="expression" dxfId="6" priority="2">
      <formula>#REF!=2015</formula>
    </cfRule>
    <cfRule type="expression" dxfId="5" priority="3">
      <formula>#REF!=2016</formula>
    </cfRule>
    <cfRule type="expression" dxfId="4" priority="4">
      <formula>#REF!=2017</formula>
    </cfRule>
    <cfRule type="expression" dxfId="3" priority="5">
      <formula>#REF!=2018</formula>
    </cfRule>
    <cfRule type="expression" dxfId="2" priority="6">
      <formula>#REF!=2019</formula>
    </cfRule>
    <cfRule type="expression" dxfId="1" priority="7">
      <formula>#REF!=2020</formula>
    </cfRule>
    <cfRule type="expression" dxfId="0" priority="8">
      <formula>#REF!=2021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A1BA6-84DB-4E84-94F9-BF2FE4EBED28}">
  <dimension ref="A1:B55"/>
  <sheetViews>
    <sheetView showGridLines="0" tabSelected="1" workbookViewId="0">
      <selection activeCell="B4" sqref="B4:B5"/>
    </sheetView>
  </sheetViews>
  <sheetFormatPr baseColWidth="10" defaultRowHeight="15" x14ac:dyDescent="0.25"/>
  <cols>
    <col min="1" max="1" width="21" bestFit="1" customWidth="1"/>
    <col min="2" max="2" width="15.85546875" bestFit="1" customWidth="1"/>
  </cols>
  <sheetData>
    <row r="1" spans="1:2" x14ac:dyDescent="0.25">
      <c r="A1" s="22" t="s">
        <v>33</v>
      </c>
      <c r="B1" t="s">
        <v>35</v>
      </c>
    </row>
    <row r="2" spans="1:2" x14ac:dyDescent="0.25">
      <c r="A2" s="23">
        <v>2015</v>
      </c>
      <c r="B2" s="20">
        <v>16544.289999999979</v>
      </c>
    </row>
    <row r="3" spans="1:2" x14ac:dyDescent="0.25">
      <c r="A3" s="24" t="s">
        <v>24</v>
      </c>
      <c r="B3" s="20">
        <v>3317.9900000000016</v>
      </c>
    </row>
    <row r="4" spans="1:2" x14ac:dyDescent="0.25">
      <c r="A4" s="25">
        <v>41902</v>
      </c>
      <c r="B4" s="20">
        <v>1389.21392265193</v>
      </c>
    </row>
    <row r="5" spans="1:2" x14ac:dyDescent="0.25">
      <c r="A5" s="25">
        <v>42005</v>
      </c>
      <c r="B5" s="20">
        <v>1052.02607734807</v>
      </c>
    </row>
    <row r="6" spans="1:2" x14ac:dyDescent="0.25">
      <c r="A6" s="25">
        <v>42083</v>
      </c>
      <c r="B6" s="20">
        <v>876.75000000000205</v>
      </c>
    </row>
    <row r="7" spans="1:2" x14ac:dyDescent="0.25">
      <c r="A7" s="24" t="s">
        <v>25</v>
      </c>
      <c r="B7" s="20">
        <v>2181.5399999999968</v>
      </c>
    </row>
    <row r="8" spans="1:2" x14ac:dyDescent="0.25">
      <c r="A8" s="25">
        <v>41978</v>
      </c>
      <c r="B8" s="20">
        <v>217.34900369003699</v>
      </c>
    </row>
    <row r="9" spans="1:2" x14ac:dyDescent="0.25">
      <c r="A9" s="25">
        <v>42005</v>
      </c>
      <c r="B9" s="20">
        <v>1964.1909963099599</v>
      </c>
    </row>
    <row r="10" spans="1:2" x14ac:dyDescent="0.25">
      <c r="A10" s="24" t="s">
        <v>26</v>
      </c>
      <c r="B10" s="20">
        <v>5070.2299999999905</v>
      </c>
    </row>
    <row r="11" spans="1:2" x14ac:dyDescent="0.25">
      <c r="A11" s="25">
        <v>41892</v>
      </c>
      <c r="B11" s="20">
        <v>1591.4888611111101</v>
      </c>
    </row>
    <row r="12" spans="1:2" x14ac:dyDescent="0.25">
      <c r="A12" s="25">
        <v>42005</v>
      </c>
      <c r="B12" s="20">
        <v>3478.74113888888</v>
      </c>
    </row>
    <row r="13" spans="1:2" x14ac:dyDescent="0.25">
      <c r="A13" s="24" t="s">
        <v>27</v>
      </c>
      <c r="B13" s="20">
        <v>3734.4299999999898</v>
      </c>
    </row>
    <row r="14" spans="1:2" x14ac:dyDescent="0.25">
      <c r="A14" s="25">
        <v>41880</v>
      </c>
      <c r="B14" s="20">
        <v>1254.84879032258</v>
      </c>
    </row>
    <row r="15" spans="1:2" x14ac:dyDescent="0.25">
      <c r="A15" s="25">
        <v>42005</v>
      </c>
      <c r="B15" s="20">
        <v>2479.5812096774098</v>
      </c>
    </row>
    <row r="16" spans="1:2" x14ac:dyDescent="0.25">
      <c r="A16" s="24" t="s">
        <v>28</v>
      </c>
      <c r="B16" s="20">
        <v>2240.1000000000013</v>
      </c>
    </row>
    <row r="17" spans="1:2" x14ac:dyDescent="0.25">
      <c r="A17" s="25">
        <v>41880</v>
      </c>
      <c r="B17" s="20">
        <v>815.85766423357597</v>
      </c>
    </row>
    <row r="18" spans="1:2" x14ac:dyDescent="0.25">
      <c r="A18" s="25">
        <v>42005</v>
      </c>
      <c r="B18" s="20">
        <v>78.322335766423393</v>
      </c>
    </row>
    <row r="19" spans="1:2" x14ac:dyDescent="0.25">
      <c r="A19" s="25">
        <v>42017</v>
      </c>
      <c r="B19" s="20">
        <v>607.79</v>
      </c>
    </row>
    <row r="20" spans="1:2" x14ac:dyDescent="0.25">
      <c r="A20" s="25">
        <v>42067</v>
      </c>
      <c r="B20" s="20">
        <v>738.13000000000204</v>
      </c>
    </row>
    <row r="21" spans="1:2" x14ac:dyDescent="0.25">
      <c r="A21" s="23">
        <v>2016</v>
      </c>
      <c r="B21" s="20">
        <v>14637.079999999994</v>
      </c>
    </row>
    <row r="22" spans="1:2" x14ac:dyDescent="0.25">
      <c r="A22" s="24" t="s">
        <v>24</v>
      </c>
      <c r="B22" s="20">
        <v>3161.409999999998</v>
      </c>
    </row>
    <row r="23" spans="1:2" x14ac:dyDescent="0.25">
      <c r="A23" s="25">
        <v>42265</v>
      </c>
      <c r="B23" s="20">
        <v>1260.3048387096801</v>
      </c>
    </row>
    <row r="24" spans="1:2" x14ac:dyDescent="0.25">
      <c r="A24" s="25">
        <v>42370</v>
      </c>
      <c r="B24" s="20">
        <v>972.23516129032203</v>
      </c>
    </row>
    <row r="25" spans="1:2" x14ac:dyDescent="0.25">
      <c r="A25" s="25">
        <v>42451</v>
      </c>
      <c r="B25" s="20">
        <v>928.86999999999603</v>
      </c>
    </row>
    <row r="26" spans="1:2" x14ac:dyDescent="0.25">
      <c r="A26" s="24" t="s">
        <v>25</v>
      </c>
      <c r="B26" s="20">
        <v>1200.799999999999</v>
      </c>
    </row>
    <row r="27" spans="1:2" x14ac:dyDescent="0.25">
      <c r="A27" s="25">
        <v>42249</v>
      </c>
      <c r="B27" s="20">
        <v>313.24915343915302</v>
      </c>
    </row>
    <row r="28" spans="1:2" x14ac:dyDescent="0.25">
      <c r="A28" s="25">
        <v>42370</v>
      </c>
      <c r="B28" s="20">
        <v>176.040846560847</v>
      </c>
    </row>
    <row r="29" spans="1:2" x14ac:dyDescent="0.25">
      <c r="A29" s="25">
        <v>42438</v>
      </c>
      <c r="B29" s="20">
        <v>711.50999999999897</v>
      </c>
    </row>
    <row r="30" spans="1:2" x14ac:dyDescent="0.25">
      <c r="A30" s="24" t="s">
        <v>26</v>
      </c>
      <c r="B30" s="20">
        <v>4580.7199999999903</v>
      </c>
    </row>
    <row r="31" spans="1:2" x14ac:dyDescent="0.25">
      <c r="A31" s="25">
        <v>42252</v>
      </c>
      <c r="B31" s="20">
        <v>2244.8016759776501</v>
      </c>
    </row>
    <row r="32" spans="1:2" x14ac:dyDescent="0.25">
      <c r="A32" s="25">
        <v>42370</v>
      </c>
      <c r="B32" s="20">
        <v>1160.4483240223501</v>
      </c>
    </row>
    <row r="33" spans="1:2" x14ac:dyDescent="0.25">
      <c r="A33" s="25">
        <v>42431</v>
      </c>
      <c r="B33" s="20">
        <v>1175.46999999999</v>
      </c>
    </row>
    <row r="34" spans="1:2" x14ac:dyDescent="0.25">
      <c r="A34" s="24" t="s">
        <v>27</v>
      </c>
      <c r="B34" s="20">
        <v>3473.860000000006</v>
      </c>
    </row>
    <row r="35" spans="1:2" x14ac:dyDescent="0.25">
      <c r="A35" s="25">
        <v>42252</v>
      </c>
      <c r="B35" s="20">
        <v>1439.4879329609</v>
      </c>
    </row>
    <row r="36" spans="1:2" x14ac:dyDescent="0.25">
      <c r="A36" s="25">
        <v>42370</v>
      </c>
      <c r="B36" s="20">
        <v>744.142067039106</v>
      </c>
    </row>
    <row r="37" spans="1:2" x14ac:dyDescent="0.25">
      <c r="A37" s="25">
        <v>42431</v>
      </c>
      <c r="B37" s="20">
        <v>1290.23</v>
      </c>
    </row>
    <row r="38" spans="1:2" x14ac:dyDescent="0.25">
      <c r="A38" s="24" t="s">
        <v>28</v>
      </c>
      <c r="B38" s="20">
        <v>2220.2900000000022</v>
      </c>
    </row>
    <row r="39" spans="1:2" x14ac:dyDescent="0.25">
      <c r="A39" s="25">
        <v>42252</v>
      </c>
      <c r="B39" s="20">
        <v>925.79240223463705</v>
      </c>
    </row>
    <row r="40" spans="1:2" x14ac:dyDescent="0.25">
      <c r="A40" s="25">
        <v>42370</v>
      </c>
      <c r="B40" s="20">
        <v>478.587597765363</v>
      </c>
    </row>
    <row r="41" spans="1:2" x14ac:dyDescent="0.25">
      <c r="A41" s="25">
        <v>42431</v>
      </c>
      <c r="B41" s="20">
        <v>815.91000000000201</v>
      </c>
    </row>
    <row r="42" spans="1:2" x14ac:dyDescent="0.25">
      <c r="A42" s="23">
        <v>2017</v>
      </c>
      <c r="B42" s="20">
        <v>11129.440000000008</v>
      </c>
    </row>
    <row r="43" spans="1:2" x14ac:dyDescent="0.25">
      <c r="A43" s="24" t="s">
        <v>24</v>
      </c>
      <c r="B43" s="20">
        <v>3561.4700000000007</v>
      </c>
    </row>
    <row r="44" spans="1:2" x14ac:dyDescent="0.25">
      <c r="A44" s="25">
        <v>42635</v>
      </c>
      <c r="B44" s="20">
        <v>1408.28038674033</v>
      </c>
    </row>
    <row r="45" spans="1:2" x14ac:dyDescent="0.25">
      <c r="A45" s="25">
        <v>42736</v>
      </c>
      <c r="B45" s="20">
        <v>1115.46961325967</v>
      </c>
    </row>
    <row r="46" spans="1:2" x14ac:dyDescent="0.25">
      <c r="A46" s="25">
        <v>42816</v>
      </c>
      <c r="B46" s="20">
        <v>899.520000000001</v>
      </c>
    </row>
    <row r="47" spans="1:2" x14ac:dyDescent="0.25">
      <c r="A47" s="25">
        <v>42886</v>
      </c>
      <c r="B47" s="20">
        <v>138.19999999999999</v>
      </c>
    </row>
    <row r="48" spans="1:2" x14ac:dyDescent="0.25">
      <c r="A48" s="24" t="s">
        <v>26</v>
      </c>
      <c r="B48" s="20">
        <v>6048.9300000000094</v>
      </c>
    </row>
    <row r="49" spans="1:2" x14ac:dyDescent="0.25">
      <c r="A49" s="25">
        <v>42615</v>
      </c>
      <c r="B49" s="20">
        <v>3734.28841836735</v>
      </c>
    </row>
    <row r="50" spans="1:2" x14ac:dyDescent="0.25">
      <c r="A50" s="25">
        <v>42736</v>
      </c>
      <c r="B50" s="20">
        <v>2314.6415816326598</v>
      </c>
    </row>
    <row r="51" spans="1:2" x14ac:dyDescent="0.25">
      <c r="A51" s="24" t="s">
        <v>27</v>
      </c>
      <c r="B51" s="20">
        <v>1519.0399999999981</v>
      </c>
    </row>
    <row r="52" spans="1:2" x14ac:dyDescent="0.25">
      <c r="A52" s="25">
        <v>42615</v>
      </c>
      <c r="B52" s="20">
        <v>896.80280219780104</v>
      </c>
    </row>
    <row r="53" spans="1:2" x14ac:dyDescent="0.25">
      <c r="A53" s="25">
        <v>42736</v>
      </c>
      <c r="B53" s="20">
        <v>452.10719780219699</v>
      </c>
    </row>
    <row r="54" spans="1:2" x14ac:dyDescent="0.25">
      <c r="A54" s="25">
        <v>42797</v>
      </c>
      <c r="B54" s="20">
        <v>170.13</v>
      </c>
    </row>
    <row r="55" spans="1:2" x14ac:dyDescent="0.25">
      <c r="A55" s="23" t="s">
        <v>34</v>
      </c>
      <c r="B55" s="20">
        <v>42310.809999999983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95A4F1-8D30-4019-B7DD-1493EC8943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JF</cp:lastModifiedBy>
  <dcterms:created xsi:type="dcterms:W3CDTF">2023-04-13T17:30:58Z</dcterms:created>
  <dcterms:modified xsi:type="dcterms:W3CDTF">2023-04-15T14:34:32Z</dcterms:modified>
</cp:coreProperties>
</file>