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97AF5629-7160-4308-8FDF-5A52C8226B89}" xr6:coauthVersionLast="47" xr6:coauthVersionMax="47" xr10:uidLastSave="{00000000-0000-0000-0000-000000000000}"/>
  <bookViews>
    <workbookView xWindow="-120" yWindow="-120" windowWidth="29040" windowHeight="16440" activeTab="1" xr2:uid="{7B175914-3C52-4297-9C0D-B39E2DA8DC73}"/>
  </bookViews>
  <sheets>
    <sheet name="t_Final (2)" sheetId="2" r:id="rId1"/>
    <sheet name="Feuil1" sheetId="1" r:id="rId2"/>
  </sheets>
  <definedNames>
    <definedName name="DonnéesExternes_1" localSheetId="1" hidden="1">Feuil1!$F$22:$I$28</definedName>
    <definedName name="DonnéesExternes_2" localSheetId="1" hidden="1">Feuil1!$F$1:$K$7</definedName>
    <definedName name="DonnéesExternes_2" localSheetId="0" hidden="1">'t_Final (2)'!$A$1:$D$7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8" i="1" l="1"/>
  <c r="C28" i="1"/>
  <c r="D27" i="1"/>
  <c r="C27" i="1"/>
  <c r="D26" i="1"/>
  <c r="D25" i="1"/>
  <c r="C25" i="1"/>
  <c r="C24" i="1"/>
  <c r="D23" i="1"/>
  <c r="C2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7B2152F-F9F7-4573-9B8F-23F6D5D6E41C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2" xr16:uid="{DE8772D1-CB54-46AC-95DC-FE467D7B4D57}" keepAlive="1" name="Requête - t_Final_V2" description="Connexion à la requête « t_Final_V2 » dans le classeur." type="5" refreshedVersion="8" background="1" saveData="1">
    <dbPr connection="Provider=Microsoft.Mashup.OleDb.1;Data Source=$Workbook$;Location=t_Final_V2;Extended Properties=&quot;&quot;" command="SELECT * FROM [t_Final_V2]"/>
  </connection>
</connections>
</file>

<file path=xl/sharedStrings.xml><?xml version="1.0" encoding="utf-8"?>
<sst xmlns="http://schemas.openxmlformats.org/spreadsheetml/2006/main" count="64" uniqueCount="21">
  <si>
    <t>Article</t>
  </si>
  <si>
    <t>X1</t>
  </si>
  <si>
    <t>X2</t>
  </si>
  <si>
    <t>X3</t>
  </si>
  <si>
    <t>Stock</t>
  </si>
  <si>
    <t>Besoin</t>
  </si>
  <si>
    <t>Date de besoin</t>
  </si>
  <si>
    <t>X4</t>
  </si>
  <si>
    <t>X5</t>
  </si>
  <si>
    <t>X6</t>
  </si>
  <si>
    <t>Surstock</t>
  </si>
  <si>
    <t>Somme des entrées</t>
  </si>
  <si>
    <t>RESULTAT SOUHAITE:</t>
  </si>
  <si>
    <t>je ne prends pas en compte mon +2 dans le calcul de surstock</t>
  </si>
  <si>
    <t>Entrées</t>
  </si>
  <si>
    <t>M3</t>
  </si>
  <si>
    <t>M6</t>
  </si>
  <si>
    <t>M12</t>
  </si>
  <si>
    <t>Surstock M3</t>
  </si>
  <si>
    <t>Surstock M6</t>
  </si>
  <si>
    <t>Surstock M12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</si>
</sst>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510540</xdr:colOff>
      <xdr:row>22</xdr:row>
      <xdr:rowOff>472440</xdr:rowOff>
    </xdr:from>
    <xdr:to>
      <xdr:col>3</xdr:col>
      <xdr:colOff>510540</xdr:colOff>
      <xdr:row>30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70DF1264-6DDA-329E-B6CC-95ECF96ABB6C}"/>
            </a:ext>
          </a:extLst>
        </xdr:cNvPr>
        <xdr:cNvCxnSpPr/>
      </xdr:nvCxnSpPr>
      <xdr:spPr>
        <a:xfrm flipH="1" flipV="1">
          <a:off x="2095500" y="4541520"/>
          <a:ext cx="792480" cy="14782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1A10268-484B-4B83-B951-6C6A5374B63A}" autoFormatId="16" applyNumberFormats="0" applyBorderFormats="0" applyFontFormats="0" applyPatternFormats="0" applyAlignmentFormats="0" applyWidthHeightFormats="0">
  <queryTableRefresh nextId="5">
    <queryTableFields count="4">
      <queryTableField id="1" name="Article" tableColumnId="1"/>
      <queryTableField id="2" name="Stock" tableColumnId="2"/>
      <queryTableField id="3" name="Surstock" tableColumnId="3"/>
      <queryTableField id="4" name="Entrées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0697E95F-85C9-46AB-A6E1-B4BA6F2282DA}" autoFormatId="16" applyNumberFormats="0" applyBorderFormats="0" applyFontFormats="0" applyPatternFormats="0" applyAlignmentFormats="0" applyWidthHeightFormats="0">
  <queryTableRefresh nextId="7">
    <queryTableFields count="6">
      <queryTableField id="1" name="Article" tableColumnId="1"/>
      <queryTableField id="2" name="Stock" tableColumnId="2"/>
      <queryTableField id="3" name="Surstock M3" tableColumnId="3"/>
      <queryTableField id="4" name="Surstock M6" tableColumnId="4"/>
      <queryTableField id="5" name="Surstock M12" tableColumnId="5"/>
      <queryTableField id="6" name="Entrées" tableColumnId="6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C40466B-4DB1-4464-B7A4-CC19BBC40951}" name="Tableau_t_Final__2" displayName="Tableau_t_Final__2" ref="A1:D7" totalsRowShown="0">
  <autoFilter ref="A1:D7" xr:uid="{0C40466B-4DB1-4464-B7A4-CC19BBC40951}"/>
  <tableColumns count="4">
    <tableColumn id="1" xr3:uid="{DC7A43CF-3542-4745-AFE9-9B08BE1E9E1E}" name="Article"/>
    <tableColumn id="2" xr3:uid="{18897E89-FDBA-486D-A2EC-4C5A38B5BAF2}" name="M3"/>
    <tableColumn id="3" xr3:uid="{99A5FD0A-BBB4-4811-BEAC-3F3A062E26CD}" name="M6"/>
    <tableColumn id="4" xr3:uid="{1E2FFF48-0C75-402A-BDBE-A59A02884793}" name="M1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556DD0-D665-4FBD-A46E-53B53424B416}" name="Tableau1" displayName="Tableau1" ref="A1:D17" totalsRowShown="0">
  <autoFilter ref="A1:D17" xr:uid="{8C556DD0-D665-4FBD-A46E-53B53424B416}"/>
  <tableColumns count="4">
    <tableColumn id="1" xr3:uid="{1FE91693-E28F-4F7F-ABAC-8A969AB959BF}" name="Article"/>
    <tableColumn id="2" xr3:uid="{44DA6BD5-7E51-4227-A411-37060DE99CFB}" name="Stock"/>
    <tableColumn id="3" xr3:uid="{3A15418A-6056-4FA9-8ACB-D35E46D4D82D}" name="Besoin"/>
    <tableColumn id="4" xr3:uid="{466E4E96-7D8E-4FA2-8975-C167DB07AF52}" name="Date de besoin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1B14ED3-5835-44F6-87DF-F0990518529C}" name="Tableau36" displayName="Tableau36" ref="A22:D28" totalsRowShown="0">
  <autoFilter ref="A22:D28" xr:uid="{31B14ED3-5835-44F6-87DF-F0990518529C}"/>
  <tableColumns count="4">
    <tableColumn id="1" xr3:uid="{9F313340-5C93-43CE-AE0E-0093E08D6A1C}" name="Article" dataDxfId="3"/>
    <tableColumn id="2" xr3:uid="{B10BDD63-71A5-4EA2-AEFC-33D9A5AA7BC5}" name="Stock" dataDxfId="2"/>
    <tableColumn id="4" xr3:uid="{8B5A40CE-3C3E-427C-85D5-BE7F319B588A}" name="Surstock" dataDxfId="1"/>
    <tableColumn id="5" xr3:uid="{EA10DEB2-49EB-46FE-84A8-72034A50F67F}" name="Somme des entrées" dataDxfId="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83B3BD-607E-43CA-89E2-7850C5EC9375}" name="Tableau_t_Final" displayName="Tableau_t_Final" ref="F22:I28" tableType="queryTable" totalsRowShown="0">
  <autoFilter ref="F22:I28" xr:uid="{9E83B3BD-607E-43CA-89E2-7850C5EC9375}"/>
  <tableColumns count="4">
    <tableColumn id="1" xr3:uid="{211DACF7-6C37-4171-AEE7-DB69F9313142}" uniqueName="1" name="Article" queryTableFieldId="1"/>
    <tableColumn id="2" xr3:uid="{97A9C07A-5234-4106-9866-3982314A326A}" uniqueName="2" name="Stock" queryTableFieldId="2"/>
    <tableColumn id="3" xr3:uid="{5490C547-56A7-41C2-BE09-1660429DFE77}" uniqueName="3" name="Surstock" queryTableFieldId="3"/>
    <tableColumn id="4" xr3:uid="{84D3855B-156C-495D-8AD5-E1ECCF02C423}" uniqueName="4" name="Entrées" queryTableFieldId="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6382A09-70C9-4844-9355-20DE60A05ADD}" name="Tableau_t_Final_V2" displayName="Tableau_t_Final_V2" ref="F1:K7" tableType="queryTable" totalsRowShown="0">
  <autoFilter ref="F1:K7" xr:uid="{C6382A09-70C9-4844-9355-20DE60A05ADD}"/>
  <tableColumns count="6">
    <tableColumn id="1" xr3:uid="{63B40EB5-E93A-4B36-970C-F0CB12A588DD}" uniqueName="1" name="Article" queryTableFieldId="1"/>
    <tableColumn id="2" xr3:uid="{228EF6B4-62D6-4382-8829-45B9765F5DF1}" uniqueName="2" name="Stock" queryTableFieldId="2"/>
    <tableColumn id="3" xr3:uid="{97FC063C-03D2-455E-B03A-4A3A8EB190BC}" uniqueName="3" name="Surstock M3" queryTableFieldId="3"/>
    <tableColumn id="4" xr3:uid="{49AF28E0-1816-4BBF-8D3E-EB893D1F8EBB}" uniqueName="4" name="Surstock M6" queryTableFieldId="4"/>
    <tableColumn id="5" xr3:uid="{44FC9220-4029-406B-BB46-9A81FFAAF323}" uniqueName="5" name="Surstock M12" queryTableFieldId="5"/>
    <tableColumn id="6" xr3:uid="{D1DAC28C-2F3D-424E-8567-6AB78C8FB7F4}" uniqueName="6" name="Entrées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5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38B46-F064-466B-BF03-E56C1E9127AA}">
  <dimension ref="A1:D7"/>
  <sheetViews>
    <sheetView workbookViewId="0"/>
  </sheetViews>
  <sheetFormatPr baseColWidth="10" defaultRowHeight="15" x14ac:dyDescent="0.25"/>
  <cols>
    <col min="1" max="1" width="9.140625" bestFit="1" customWidth="1"/>
    <col min="2" max="3" width="6.140625" bestFit="1" customWidth="1"/>
    <col min="4" max="4" width="7.140625" bestFit="1" customWidth="1"/>
  </cols>
  <sheetData>
    <row r="1" spans="1:4" x14ac:dyDescent="0.25">
      <c r="A1" t="s">
        <v>0</v>
      </c>
      <c r="B1" t="s">
        <v>15</v>
      </c>
      <c r="C1" t="s">
        <v>16</v>
      </c>
      <c r="D1" t="s">
        <v>17</v>
      </c>
    </row>
    <row r="2" spans="1:4" x14ac:dyDescent="0.25">
      <c r="A2" t="s">
        <v>1</v>
      </c>
      <c r="B2">
        <v>2</v>
      </c>
      <c r="C2">
        <v>2</v>
      </c>
      <c r="D2">
        <v>1</v>
      </c>
    </row>
    <row r="3" spans="1:4" x14ac:dyDescent="0.25">
      <c r="A3" t="s">
        <v>2</v>
      </c>
      <c r="B3">
        <v>-5</v>
      </c>
      <c r="C3">
        <v>-5</v>
      </c>
      <c r="D3">
        <v>-5</v>
      </c>
    </row>
    <row r="4" spans="1:4" x14ac:dyDescent="0.25">
      <c r="A4" t="s">
        <v>3</v>
      </c>
      <c r="B4">
        <v>-2</v>
      </c>
      <c r="C4">
        <v>-2</v>
      </c>
      <c r="D4">
        <v>-2</v>
      </c>
    </row>
    <row r="5" spans="1:4" x14ac:dyDescent="0.25">
      <c r="A5" t="s">
        <v>7</v>
      </c>
      <c r="B5">
        <v>-15</v>
      </c>
      <c r="C5">
        <v>-15</v>
      </c>
      <c r="D5">
        <v>-12</v>
      </c>
    </row>
    <row r="6" spans="1:4" x14ac:dyDescent="0.25">
      <c r="A6" t="s">
        <v>8</v>
      </c>
      <c r="C6">
        <v>2</v>
      </c>
      <c r="D6">
        <v>-1</v>
      </c>
    </row>
    <row r="7" spans="1:4" x14ac:dyDescent="0.25">
      <c r="A7" t="s">
        <v>9</v>
      </c>
      <c r="C7">
        <v>-1</v>
      </c>
      <c r="D7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E0EE8-060C-42D9-A117-0F754AFACC6D}">
  <dimension ref="A1:K32"/>
  <sheetViews>
    <sheetView showGridLines="0" tabSelected="1" workbookViewId="0">
      <selection activeCell="F1" sqref="F1:K7"/>
    </sheetView>
  </sheetViews>
  <sheetFormatPr baseColWidth="10" defaultRowHeight="15" x14ac:dyDescent="0.25"/>
  <cols>
    <col min="4" max="4" width="28.7109375" customWidth="1"/>
    <col min="5" max="5" width="20.28515625" customWidth="1"/>
    <col min="6" max="6" width="9.140625" bestFit="1" customWidth="1"/>
    <col min="7" max="7" width="8" bestFit="1" customWidth="1"/>
    <col min="8" max="9" width="14" bestFit="1" customWidth="1"/>
    <col min="10" max="10" width="15" bestFit="1" customWidth="1"/>
    <col min="11" max="11" width="10" bestFit="1" customWidth="1"/>
    <col min="12" max="12" width="15" bestFit="1" customWidth="1"/>
    <col min="13" max="13" width="10" bestFit="1" customWidth="1"/>
  </cols>
  <sheetData>
    <row r="1" spans="1:11" x14ac:dyDescent="0.25">
      <c r="A1" t="s">
        <v>0</v>
      </c>
      <c r="B1" t="s">
        <v>4</v>
      </c>
      <c r="C1" t="s">
        <v>5</v>
      </c>
      <c r="D1" t="s">
        <v>6</v>
      </c>
      <c r="F1" t="s">
        <v>0</v>
      </c>
      <c r="G1" t="s">
        <v>4</v>
      </c>
      <c r="H1" t="s">
        <v>18</v>
      </c>
      <c r="I1" t="s">
        <v>19</v>
      </c>
      <c r="J1" t="s">
        <v>20</v>
      </c>
      <c r="K1" t="s">
        <v>14</v>
      </c>
    </row>
    <row r="2" spans="1:11" x14ac:dyDescent="0.25">
      <c r="A2" t="s">
        <v>1</v>
      </c>
      <c r="B2">
        <v>7</v>
      </c>
      <c r="C2">
        <v>-1</v>
      </c>
      <c r="D2" s="1">
        <v>45347</v>
      </c>
      <c r="F2" t="s">
        <v>1</v>
      </c>
      <c r="G2">
        <v>7</v>
      </c>
      <c r="H2">
        <v>7</v>
      </c>
      <c r="I2">
        <v>7</v>
      </c>
      <c r="J2">
        <v>6</v>
      </c>
      <c r="K2">
        <v>2</v>
      </c>
    </row>
    <row r="3" spans="1:11" x14ac:dyDescent="0.25">
      <c r="A3" t="s">
        <v>1</v>
      </c>
      <c r="B3">
        <v>7</v>
      </c>
      <c r="C3">
        <v>2</v>
      </c>
      <c r="D3" s="1">
        <v>45071</v>
      </c>
      <c r="F3" t="s">
        <v>2</v>
      </c>
      <c r="G3">
        <v>15</v>
      </c>
      <c r="H3">
        <v>10</v>
      </c>
      <c r="I3">
        <v>10</v>
      </c>
      <c r="J3">
        <v>10</v>
      </c>
      <c r="K3">
        <v>0</v>
      </c>
    </row>
    <row r="4" spans="1:11" x14ac:dyDescent="0.25">
      <c r="A4" t="s">
        <v>2</v>
      </c>
      <c r="B4">
        <v>15</v>
      </c>
      <c r="C4">
        <v>-5</v>
      </c>
      <c r="D4" s="1">
        <v>45110</v>
      </c>
      <c r="F4" t="s">
        <v>3</v>
      </c>
      <c r="G4">
        <v>30</v>
      </c>
      <c r="H4">
        <v>28</v>
      </c>
      <c r="I4">
        <v>28</v>
      </c>
      <c r="J4">
        <v>28</v>
      </c>
      <c r="K4">
        <v>4</v>
      </c>
    </row>
    <row r="5" spans="1:11" x14ac:dyDescent="0.25">
      <c r="A5" t="s">
        <v>3</v>
      </c>
      <c r="B5">
        <v>30</v>
      </c>
      <c r="C5">
        <v>-3</v>
      </c>
      <c r="D5" s="1">
        <v>45417</v>
      </c>
      <c r="F5" t="s">
        <v>7</v>
      </c>
      <c r="G5">
        <v>4</v>
      </c>
      <c r="H5">
        <v>0</v>
      </c>
      <c r="I5">
        <v>0</v>
      </c>
      <c r="J5">
        <v>0</v>
      </c>
      <c r="K5">
        <v>4</v>
      </c>
    </row>
    <row r="6" spans="1:11" x14ac:dyDescent="0.25">
      <c r="A6" t="s">
        <v>3</v>
      </c>
      <c r="B6">
        <v>30</v>
      </c>
      <c r="C6">
        <v>4</v>
      </c>
      <c r="D6" s="1">
        <v>45421</v>
      </c>
      <c r="F6" t="s">
        <v>8</v>
      </c>
      <c r="G6">
        <v>65</v>
      </c>
      <c r="H6">
        <v>65</v>
      </c>
      <c r="I6">
        <v>65</v>
      </c>
      <c r="J6">
        <v>62</v>
      </c>
      <c r="K6">
        <v>2</v>
      </c>
    </row>
    <row r="7" spans="1:11" x14ac:dyDescent="0.25">
      <c r="A7" t="s">
        <v>3</v>
      </c>
      <c r="B7">
        <v>30</v>
      </c>
      <c r="C7">
        <v>-2</v>
      </c>
      <c r="D7" s="1">
        <v>45043</v>
      </c>
      <c r="F7" t="s">
        <v>9</v>
      </c>
      <c r="G7">
        <v>48</v>
      </c>
      <c r="H7">
        <v>48</v>
      </c>
      <c r="I7">
        <v>47</v>
      </c>
      <c r="J7">
        <v>45</v>
      </c>
      <c r="K7">
        <v>6</v>
      </c>
    </row>
    <row r="8" spans="1:11" x14ac:dyDescent="0.25">
      <c r="A8" t="s">
        <v>7</v>
      </c>
      <c r="B8">
        <v>4</v>
      </c>
      <c r="C8">
        <v>-9</v>
      </c>
      <c r="D8" s="1">
        <v>45069</v>
      </c>
    </row>
    <row r="9" spans="1:11" x14ac:dyDescent="0.25">
      <c r="A9" t="s">
        <v>7</v>
      </c>
      <c r="B9">
        <v>4</v>
      </c>
      <c r="C9">
        <v>-7</v>
      </c>
      <c r="D9" s="1">
        <v>45042</v>
      </c>
    </row>
    <row r="10" spans="1:11" x14ac:dyDescent="0.25">
      <c r="A10" t="s">
        <v>7</v>
      </c>
      <c r="B10">
        <v>4</v>
      </c>
      <c r="C10">
        <v>3</v>
      </c>
      <c r="D10" s="1">
        <v>45234</v>
      </c>
    </row>
    <row r="11" spans="1:11" x14ac:dyDescent="0.25">
      <c r="A11" t="s">
        <v>7</v>
      </c>
      <c r="B11">
        <v>4</v>
      </c>
      <c r="C11">
        <v>1</v>
      </c>
      <c r="D11" s="1">
        <v>45056</v>
      </c>
    </row>
    <row r="12" spans="1:11" x14ac:dyDescent="0.25">
      <c r="A12" t="s">
        <v>8</v>
      </c>
      <c r="B12">
        <v>65</v>
      </c>
      <c r="C12">
        <v>2</v>
      </c>
      <c r="D12" s="1">
        <v>45169</v>
      </c>
    </row>
    <row r="13" spans="1:11" x14ac:dyDescent="0.25">
      <c r="A13" t="s">
        <v>8</v>
      </c>
      <c r="B13">
        <v>65</v>
      </c>
      <c r="C13">
        <v>-3</v>
      </c>
      <c r="D13" s="1">
        <v>45221</v>
      </c>
    </row>
    <row r="14" spans="1:11" x14ac:dyDescent="0.25">
      <c r="A14" t="s">
        <v>9</v>
      </c>
      <c r="B14">
        <v>48</v>
      </c>
      <c r="C14">
        <v>-1</v>
      </c>
      <c r="D14" s="1">
        <v>45177</v>
      </c>
    </row>
    <row r="15" spans="1:11" x14ac:dyDescent="0.25">
      <c r="A15" t="s">
        <v>9</v>
      </c>
      <c r="B15">
        <v>48</v>
      </c>
      <c r="C15">
        <v>-1</v>
      </c>
      <c r="D15" s="1">
        <v>45352</v>
      </c>
    </row>
    <row r="16" spans="1:11" x14ac:dyDescent="0.25">
      <c r="A16" t="s">
        <v>9</v>
      </c>
      <c r="B16">
        <v>48</v>
      </c>
      <c r="C16">
        <v>-1</v>
      </c>
      <c r="D16" s="1">
        <v>45322</v>
      </c>
    </row>
    <row r="17" spans="1:9" x14ac:dyDescent="0.25">
      <c r="A17" t="s">
        <v>9</v>
      </c>
      <c r="B17">
        <v>48</v>
      </c>
      <c r="C17">
        <v>6</v>
      </c>
      <c r="D17" s="1">
        <v>45261</v>
      </c>
    </row>
    <row r="18" spans="1:9" x14ac:dyDescent="0.25">
      <c r="D18" s="1"/>
    </row>
    <row r="19" spans="1:9" x14ac:dyDescent="0.25">
      <c r="D19" s="1"/>
    </row>
    <row r="20" spans="1:9" ht="18.75" x14ac:dyDescent="0.3">
      <c r="A20" s="7" t="s">
        <v>12</v>
      </c>
      <c r="B20" s="7"/>
      <c r="C20" s="7"/>
      <c r="D20" s="7"/>
    </row>
    <row r="22" spans="1:9" x14ac:dyDescent="0.25">
      <c r="A22" t="s">
        <v>0</v>
      </c>
      <c r="B22" t="s">
        <v>4</v>
      </c>
      <c r="C22" t="s">
        <v>10</v>
      </c>
      <c r="D22" t="s">
        <v>11</v>
      </c>
      <c r="F22" t="s">
        <v>0</v>
      </c>
      <c r="G22" t="s">
        <v>4</v>
      </c>
      <c r="H22" t="s">
        <v>10</v>
      </c>
      <c r="I22" t="s">
        <v>14</v>
      </c>
    </row>
    <row r="23" spans="1:9" x14ac:dyDescent="0.25">
      <c r="A23" s="4" t="s">
        <v>1</v>
      </c>
      <c r="B23" s="3">
        <v>7</v>
      </c>
      <c r="C23" s="5">
        <f>B2+C2</f>
        <v>6</v>
      </c>
      <c r="D23" s="3">
        <f>C3</f>
        <v>2</v>
      </c>
      <c r="F23" t="s">
        <v>1</v>
      </c>
      <c r="G23">
        <v>7</v>
      </c>
      <c r="H23">
        <v>6</v>
      </c>
      <c r="I23">
        <v>2</v>
      </c>
    </row>
    <row r="24" spans="1:9" x14ac:dyDescent="0.25">
      <c r="A24" s="4" t="s">
        <v>2</v>
      </c>
      <c r="B24" s="3">
        <v>15</v>
      </c>
      <c r="C24" s="2">
        <f>B4+C4</f>
        <v>10</v>
      </c>
      <c r="D24" s="3">
        <v>0</v>
      </c>
      <c r="F24" t="s">
        <v>2</v>
      </c>
      <c r="G24">
        <v>15</v>
      </c>
      <c r="H24">
        <v>10</v>
      </c>
      <c r="I24">
        <v>0</v>
      </c>
    </row>
    <row r="25" spans="1:9" x14ac:dyDescent="0.25">
      <c r="A25" s="4" t="s">
        <v>3</v>
      </c>
      <c r="B25" s="3">
        <v>30</v>
      </c>
      <c r="C25" s="2">
        <f>B5+C5+C7</f>
        <v>25</v>
      </c>
      <c r="D25" s="3">
        <f>C6</f>
        <v>4</v>
      </c>
      <c r="F25" t="s">
        <v>3</v>
      </c>
      <c r="G25">
        <v>30</v>
      </c>
      <c r="H25">
        <v>25</v>
      </c>
      <c r="I25">
        <v>4</v>
      </c>
    </row>
    <row r="26" spans="1:9" x14ac:dyDescent="0.25">
      <c r="A26" s="4" t="s">
        <v>7</v>
      </c>
      <c r="B26" s="3">
        <v>4</v>
      </c>
      <c r="C26" s="2">
        <v>0</v>
      </c>
      <c r="D26" s="3">
        <f>C10+C11</f>
        <v>4</v>
      </c>
      <c r="F26" t="s">
        <v>7</v>
      </c>
      <c r="G26">
        <v>4</v>
      </c>
      <c r="H26">
        <v>0</v>
      </c>
      <c r="I26">
        <v>4</v>
      </c>
    </row>
    <row r="27" spans="1:9" x14ac:dyDescent="0.25">
      <c r="A27" s="4" t="s">
        <v>8</v>
      </c>
      <c r="B27" s="3">
        <v>65</v>
      </c>
      <c r="C27" s="2">
        <f>B12+C13</f>
        <v>62</v>
      </c>
      <c r="D27" s="3">
        <f>C12</f>
        <v>2</v>
      </c>
      <c r="F27" t="s">
        <v>8</v>
      </c>
      <c r="G27">
        <v>65</v>
      </c>
      <c r="H27">
        <v>62</v>
      </c>
      <c r="I27">
        <v>2</v>
      </c>
    </row>
    <row r="28" spans="1:9" x14ac:dyDescent="0.25">
      <c r="A28" s="4" t="s">
        <v>9</v>
      </c>
      <c r="B28" s="3">
        <v>48</v>
      </c>
      <c r="C28" s="2">
        <f>B14+C14+C15+C16</f>
        <v>45</v>
      </c>
      <c r="D28" s="3">
        <f>C17</f>
        <v>6</v>
      </c>
      <c r="F28" t="s">
        <v>9</v>
      </c>
      <c r="G28">
        <v>48</v>
      </c>
      <c r="H28">
        <v>45</v>
      </c>
      <c r="I28">
        <v>6</v>
      </c>
    </row>
    <row r="32" spans="1:9" x14ac:dyDescent="0.25">
      <c r="D32" s="6" t="s">
        <v>13</v>
      </c>
    </row>
  </sheetData>
  <mergeCells count="1">
    <mergeCell ref="A20:D20"/>
  </mergeCells>
  <pageMargins left="0.7" right="0.7" top="0.75" bottom="0.75" header="0.3" footer="0.3"/>
  <pageSetup paperSize="9" orientation="portrait" r:id="rId1"/>
  <headerFooter>
    <oddHeader>&amp;L&amp;"Calibri"&amp;10&amp;K000000General Information&amp;1#</oddHeader>
  </headerFooter>
  <customProperties>
    <customPr name="_pios_id" r:id="rId2"/>
  </customProperties>
  <drawing r:id="rId3"/>
  <tableParts count="4"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D423787-3474-45A4-B725-D178D1200B8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t_Final (2)</vt:lpstr>
      <vt:lpstr>Feuil1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JFL</cp:lastModifiedBy>
  <dcterms:created xsi:type="dcterms:W3CDTF">2023-04-13T08:41:42Z</dcterms:created>
  <dcterms:modified xsi:type="dcterms:W3CDTF">2023-04-14T09:19:04Z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8a14748-72d4-4075-91da-a3aef68197d4_Enabled">
    <vt:lpwstr>true</vt:lpwstr>
  </property>
  <property fmtid="{D5CDD505-2E9C-101B-9397-08002B2CF9AE}" pid="3" name="MSIP_Label_98a14748-72d4-4075-91da-a3aef68197d4_SetDate">
    <vt:lpwstr>2023-04-13T08:57:48Z</vt:lpwstr>
  </property>
  <property fmtid="{D5CDD505-2E9C-101B-9397-08002B2CF9AE}" pid="4" name="MSIP_Label_98a14748-72d4-4075-91da-a3aef68197d4_Method">
    <vt:lpwstr>Standard</vt:lpwstr>
  </property>
  <property fmtid="{D5CDD505-2E9C-101B-9397-08002B2CF9AE}" pid="5" name="MSIP_Label_98a14748-72d4-4075-91da-a3aef68197d4_Name">
    <vt:lpwstr>Internal</vt:lpwstr>
  </property>
  <property fmtid="{D5CDD505-2E9C-101B-9397-08002B2CF9AE}" pid="6" name="MSIP_Label_98a14748-72d4-4075-91da-a3aef68197d4_SiteId">
    <vt:lpwstr>94b3f1b2-8b3a-49e3-ba33-8b8fb6d18361</vt:lpwstr>
  </property>
  <property fmtid="{D5CDD505-2E9C-101B-9397-08002B2CF9AE}" pid="7" name="MSIP_Label_98a14748-72d4-4075-91da-a3aef68197d4_ActionId">
    <vt:lpwstr>2a86b30c-944e-44f8-9e49-0fde27866b2e</vt:lpwstr>
  </property>
  <property fmtid="{D5CDD505-2E9C-101B-9397-08002B2CF9AE}" pid="8" name="MSIP_Label_98a14748-72d4-4075-91da-a3aef68197d4_ContentBits">
    <vt:lpwstr>1</vt:lpwstr>
  </property>
</Properties>
</file>