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1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28FE559-3514-4891-9F3B-181A5F11662B}" xr6:coauthVersionLast="47" xr6:coauthVersionMax="47" xr10:uidLastSave="{00000000-0000-0000-0000-000000000000}"/>
  <bookViews>
    <workbookView xWindow="90" yWindow="555" windowWidth="23100" windowHeight="12480" activeTab="1" xr2:uid="{00000000-000D-0000-FFFF-FFFF00000000}"/>
  </bookViews>
  <sheets>
    <sheet name="Fichier commande" sheetId="2" r:id="rId1"/>
    <sheet name="Inventair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3" i="1"/>
</calcChain>
</file>

<file path=xl/sharedStrings.xml><?xml version="1.0" encoding="utf-8"?>
<sst xmlns="http://schemas.openxmlformats.org/spreadsheetml/2006/main" count="90" uniqueCount="62">
  <si>
    <t>SKU</t>
  </si>
  <si>
    <t>Inventory</t>
  </si>
  <si>
    <t>New</t>
  </si>
  <si>
    <t>1BOOSTERFRAME</t>
  </si>
  <si>
    <t>1PSACLEARSTAND</t>
  </si>
  <si>
    <t>2PSABLACK</t>
  </si>
  <si>
    <t>2PSACLEAR</t>
  </si>
  <si>
    <t>3PSABLACK</t>
  </si>
  <si>
    <t>3PSACLEAR</t>
  </si>
  <si>
    <t>4PSABLACK</t>
  </si>
  <si>
    <t>4PSACLEAR</t>
  </si>
  <si>
    <t>5PSABLACK</t>
  </si>
  <si>
    <t>Date</t>
  </si>
  <si>
    <t>Source</t>
  </si>
  <si>
    <t>Order</t>
  </si>
  <si>
    <t>QTY</t>
  </si>
  <si>
    <t>Shopify</t>
  </si>
  <si>
    <t>A15</t>
  </si>
  <si>
    <t>GPKOS</t>
  </si>
  <si>
    <t>WAXPACK</t>
  </si>
  <si>
    <t>Etsy</t>
  </si>
  <si>
    <t>Ebay</t>
  </si>
  <si>
    <t>16-098868-11452</t>
  </si>
  <si>
    <t>TOPPSCHROME</t>
  </si>
  <si>
    <t>PSACAS2</t>
  </si>
  <si>
    <t>GPKUK</t>
  </si>
  <si>
    <t>F1SAP</t>
  </si>
  <si>
    <t>18-09883-23250</t>
  </si>
  <si>
    <t>PSACAS1</t>
  </si>
  <si>
    <t>POKUP</t>
  </si>
  <si>
    <t>5PSACLEAR</t>
  </si>
  <si>
    <t>AVIEL</t>
  </si>
  <si>
    <t>ETBCENTER</t>
  </si>
  <si>
    <t>GAGSHELF</t>
  </si>
  <si>
    <t>GATSHELFO</t>
  </si>
  <si>
    <t>GATSHELFW</t>
  </si>
  <si>
    <t>GPKCEHB</t>
  </si>
  <si>
    <t>GPKHB</t>
  </si>
  <si>
    <t>GPKSAP</t>
  </si>
  <si>
    <t>LEDDIS</t>
  </si>
  <si>
    <t>LEDETB</t>
  </si>
  <si>
    <t>MARK</t>
  </si>
  <si>
    <t>MUS1</t>
  </si>
  <si>
    <t>POK3BM</t>
  </si>
  <si>
    <t>POK3BWALL</t>
  </si>
  <si>
    <t>POK4BM</t>
  </si>
  <si>
    <t>POK4BWALL</t>
  </si>
  <si>
    <t>POKBOSTAND</t>
  </si>
  <si>
    <t>POKDETACHABLEDIS</t>
  </si>
  <si>
    <t>POKDETACHABLEETB</t>
  </si>
  <si>
    <t>POKDISCASE</t>
  </si>
  <si>
    <t>POKETB</t>
  </si>
  <si>
    <t>POPEYE</t>
  </si>
  <si>
    <t>PSACASE1</t>
  </si>
  <si>
    <t>PSACASE3</t>
  </si>
  <si>
    <t>PSASHELF</t>
  </si>
  <si>
    <t>SINGLECARDBLACK</t>
  </si>
  <si>
    <t>SINGLECARDCLEAR</t>
  </si>
  <si>
    <t>SINGLECARDWHITE</t>
  </si>
  <si>
    <t>SMALLSTAND</t>
  </si>
  <si>
    <t>THEMEDECK</t>
  </si>
  <si>
    <t>TOPPSHB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</si>
</sst>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rgb="FF000000"/>
      </patternFill>
    </fill>
    <fill>
      <patternFill patternType="solid">
        <fgColor rgb="FFFCE4D6"/>
        <bgColor rgb="FFFCE4D6"/>
      </patternFill>
    </fill>
    <fill>
      <patternFill patternType="solid">
        <fgColor rgb="FFFCD5B4"/>
        <bgColor rgb="FF000000"/>
      </patternFill>
    </fill>
    <fill>
      <patternFill patternType="solid">
        <fgColor rgb="FF92D050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F4B084"/>
      </top>
      <bottom/>
      <diagonal/>
    </border>
    <border>
      <left/>
      <right/>
      <top style="thin">
        <color rgb="FFF4B084"/>
      </top>
      <bottom/>
      <diagonal/>
    </border>
    <border>
      <left/>
      <right style="thin">
        <color indexed="64"/>
      </right>
      <top style="thin">
        <color rgb="FFF4B084"/>
      </top>
      <bottom/>
      <diagonal/>
    </border>
    <border>
      <left style="thin">
        <color indexed="64"/>
      </left>
      <right/>
      <top/>
      <bottom style="thin">
        <color rgb="FFF4B08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rgb="FFF4B084"/>
      </top>
      <bottom style="thin">
        <color indexed="64"/>
      </bottom>
      <diagonal/>
    </border>
    <border>
      <left/>
      <right/>
      <top style="thin">
        <color rgb="FFF4B08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wrapText="1"/>
    </xf>
    <xf numFmtId="0" fontId="2" fillId="4" borderId="7" xfId="0" applyFont="1" applyFill="1" applyBorder="1" applyAlignment="1">
      <alignment horizontal="left" wrapText="1"/>
    </xf>
    <xf numFmtId="0" fontId="2" fillId="0" borderId="6" xfId="0" applyFont="1" applyBorder="1" applyAlignment="1">
      <alignment wrapText="1"/>
    </xf>
    <xf numFmtId="0" fontId="4" fillId="5" borderId="4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10" xfId="0" applyFont="1" applyFill="1" applyBorder="1" applyAlignment="1">
      <alignment horizontal="left" vertical="center"/>
    </xf>
    <xf numFmtId="14" fontId="3" fillId="0" borderId="11" xfId="0" applyNumberFormat="1" applyFont="1" applyBorder="1" applyAlignment="1">
      <alignment horizontal="left"/>
    </xf>
    <xf numFmtId="0" fontId="3" fillId="0" borderId="11" xfId="0" applyFont="1" applyBorder="1"/>
    <xf numFmtId="0" fontId="3" fillId="0" borderId="11" xfId="0" applyFont="1" applyBorder="1" applyAlignment="1">
      <alignment horizontal="left"/>
    </xf>
    <xf numFmtId="0" fontId="3" fillId="0" borderId="10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14" fontId="3" fillId="0" borderId="10" xfId="0" applyNumberFormat="1" applyFont="1" applyBorder="1" applyAlignment="1">
      <alignment horizontal="left" vertical="center"/>
    </xf>
    <xf numFmtId="14" fontId="3" fillId="0" borderId="12" xfId="0" applyNumberFormat="1" applyFont="1" applyBorder="1" applyAlignment="1">
      <alignment horizontal="left" vertical="center"/>
    </xf>
    <xf numFmtId="0" fontId="3" fillId="0" borderId="10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14" fontId="3" fillId="0" borderId="13" xfId="0" applyNumberFormat="1" applyFont="1" applyBorder="1" applyAlignment="1">
      <alignment horizontal="left"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0" xfId="0" applyFont="1"/>
    <xf numFmtId="0" fontId="2" fillId="3" borderId="6" xfId="0" applyFont="1" applyFill="1" applyBorder="1"/>
    <xf numFmtId="0" fontId="2" fillId="0" borderId="6" xfId="0" applyFont="1" applyBorder="1"/>
    <xf numFmtId="0" fontId="2" fillId="0" borderId="14" xfId="0" applyFont="1" applyBorder="1"/>
    <xf numFmtId="0" fontId="2" fillId="4" borderId="15" xfId="0" applyFont="1" applyFill="1" applyBorder="1" applyAlignment="1">
      <alignment horizontal="left" wrapText="1"/>
    </xf>
    <xf numFmtId="0" fontId="3" fillId="4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vertical="center"/>
    </xf>
    <xf numFmtId="0" fontId="3" fillId="0" borderId="17" xfId="0" applyFont="1" applyBorder="1" applyAlignment="1">
      <alignment horizontal="left"/>
    </xf>
    <xf numFmtId="0" fontId="3" fillId="0" borderId="16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 wrapText="1"/>
    </xf>
    <xf numFmtId="0" fontId="2" fillId="4" borderId="8" xfId="0" applyFont="1" applyFill="1" applyBorder="1" applyAlignment="1">
      <alignment horizontal="center" wrapText="1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rgb="FF000000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 style="thin">
          <color rgb="FF000000"/>
        </bottom>
        <vertical/>
        <horizontal/>
      </border>
    </dxf>
    <dxf>
      <border outline="0">
        <right style="thin">
          <color rgb="FF000000"/>
        </right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500B3C-09DA-4784-AD6B-AEBA8809D0FB}" name="t_Cde" displayName="t_Cde" ref="A1:E18" totalsRowShown="0" tableBorderDxfId="5">
  <autoFilter ref="A1:E18" xr:uid="{27500B3C-09DA-4784-AD6B-AEBA8809D0FB}"/>
  <tableColumns count="5">
    <tableColumn id="1" xr3:uid="{B18EEC4B-679A-439D-8E77-3CD516B19C91}" name="Date" dataDxfId="4"/>
    <tableColumn id="2" xr3:uid="{E48E7E7F-5D68-4BC0-9474-1F232C6D4819}" name="Source" dataDxfId="3"/>
    <tableColumn id="3" xr3:uid="{B65094E5-4F3C-418E-8F0F-6CF0D9ADBEEC}" name="Order" dataDxfId="2"/>
    <tableColumn id="4" xr3:uid="{F24E98C0-58A5-4A50-A4B9-4008869D62B5}" name="SKU" dataDxfId="1"/>
    <tableColumn id="5" xr3:uid="{202D4BFC-9130-4E10-BE05-18BE42BE8B81}" name="QT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8"/>
  <sheetViews>
    <sheetView showGridLines="0" workbookViewId="0">
      <selection activeCell="E2" sqref="E2:E18"/>
    </sheetView>
  </sheetViews>
  <sheetFormatPr baseColWidth="10" defaultColWidth="17.7109375" defaultRowHeight="15" x14ac:dyDescent="0.25"/>
  <sheetData>
    <row r="1" spans="1:5" ht="18.75" x14ac:dyDescent="0.25">
      <c r="A1" s="8" t="s">
        <v>12</v>
      </c>
      <c r="B1" s="8" t="s">
        <v>13</v>
      </c>
      <c r="C1" s="9" t="s">
        <v>14</v>
      </c>
      <c r="D1" s="10" t="s">
        <v>0</v>
      </c>
      <c r="E1" s="38" t="s">
        <v>15</v>
      </c>
    </row>
    <row r="2" spans="1:5" x14ac:dyDescent="0.25">
      <c r="A2" s="11">
        <v>45010</v>
      </c>
      <c r="B2" s="12" t="s">
        <v>16</v>
      </c>
      <c r="C2" s="13">
        <v>1402</v>
      </c>
      <c r="D2" s="12" t="s">
        <v>17</v>
      </c>
      <c r="E2" s="39">
        <v>1</v>
      </c>
    </row>
    <row r="3" spans="1:5" x14ac:dyDescent="0.25">
      <c r="A3" s="19">
        <v>45011</v>
      </c>
      <c r="B3" s="21" t="s">
        <v>16</v>
      </c>
      <c r="C3" s="23">
        <v>1403</v>
      </c>
      <c r="D3" s="14" t="s">
        <v>18</v>
      </c>
      <c r="E3" s="40">
        <v>1</v>
      </c>
    </row>
    <row r="4" spans="1:5" x14ac:dyDescent="0.25">
      <c r="A4" s="20"/>
      <c r="B4" s="22"/>
      <c r="C4" s="24"/>
      <c r="D4" s="15" t="s">
        <v>19</v>
      </c>
      <c r="E4" s="41">
        <v>1</v>
      </c>
    </row>
    <row r="5" spans="1:5" x14ac:dyDescent="0.25">
      <c r="A5" s="11">
        <v>45011</v>
      </c>
      <c r="B5" s="12" t="s">
        <v>20</v>
      </c>
      <c r="C5" s="13">
        <v>2834903199</v>
      </c>
      <c r="D5" s="12" t="s">
        <v>19</v>
      </c>
      <c r="E5" s="39">
        <v>2</v>
      </c>
    </row>
    <row r="6" spans="1:5" x14ac:dyDescent="0.25">
      <c r="A6" s="11">
        <v>45012</v>
      </c>
      <c r="B6" s="12" t="s">
        <v>21</v>
      </c>
      <c r="C6" s="13" t="s">
        <v>22</v>
      </c>
      <c r="D6" s="12" t="s">
        <v>23</v>
      </c>
      <c r="E6" s="39">
        <v>1</v>
      </c>
    </row>
    <row r="7" spans="1:5" x14ac:dyDescent="0.25">
      <c r="A7" s="11">
        <v>45013</v>
      </c>
      <c r="B7" s="12" t="s">
        <v>16</v>
      </c>
      <c r="C7" s="13">
        <v>1404</v>
      </c>
      <c r="D7" s="12" t="s">
        <v>18</v>
      </c>
      <c r="E7" s="39">
        <v>4</v>
      </c>
    </row>
    <row r="8" spans="1:5" x14ac:dyDescent="0.25">
      <c r="A8" s="11">
        <v>45013</v>
      </c>
      <c r="B8" s="12" t="s">
        <v>16</v>
      </c>
      <c r="C8" s="16">
        <v>1405</v>
      </c>
      <c r="D8" s="17" t="s">
        <v>24</v>
      </c>
      <c r="E8" s="42">
        <v>5</v>
      </c>
    </row>
    <row r="9" spans="1:5" x14ac:dyDescent="0.25">
      <c r="A9" s="11">
        <v>45013</v>
      </c>
      <c r="B9" s="12" t="s">
        <v>16</v>
      </c>
      <c r="C9" s="13">
        <v>1406</v>
      </c>
      <c r="D9" s="12" t="s">
        <v>17</v>
      </c>
      <c r="E9" s="39">
        <v>1</v>
      </c>
    </row>
    <row r="10" spans="1:5" x14ac:dyDescent="0.25">
      <c r="A10" s="11">
        <v>45016</v>
      </c>
      <c r="B10" s="12" t="s">
        <v>20</v>
      </c>
      <c r="C10" s="13">
        <v>2845152622</v>
      </c>
      <c r="D10" s="12" t="s">
        <v>25</v>
      </c>
      <c r="E10" s="39">
        <v>1</v>
      </c>
    </row>
    <row r="11" spans="1:5" x14ac:dyDescent="0.25">
      <c r="A11" s="11">
        <v>45016</v>
      </c>
      <c r="B11" s="12" t="s">
        <v>16</v>
      </c>
      <c r="C11" s="13">
        <v>1407</v>
      </c>
      <c r="D11" s="12" t="s">
        <v>26</v>
      </c>
      <c r="E11" s="39">
        <v>2</v>
      </c>
    </row>
    <row r="12" spans="1:5" x14ac:dyDescent="0.25">
      <c r="A12" s="11">
        <v>45016</v>
      </c>
      <c r="B12" s="12" t="s">
        <v>21</v>
      </c>
      <c r="C12" s="13" t="s">
        <v>27</v>
      </c>
      <c r="D12" s="12" t="s">
        <v>23</v>
      </c>
      <c r="E12" s="39">
        <v>3</v>
      </c>
    </row>
    <row r="13" spans="1:5" x14ac:dyDescent="0.25">
      <c r="A13" s="19">
        <v>45019</v>
      </c>
      <c r="B13" s="21" t="s">
        <v>16</v>
      </c>
      <c r="C13" s="23">
        <v>1409</v>
      </c>
      <c r="D13" s="14" t="s">
        <v>4</v>
      </c>
      <c r="E13" s="40">
        <v>1</v>
      </c>
    </row>
    <row r="14" spans="1:5" x14ac:dyDescent="0.25">
      <c r="A14" s="25"/>
      <c r="B14" s="26"/>
      <c r="C14" s="27"/>
      <c r="D14" s="18" t="s">
        <v>8</v>
      </c>
      <c r="E14" s="43">
        <v>1</v>
      </c>
    </row>
    <row r="15" spans="1:5" x14ac:dyDescent="0.25">
      <c r="A15" s="25"/>
      <c r="B15" s="26"/>
      <c r="C15" s="27"/>
      <c r="D15" s="18" t="s">
        <v>10</v>
      </c>
      <c r="E15" s="43">
        <v>1</v>
      </c>
    </row>
    <row r="16" spans="1:5" x14ac:dyDescent="0.25">
      <c r="A16" s="20"/>
      <c r="B16" s="22"/>
      <c r="C16" s="24"/>
      <c r="D16" s="18" t="s">
        <v>28</v>
      </c>
      <c r="E16" s="43">
        <v>1</v>
      </c>
    </row>
    <row r="17" spans="1:5" x14ac:dyDescent="0.25">
      <c r="A17" s="19">
        <v>45019</v>
      </c>
      <c r="B17" s="21" t="s">
        <v>16</v>
      </c>
      <c r="C17" s="23">
        <v>1410</v>
      </c>
      <c r="D17" s="14" t="s">
        <v>3</v>
      </c>
      <c r="E17" s="40">
        <v>3</v>
      </c>
    </row>
    <row r="18" spans="1:5" x14ac:dyDescent="0.25">
      <c r="A18" s="25"/>
      <c r="B18" s="26"/>
      <c r="C18" s="27"/>
      <c r="D18" s="18" t="s">
        <v>29</v>
      </c>
      <c r="E18" s="43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4"/>
  <sheetViews>
    <sheetView tabSelected="1" workbookViewId="0">
      <selection activeCell="E29" sqref="E1:N1048576"/>
    </sheetView>
  </sheetViews>
  <sheetFormatPr baseColWidth="10" defaultColWidth="10.5703125" defaultRowHeight="15" x14ac:dyDescent="0.25"/>
  <cols>
    <col min="1" max="1" width="17.85546875" customWidth="1"/>
  </cols>
  <sheetData>
    <row r="1" spans="1:4" x14ac:dyDescent="0.25">
      <c r="A1" s="36" t="s">
        <v>0</v>
      </c>
      <c r="B1" s="2" t="s">
        <v>1</v>
      </c>
      <c r="C1" s="3" t="s">
        <v>2</v>
      </c>
      <c r="D1" s="35"/>
    </row>
    <row r="2" spans="1:4" x14ac:dyDescent="0.25">
      <c r="A2" s="37"/>
      <c r="B2" s="1">
        <v>30.03</v>
      </c>
      <c r="C2" s="4" t="s">
        <v>1</v>
      </c>
      <c r="D2" s="35"/>
    </row>
    <row r="3" spans="1:4" x14ac:dyDescent="0.25">
      <c r="A3" s="5" t="s">
        <v>3</v>
      </c>
      <c r="B3" s="6">
        <v>4</v>
      </c>
      <c r="C3" s="44">
        <f>B3-SUMIFS(t_Cde[QTY],t_Cde[SKU],A3)</f>
        <v>1</v>
      </c>
      <c r="D3" s="28"/>
    </row>
    <row r="4" spans="1:4" x14ac:dyDescent="0.25">
      <c r="A4" s="7" t="s">
        <v>4</v>
      </c>
      <c r="B4" s="6">
        <v>3</v>
      </c>
      <c r="C4" s="44">
        <f>B4-SUMIFS(t_Cde[QTY],t_Cde[SKU],A4)</f>
        <v>2</v>
      </c>
      <c r="D4" s="28"/>
    </row>
    <row r="5" spans="1:4" x14ac:dyDescent="0.25">
      <c r="A5" s="5" t="s">
        <v>5</v>
      </c>
      <c r="B5" s="6">
        <v>6</v>
      </c>
      <c r="C5" s="44">
        <f>B5-SUMIFS(t_Cde[QTY],t_Cde[SKU],A5)</f>
        <v>6</v>
      </c>
      <c r="D5" s="28"/>
    </row>
    <row r="6" spans="1:4" x14ac:dyDescent="0.25">
      <c r="A6" s="7" t="s">
        <v>6</v>
      </c>
      <c r="B6" s="6">
        <v>6</v>
      </c>
      <c r="C6" s="44">
        <f>B6-SUMIFS(t_Cde[QTY],t_Cde[SKU],A6)</f>
        <v>6</v>
      </c>
      <c r="D6" s="28"/>
    </row>
    <row r="7" spans="1:4" x14ac:dyDescent="0.25">
      <c r="A7" s="5" t="s">
        <v>7</v>
      </c>
      <c r="B7" s="6">
        <v>5</v>
      </c>
      <c r="C7" s="44">
        <f>B7-SUMIFS(t_Cde[QTY],t_Cde[SKU],A7)</f>
        <v>5</v>
      </c>
      <c r="D7" s="28"/>
    </row>
    <row r="8" spans="1:4" x14ac:dyDescent="0.25">
      <c r="A8" s="7" t="s">
        <v>8</v>
      </c>
      <c r="B8" s="6">
        <v>7</v>
      </c>
      <c r="C8" s="44">
        <f>B8-SUMIFS(t_Cde[QTY],t_Cde[SKU],A8)</f>
        <v>6</v>
      </c>
      <c r="D8" s="28"/>
    </row>
    <row r="9" spans="1:4" x14ac:dyDescent="0.25">
      <c r="A9" s="5" t="s">
        <v>9</v>
      </c>
      <c r="B9" s="6">
        <v>2</v>
      </c>
      <c r="C9" s="44">
        <f>B9-SUMIFS(t_Cde[QTY],t_Cde[SKU],A9)</f>
        <v>2</v>
      </c>
      <c r="D9" s="28"/>
    </row>
    <row r="10" spans="1:4" x14ac:dyDescent="0.25">
      <c r="A10" s="7" t="s">
        <v>10</v>
      </c>
      <c r="B10" s="6">
        <v>5</v>
      </c>
      <c r="C10" s="44">
        <f>B10-SUMIFS(t_Cde[QTY],t_Cde[SKU],A10)</f>
        <v>4</v>
      </c>
      <c r="D10" s="28"/>
    </row>
    <row r="11" spans="1:4" x14ac:dyDescent="0.25">
      <c r="A11" s="5" t="s">
        <v>11</v>
      </c>
      <c r="B11" s="6">
        <v>2</v>
      </c>
      <c r="C11" s="44">
        <f>B11-SUMIFS(t_Cde[QTY],t_Cde[SKU],A11)</f>
        <v>2</v>
      </c>
      <c r="D11" s="28"/>
    </row>
    <row r="12" spans="1:4" x14ac:dyDescent="0.25">
      <c r="A12" s="7" t="s">
        <v>30</v>
      </c>
      <c r="B12" s="6">
        <v>2</v>
      </c>
      <c r="C12" s="44">
        <f>B12-SUMIFS(t_Cde[QTY],t_Cde[SKU],A12)</f>
        <v>2</v>
      </c>
      <c r="D12" s="28"/>
    </row>
    <row r="13" spans="1:4" x14ac:dyDescent="0.25">
      <c r="A13" s="29" t="s">
        <v>17</v>
      </c>
      <c r="B13" s="6">
        <v>13</v>
      </c>
      <c r="C13" s="44">
        <f>B13-SUMIFS(t_Cde[QTY],t_Cde[SKU],A13)</f>
        <v>11</v>
      </c>
      <c r="D13" s="28"/>
    </row>
    <row r="14" spans="1:4" x14ac:dyDescent="0.25">
      <c r="A14" s="30" t="s">
        <v>31</v>
      </c>
      <c r="B14" s="6">
        <v>1</v>
      </c>
      <c r="C14" s="44">
        <f>B14-SUMIFS(t_Cde[QTY],t_Cde[SKU],A14)</f>
        <v>1</v>
      </c>
      <c r="D14" s="28"/>
    </row>
    <row r="15" spans="1:4" x14ac:dyDescent="0.25">
      <c r="A15" s="29" t="s">
        <v>32</v>
      </c>
      <c r="B15" s="6">
        <v>8</v>
      </c>
      <c r="C15" s="44">
        <f>B15-SUMIFS(t_Cde[QTY],t_Cde[SKU],A15)</f>
        <v>8</v>
      </c>
      <c r="D15" s="28"/>
    </row>
    <row r="16" spans="1:4" x14ac:dyDescent="0.25">
      <c r="A16" s="30" t="s">
        <v>26</v>
      </c>
      <c r="B16" s="6">
        <v>25</v>
      </c>
      <c r="C16" s="44">
        <f>B16-SUMIFS(t_Cde[QTY],t_Cde[SKU],A16)</f>
        <v>23</v>
      </c>
      <c r="D16" s="28"/>
    </row>
    <row r="17" spans="1:4" x14ac:dyDescent="0.25">
      <c r="A17" s="29" t="s">
        <v>33</v>
      </c>
      <c r="B17" s="6">
        <v>94</v>
      </c>
      <c r="C17" s="44">
        <f>B17-SUMIFS(t_Cde[QTY],t_Cde[SKU],A17)</f>
        <v>94</v>
      </c>
      <c r="D17" s="28"/>
    </row>
    <row r="18" spans="1:4" x14ac:dyDescent="0.25">
      <c r="A18" s="30" t="s">
        <v>34</v>
      </c>
      <c r="B18" s="6">
        <v>70</v>
      </c>
      <c r="C18" s="44">
        <f>B18-SUMIFS(t_Cde[QTY],t_Cde[SKU],A18)</f>
        <v>70</v>
      </c>
      <c r="D18" s="28"/>
    </row>
    <row r="19" spans="1:4" x14ac:dyDescent="0.25">
      <c r="A19" s="29" t="s">
        <v>35</v>
      </c>
      <c r="B19" s="6">
        <v>59</v>
      </c>
      <c r="C19" s="44">
        <f>B19-SUMIFS(t_Cde[QTY],t_Cde[SKU],A19)</f>
        <v>59</v>
      </c>
      <c r="D19" s="28"/>
    </row>
    <row r="20" spans="1:4" x14ac:dyDescent="0.25">
      <c r="A20" s="30" t="s">
        <v>36</v>
      </c>
      <c r="B20" s="6">
        <v>0</v>
      </c>
      <c r="C20" s="44">
        <f>B20-SUMIFS(t_Cde[QTY],t_Cde[SKU],A20)</f>
        <v>0</v>
      </c>
      <c r="D20" s="28"/>
    </row>
    <row r="21" spans="1:4" x14ac:dyDescent="0.25">
      <c r="A21" s="29" t="s">
        <v>37</v>
      </c>
      <c r="B21" s="6">
        <v>24</v>
      </c>
      <c r="C21" s="44">
        <f>B21-SUMIFS(t_Cde[QTY],t_Cde[SKU],A21)</f>
        <v>24</v>
      </c>
      <c r="D21" s="28"/>
    </row>
    <row r="22" spans="1:4" x14ac:dyDescent="0.25">
      <c r="A22" s="30" t="s">
        <v>18</v>
      </c>
      <c r="B22" s="6">
        <v>31</v>
      </c>
      <c r="C22" s="44">
        <f>B22-SUMIFS(t_Cde[QTY],t_Cde[SKU],A22)</f>
        <v>26</v>
      </c>
      <c r="D22" s="28"/>
    </row>
    <row r="23" spans="1:4" x14ac:dyDescent="0.25">
      <c r="A23" s="5" t="s">
        <v>38</v>
      </c>
      <c r="B23" s="6">
        <v>53</v>
      </c>
      <c r="C23" s="44">
        <f>B23-SUMIFS(t_Cde[QTY],t_Cde[SKU],A23)</f>
        <v>53</v>
      </c>
      <c r="D23" s="28"/>
    </row>
    <row r="24" spans="1:4" x14ac:dyDescent="0.25">
      <c r="A24" s="30" t="s">
        <v>25</v>
      </c>
      <c r="B24" s="6">
        <v>24</v>
      </c>
      <c r="C24" s="44">
        <f>B24-SUMIFS(t_Cde[QTY],t_Cde[SKU],A24)</f>
        <v>23</v>
      </c>
      <c r="D24" s="28"/>
    </row>
    <row r="25" spans="1:4" x14ac:dyDescent="0.25">
      <c r="A25" s="5" t="s">
        <v>39</v>
      </c>
      <c r="B25" s="6">
        <v>10</v>
      </c>
      <c r="C25" s="44">
        <f>B25-SUMIFS(t_Cde[QTY],t_Cde[SKU],A25)</f>
        <v>10</v>
      </c>
      <c r="D25" s="28"/>
    </row>
    <row r="26" spans="1:4" x14ac:dyDescent="0.25">
      <c r="A26" s="7" t="s">
        <v>40</v>
      </c>
      <c r="B26" s="6">
        <v>8</v>
      </c>
      <c r="C26" s="44">
        <f>B26-SUMIFS(t_Cde[QTY],t_Cde[SKU],A26)</f>
        <v>8</v>
      </c>
      <c r="D26" s="28"/>
    </row>
    <row r="27" spans="1:4" x14ac:dyDescent="0.25">
      <c r="A27" s="29" t="s">
        <v>41</v>
      </c>
      <c r="B27" s="6">
        <v>38</v>
      </c>
      <c r="C27" s="44">
        <f>B27-SUMIFS(t_Cde[QTY],t_Cde[SKU],A27)</f>
        <v>38</v>
      </c>
      <c r="D27" s="28"/>
    </row>
    <row r="28" spans="1:4" x14ac:dyDescent="0.25">
      <c r="A28" s="30" t="s">
        <v>42</v>
      </c>
      <c r="B28" s="6">
        <v>1</v>
      </c>
      <c r="C28" s="44">
        <f>B28-SUMIFS(t_Cde[QTY],t_Cde[SKU],A28)</f>
        <v>1</v>
      </c>
      <c r="D28" s="28"/>
    </row>
    <row r="29" spans="1:4" x14ac:dyDescent="0.25">
      <c r="A29" s="5" t="s">
        <v>43</v>
      </c>
      <c r="B29" s="6">
        <v>8</v>
      </c>
      <c r="C29" s="44">
        <f>B29-SUMIFS(t_Cde[QTY],t_Cde[SKU],A29)</f>
        <v>8</v>
      </c>
      <c r="D29" s="28"/>
    </row>
    <row r="30" spans="1:4" x14ac:dyDescent="0.25">
      <c r="A30" s="30" t="s">
        <v>44</v>
      </c>
      <c r="B30" s="6">
        <v>5</v>
      </c>
      <c r="C30" s="44">
        <f>B30-SUMIFS(t_Cde[QTY],t_Cde[SKU],A30)</f>
        <v>5</v>
      </c>
      <c r="D30" s="28"/>
    </row>
    <row r="31" spans="1:4" x14ac:dyDescent="0.25">
      <c r="A31" s="29" t="s">
        <v>45</v>
      </c>
      <c r="B31" s="6">
        <v>6</v>
      </c>
      <c r="C31" s="44">
        <f>B31-SUMIFS(t_Cde[QTY],t_Cde[SKU],A31)</f>
        <v>6</v>
      </c>
      <c r="D31" s="28"/>
    </row>
    <row r="32" spans="1:4" x14ac:dyDescent="0.25">
      <c r="A32" s="30" t="s">
        <v>46</v>
      </c>
      <c r="B32" s="6">
        <v>9</v>
      </c>
      <c r="C32" s="44">
        <f>B32-SUMIFS(t_Cde[QTY],t_Cde[SKU],A32)</f>
        <v>9</v>
      </c>
      <c r="D32" s="28"/>
    </row>
    <row r="33" spans="1:4" x14ac:dyDescent="0.25">
      <c r="A33" s="5" t="s">
        <v>47</v>
      </c>
      <c r="B33" s="6">
        <v>16</v>
      </c>
      <c r="C33" s="44">
        <f>B33-SUMIFS(t_Cde[QTY],t_Cde[SKU],A33)</f>
        <v>16</v>
      </c>
      <c r="D33" s="28"/>
    </row>
    <row r="34" spans="1:4" x14ac:dyDescent="0.25">
      <c r="A34" s="7" t="s">
        <v>48</v>
      </c>
      <c r="B34" s="6">
        <v>10</v>
      </c>
      <c r="C34" s="44">
        <f>B34-SUMIFS(t_Cde[QTY],t_Cde[SKU],A34)</f>
        <v>10</v>
      </c>
      <c r="D34" s="28"/>
    </row>
    <row r="35" spans="1:4" x14ac:dyDescent="0.25">
      <c r="A35" s="5" t="s">
        <v>49</v>
      </c>
      <c r="B35" s="6">
        <v>10</v>
      </c>
      <c r="C35" s="44">
        <f>B35-SUMIFS(t_Cde[QTY],t_Cde[SKU],A35)</f>
        <v>10</v>
      </c>
      <c r="D35" s="28"/>
    </row>
    <row r="36" spans="1:4" x14ac:dyDescent="0.25">
      <c r="A36" s="7" t="s">
        <v>50</v>
      </c>
      <c r="B36" s="6">
        <v>8</v>
      </c>
      <c r="C36" s="44">
        <f>B36-SUMIFS(t_Cde[QTY],t_Cde[SKU],A36)</f>
        <v>8</v>
      </c>
      <c r="D36" s="28"/>
    </row>
    <row r="37" spans="1:4" x14ac:dyDescent="0.25">
      <c r="A37" s="5" t="s">
        <v>51</v>
      </c>
      <c r="B37" s="6">
        <v>2</v>
      </c>
      <c r="C37" s="44">
        <f>B37-SUMIFS(t_Cde[QTY],t_Cde[SKU],A37)</f>
        <v>2</v>
      </c>
      <c r="D37" s="28"/>
    </row>
    <row r="38" spans="1:4" x14ac:dyDescent="0.25">
      <c r="A38" s="7" t="s">
        <v>29</v>
      </c>
      <c r="B38" s="6">
        <v>7</v>
      </c>
      <c r="C38" s="44">
        <f>B38-SUMIFS(t_Cde[QTY],t_Cde[SKU],A38)</f>
        <v>6</v>
      </c>
      <c r="D38" s="28"/>
    </row>
    <row r="39" spans="1:4" x14ac:dyDescent="0.25">
      <c r="A39" s="29" t="s">
        <v>52</v>
      </c>
      <c r="B39" s="6">
        <v>2</v>
      </c>
      <c r="C39" s="44">
        <f>B39-SUMIFS(t_Cde[QTY],t_Cde[SKU],A39)</f>
        <v>2</v>
      </c>
      <c r="D39" s="28"/>
    </row>
    <row r="40" spans="1:4" x14ac:dyDescent="0.25">
      <c r="A40" s="30" t="s">
        <v>28</v>
      </c>
      <c r="B40" s="6">
        <v>100</v>
      </c>
      <c r="C40" s="44">
        <f>B40-SUMIFS(t_Cde[QTY],t_Cde[SKU],A40)</f>
        <v>99</v>
      </c>
      <c r="D40" s="28"/>
    </row>
    <row r="41" spans="1:4" x14ac:dyDescent="0.25">
      <c r="A41" s="29" t="s">
        <v>24</v>
      </c>
      <c r="B41" s="6">
        <v>100</v>
      </c>
      <c r="C41" s="44">
        <f>B41-SUMIFS(t_Cde[QTY],t_Cde[SKU],A41)</f>
        <v>95</v>
      </c>
      <c r="D41" s="28"/>
    </row>
    <row r="42" spans="1:4" x14ac:dyDescent="0.25">
      <c r="A42" s="7" t="s">
        <v>53</v>
      </c>
      <c r="B42" s="6">
        <v>5</v>
      </c>
      <c r="C42" s="44">
        <f>B42-SUMIFS(t_Cde[QTY],t_Cde[SKU],A42)</f>
        <v>5</v>
      </c>
      <c r="D42" s="28"/>
    </row>
    <row r="43" spans="1:4" x14ac:dyDescent="0.25">
      <c r="A43" s="5" t="s">
        <v>54</v>
      </c>
      <c r="B43" s="6">
        <v>4</v>
      </c>
      <c r="C43" s="44">
        <f>B43-SUMIFS(t_Cde[QTY],t_Cde[SKU],A43)</f>
        <v>4</v>
      </c>
      <c r="D43" s="28"/>
    </row>
    <row r="44" spans="1:4" x14ac:dyDescent="0.25">
      <c r="A44" s="7" t="s">
        <v>55</v>
      </c>
      <c r="B44" s="6">
        <v>89</v>
      </c>
      <c r="C44" s="44">
        <f>B44-SUMIFS(t_Cde[QTY],t_Cde[SKU],A44)</f>
        <v>89</v>
      </c>
      <c r="D44" s="28"/>
    </row>
    <row r="45" spans="1:4" x14ac:dyDescent="0.25">
      <c r="A45" s="5" t="s">
        <v>56</v>
      </c>
      <c r="B45" s="6">
        <v>37</v>
      </c>
      <c r="C45" s="44">
        <f>B45-SUMIFS(t_Cde[QTY],t_Cde[SKU],A45)</f>
        <v>37</v>
      </c>
      <c r="D45" s="28"/>
    </row>
    <row r="46" spans="1:4" x14ac:dyDescent="0.25">
      <c r="A46" s="7" t="s">
        <v>57</v>
      </c>
      <c r="B46" s="6">
        <v>44</v>
      </c>
      <c r="C46" s="44">
        <f>B46-SUMIFS(t_Cde[QTY],t_Cde[SKU],A46)</f>
        <v>44</v>
      </c>
      <c r="D46" s="28"/>
    </row>
    <row r="47" spans="1:4" x14ac:dyDescent="0.25">
      <c r="A47" s="5" t="s">
        <v>58</v>
      </c>
      <c r="B47" s="6">
        <v>40</v>
      </c>
      <c r="C47" s="44">
        <f>B47-SUMIFS(t_Cde[QTY],t_Cde[SKU],A47)</f>
        <v>40</v>
      </c>
      <c r="D47" s="28"/>
    </row>
    <row r="48" spans="1:4" x14ac:dyDescent="0.25">
      <c r="A48" s="7" t="s">
        <v>59</v>
      </c>
      <c r="B48" s="6">
        <v>52</v>
      </c>
      <c r="C48" s="44">
        <f>B48-SUMIFS(t_Cde[QTY],t_Cde[SKU],A48)</f>
        <v>52</v>
      </c>
      <c r="D48" s="28"/>
    </row>
    <row r="49" spans="1:4" x14ac:dyDescent="0.25">
      <c r="A49" s="29" t="s">
        <v>60</v>
      </c>
      <c r="B49" s="6">
        <v>7</v>
      </c>
      <c r="C49" s="44">
        <f>B49-SUMIFS(t_Cde[QTY],t_Cde[SKU],A49)</f>
        <v>7</v>
      </c>
      <c r="D49" s="28"/>
    </row>
    <row r="50" spans="1:4" x14ac:dyDescent="0.25">
      <c r="A50" s="30" t="s">
        <v>23</v>
      </c>
      <c r="B50" s="6">
        <v>13</v>
      </c>
      <c r="C50" s="44">
        <f>B50-SUMIFS(t_Cde[QTY],t_Cde[SKU],A50)</f>
        <v>9</v>
      </c>
      <c r="D50" s="28"/>
    </row>
    <row r="51" spans="1:4" x14ac:dyDescent="0.25">
      <c r="A51" s="29" t="s">
        <v>61</v>
      </c>
      <c r="B51" s="6">
        <v>1</v>
      </c>
      <c r="C51" s="44">
        <f>B51-SUMIFS(t_Cde[QTY],t_Cde[SKU],A51)</f>
        <v>1</v>
      </c>
      <c r="D51" s="28"/>
    </row>
    <row r="52" spans="1:4" x14ac:dyDescent="0.25">
      <c r="A52" s="31" t="s">
        <v>19</v>
      </c>
      <c r="B52" s="32">
        <v>43</v>
      </c>
      <c r="C52" s="44">
        <f>B52-SUMIFS(t_Cde[QTY],t_Cde[SKU],A52)</f>
        <v>40</v>
      </c>
      <c r="D52" s="28"/>
    </row>
    <row r="53" spans="1:4" x14ac:dyDescent="0.25">
      <c r="A53" s="28"/>
      <c r="B53" s="33">
        <v>1119</v>
      </c>
      <c r="C53" s="45">
        <f>SUM(C3:C52)</f>
        <v>1089</v>
      </c>
      <c r="D53" s="28"/>
    </row>
    <row r="54" spans="1:4" x14ac:dyDescent="0.25">
      <c r="A54" s="28"/>
      <c r="B54" s="34"/>
      <c r="C54" s="34"/>
      <c r="D54" s="28"/>
    </row>
  </sheetData>
  <mergeCells count="2">
    <mergeCell ref="D1:D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commande</vt:lpstr>
      <vt:lpstr>Inventaire</vt:lpstr>
    </vt:vector>
  </TitlesOfParts>
  <Company>KOENIG &amp; BAUER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Grin, Steve</dc:creator>
  <cp:lastModifiedBy>JF</cp:lastModifiedBy>
  <dcterms:created xsi:type="dcterms:W3CDTF">2023-03-31T13:16:36Z</dcterms:created>
  <dcterms:modified xsi:type="dcterms:W3CDTF">2023-04-04T14:17:29Z</dcterms:modified>
</cp:coreProperties>
</file>