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AE22574-AA25-4D5B-A024-18141095E220}" xr6:coauthVersionLast="47" xr6:coauthVersionMax="47" xr10:uidLastSave="{00000000-0000-0000-0000-000000000000}"/>
  <bookViews>
    <workbookView xWindow="750" yWindow="765" windowWidth="23250" windowHeight="12735" activeTab="1" xr2:uid="{45514F47-B436-4185-B9E0-CAC3E4D075B9}"/>
  </bookViews>
  <sheets>
    <sheet name="Feuil1" sheetId="1" r:id="rId1"/>
    <sheet name="Feuil2" sheetId="2" r:id="rId2"/>
  </sheets>
  <definedNames>
    <definedName name="NUM_FACTURE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 a="1"/>
  <c r="C6" i="2" s="1"/>
  <c r="D3" i="2" l="1"/>
  <c r="Q2" i="1" a="1"/>
  <c r="Q2" i="1" s="1"/>
  <c r="K3" i="1" a="1"/>
  <c r="K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<sst xmlns="http://schemas.openxmlformats.org/spreadsheetml/2006/main" count="28" uniqueCount="19">
  <si>
    <t>NUMERO FACTURE</t>
  </si>
  <si>
    <t>NOM</t>
  </si>
  <si>
    <t>DATE</t>
  </si>
  <si>
    <t>ACHAT</t>
  </si>
  <si>
    <t>MOUNIC</t>
  </si>
  <si>
    <t>ALPHA</t>
  </si>
  <si>
    <t>BERNET</t>
  </si>
  <si>
    <t>CALI</t>
  </si>
  <si>
    <t>DORAM</t>
  </si>
  <si>
    <t>CHAISE</t>
  </si>
  <si>
    <t>TABLE</t>
  </si>
  <si>
    <t>BANC</t>
  </si>
  <si>
    <t>NUMERO FACTURE :</t>
  </si>
  <si>
    <t>YANIS</t>
  </si>
  <si>
    <t>BORIS</t>
  </si>
  <si>
    <t>cali</t>
  </si>
  <si>
    <t>FACTURE n° :</t>
  </si>
  <si>
    <t xml:space="preserve">Dossier Cali
du 07/01/2023
</t>
  </si>
  <si>
    <t>"CHAISES"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</si>
</sst>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C71E2-ACEB-4481-AC84-139C6842F902}" name="Tableau1" displayName="Tableau1" ref="A1:D9" totalsRowShown="0">
  <autoFilter ref="A1:D9" xr:uid="{532C71E2-ACEB-4481-AC84-139C6842F902}"/>
  <tableColumns count="4">
    <tableColumn id="1" xr3:uid="{C7DC3028-EDA1-4AE1-A133-AD265CBFC1FE}" name="NUMERO FACTURE"/>
    <tableColumn id="2" xr3:uid="{EFD2BADF-265B-4C29-ACE5-CCD8CC461BBB}" name="NOM"/>
    <tableColumn id="3" xr3:uid="{639EC184-0C60-4568-87A3-6FDCECB0BB2E}" name="DATE" dataDxfId="0"/>
    <tableColumn id="4" xr3:uid="{3D77A1E8-0B86-425E-9F0D-5F531B46F59E}" name="ACH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B144-1854-4E8B-B570-F2CE55E387E2}">
  <dimension ref="A1:Q9"/>
  <sheetViews>
    <sheetView showGridLines="0" workbookViewId="0">
      <selection activeCell="K3" sqref="K3"/>
    </sheetView>
  </sheetViews>
  <sheetFormatPr baseColWidth="10" defaultRowHeight="15" x14ac:dyDescent="0.25"/>
  <cols>
    <col min="1" max="1" width="18.7109375" customWidth="1"/>
    <col min="11" max="11" width="17.42578125" customWidth="1"/>
    <col min="13" max="13" width="11.5703125" style="1"/>
    <col min="16" max="16" width="3.8554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</row>
    <row r="2" spans="1:17" x14ac:dyDescent="0.25">
      <c r="A2">
        <v>4</v>
      </c>
      <c r="B2" t="s">
        <v>4</v>
      </c>
      <c r="C2" s="1">
        <v>44918</v>
      </c>
      <c r="D2" t="s">
        <v>9</v>
      </c>
      <c r="K2" s="2" t="s">
        <v>0</v>
      </c>
      <c r="L2" s="3" t="s">
        <v>1</v>
      </c>
      <c r="M2" s="3" t="s">
        <v>2</v>
      </c>
      <c r="N2" s="4" t="s">
        <v>3</v>
      </c>
      <c r="Q2" cm="1">
        <f t="array" ref="Q2:Q6">_xlfn._xlws.SORT(_xlfn.UNIQUE(Tableau1[NUMERO FACTURE]),1,-1)</f>
        <v>5</v>
      </c>
    </row>
    <row r="3" spans="1:17" x14ac:dyDescent="0.25">
      <c r="A3">
        <v>2</v>
      </c>
      <c r="B3" t="s">
        <v>5</v>
      </c>
      <c r="C3" s="1">
        <v>44938</v>
      </c>
      <c r="D3" t="s">
        <v>10</v>
      </c>
      <c r="G3" s="6" t="s">
        <v>12</v>
      </c>
      <c r="I3" s="5">
        <v>2</v>
      </c>
      <c r="K3" cm="1">
        <f t="array" ref="K3:N5">_xlfn._xlws.FILTER(Tableau1[],Tableau1[NUMERO FACTURE]=NUM_FACTURE)</f>
        <v>2</v>
      </c>
      <c r="L3" t="str">
        <v>ALPHA</v>
      </c>
      <c r="M3" s="1">
        <v>44938</v>
      </c>
      <c r="N3" t="str">
        <v>TABLE</v>
      </c>
      <c r="Q3">
        <v>4</v>
      </c>
    </row>
    <row r="4" spans="1:17" x14ac:dyDescent="0.25">
      <c r="A4">
        <v>2</v>
      </c>
      <c r="B4" t="s">
        <v>6</v>
      </c>
      <c r="C4" s="1">
        <v>44941</v>
      </c>
      <c r="D4" t="s">
        <v>11</v>
      </c>
      <c r="K4">
        <v>2</v>
      </c>
      <c r="L4" t="str">
        <v>BERNET</v>
      </c>
      <c r="M4" s="1">
        <v>44941</v>
      </c>
      <c r="N4" t="str">
        <v>BANC</v>
      </c>
      <c r="Q4">
        <v>3</v>
      </c>
    </row>
    <row r="5" spans="1:17" x14ac:dyDescent="0.25">
      <c r="A5">
        <v>3</v>
      </c>
      <c r="B5" t="s">
        <v>7</v>
      </c>
      <c r="C5" s="1">
        <v>44933</v>
      </c>
      <c r="D5" t="s">
        <v>9</v>
      </c>
      <c r="K5">
        <v>2</v>
      </c>
      <c r="L5" t="str">
        <v>BORIS</v>
      </c>
      <c r="M5" s="1">
        <v>44979</v>
      </c>
      <c r="N5" t="str">
        <v>CHAISE</v>
      </c>
      <c r="Q5">
        <v>2</v>
      </c>
    </row>
    <row r="6" spans="1:17" x14ac:dyDescent="0.25">
      <c r="A6">
        <v>1</v>
      </c>
      <c r="B6" t="s">
        <v>8</v>
      </c>
      <c r="C6" s="1">
        <v>44969</v>
      </c>
      <c r="D6" t="s">
        <v>10</v>
      </c>
      <c r="Q6">
        <v>1</v>
      </c>
    </row>
    <row r="7" spans="1:17" x14ac:dyDescent="0.25">
      <c r="A7">
        <v>1</v>
      </c>
      <c r="B7" t="s">
        <v>13</v>
      </c>
      <c r="C7" s="1">
        <v>44949</v>
      </c>
      <c r="D7" t="s">
        <v>11</v>
      </c>
    </row>
    <row r="8" spans="1:17" x14ac:dyDescent="0.25">
      <c r="A8">
        <v>2</v>
      </c>
      <c r="B8" t="s">
        <v>14</v>
      </c>
      <c r="C8" s="1">
        <v>44979</v>
      </c>
      <c r="D8" t="s">
        <v>9</v>
      </c>
    </row>
    <row r="9" spans="1:17" x14ac:dyDescent="0.25">
      <c r="A9">
        <v>5</v>
      </c>
      <c r="B9" t="s">
        <v>15</v>
      </c>
      <c r="C9" s="1">
        <v>44938</v>
      </c>
      <c r="D9" t="s">
        <v>10</v>
      </c>
    </row>
  </sheetData>
  <dataValidations count="1">
    <dataValidation type="list" allowBlank="1" showInputMessage="1" showErrorMessage="1" sqref="I3" xr:uid="{5E9FF3E5-0C01-4FBE-A371-F9683E045154}">
      <formula1>OFFSET($Q$2,,,COUNTA($Q:$Q))</formula1>
    </dataValidation>
  </dataValidations>
  <pageMargins left="0.7" right="0.7" top="0.75" bottom="0.75" header="0.3" footer="0.3"/>
  <ignoredErrors>
    <ignoredError sqref="K3" emptyCellReference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20EE-4464-4FA6-90C8-BACEF71DBC49}">
  <dimension ref="C2:L8"/>
  <sheetViews>
    <sheetView showGridLines="0" tabSelected="1" workbookViewId="0">
      <selection activeCell="E12" sqref="E12"/>
    </sheetView>
  </sheetViews>
  <sheetFormatPr baseColWidth="10" defaultRowHeight="15" x14ac:dyDescent="0.25"/>
  <cols>
    <col min="3" max="3" width="29.28515625" customWidth="1"/>
    <col min="8" max="8" width="34.85546875" customWidth="1"/>
  </cols>
  <sheetData>
    <row r="2" spans="3:12" ht="15.75" thickBot="1" x14ac:dyDescent="0.3"/>
    <row r="3" spans="3:12" ht="30" customHeight="1" thickTop="1" thickBot="1" x14ac:dyDescent="0.3">
      <c r="C3" t="s">
        <v>16</v>
      </c>
      <c r="D3">
        <f>NUM_FACTURE</f>
        <v>2</v>
      </c>
      <c r="K3" s="7" t="s">
        <v>17</v>
      </c>
      <c r="L3" s="8" t="s">
        <v>18</v>
      </c>
    </row>
    <row r="4" spans="3:12" ht="15.75" thickTop="1" x14ac:dyDescent="0.25"/>
    <row r="6" spans="3:12" x14ac:dyDescent="0.25">
      <c r="C6" t="str" cm="1">
        <f t="array" ref="C6:D8">_xlfn.LET(
_xlpm.t_F,_xlfn._xlws.FILTER(Tableau1[],Tableau1[NUMERO FACTURE]=NUM_FACTURE),
_xlfn.HSTACK(_xlfn.MAP(_xlfn.CHOOSECOLS(_xlpm.t_F,2),_xlfn.CHOOSECOLS(_xlpm.t_F,3),_xlfn.LAMBDA(_xlpm.doss,_xlpm.dat,"Dossier " &amp; _xlpm.doss &amp; " du " &amp; TEXT(_xlpm.dat,"jj/mm/aaaa"))),_xlfn.CHOOSECOLS(_xlpm.t_F,4))
)</f>
        <v>Dossier ALPHA du 12/01/2023</v>
      </c>
      <c r="D6" t="str">
        <v>TABLE</v>
      </c>
    </row>
    <row r="7" spans="3:12" x14ac:dyDescent="0.25">
      <c r="C7" t="str">
        <v>Dossier BERNET du 15/01/2023</v>
      </c>
      <c r="D7" t="str">
        <v>BANC</v>
      </c>
    </row>
    <row r="8" spans="3:12" x14ac:dyDescent="0.25">
      <c r="C8" t="str">
        <v>Dossier BORIS du 22/02/2023</v>
      </c>
      <c r="D8" t="str">
        <v>CHAISE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JF</cp:lastModifiedBy>
  <dcterms:created xsi:type="dcterms:W3CDTF">2023-02-13T19:11:59Z</dcterms:created>
  <dcterms:modified xsi:type="dcterms:W3CDTF">2023-02-19T14:24:28Z</dcterms:modified>
</cp:coreProperties>
</file>