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24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7A167B50-86A2-4ED3-A01D-2E40F1CC882B}" xr6:coauthVersionLast="47" xr6:coauthVersionMax="47" xr10:uidLastSave="{00000000-0000-0000-0000-000000000000}"/>
  <bookViews>
    <workbookView xWindow="5970" yWindow="1275" windowWidth="18345" windowHeight="9510" activeTab="1" xr2:uid="{00000000-000D-0000-FFFF-FFFF00000000}"/>
  </bookViews>
  <sheets>
    <sheet name="FICHIER BASE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2" l="1"/>
  <c r="F3" i="2"/>
  <c r="G2" i="2"/>
  <c r="G3" i="2"/>
  <c r="C2" i="2"/>
  <c r="C3" i="2"/>
</calcChain>
</file>

<file path=xl/sharedStrings.xml><?xml version="1.0" encoding="utf-8"?>
<sst xmlns="http://schemas.openxmlformats.org/spreadsheetml/2006/main" count="77" uniqueCount="65">
  <si>
    <t>DATE ECHEANCE</t>
  </si>
  <si>
    <t>GESTIONNAIRE
CLIENT</t>
  </si>
  <si>
    <t>DATE ENVOI PROPOSITION</t>
  </si>
  <si>
    <t>DATE RELANCE EMAIL ADMIN</t>
  </si>
  <si>
    <t>DATE RELANCE TEL ADMIN</t>
  </si>
  <si>
    <t>DATE RELANCE EMAIL USER</t>
  </si>
  <si>
    <t xml:space="preserve">RELANCE APPEL </t>
  </si>
  <si>
    <t>STATUT FACTURE</t>
  </si>
  <si>
    <t>Date de facture (loggia ou demandée par client)</t>
  </si>
  <si>
    <t>N° FACTURE</t>
  </si>
  <si>
    <t>RAISON SOCIALE</t>
  </si>
  <si>
    <t>N° MASTER</t>
  </si>
  <si>
    <t>CONTACT ADMINISTRATEUR</t>
  </si>
  <si>
    <t>EMAIL ADMINISTRATEUR</t>
  </si>
  <si>
    <t>AUTRE CONTACT</t>
  </si>
  <si>
    <t>TELEPHONE CONTACT</t>
  </si>
  <si>
    <t>SCLIENTS</t>
  </si>
  <si>
    <t>ENVOYEE</t>
  </si>
  <si>
    <t>DD1511319</t>
  </si>
  <si>
    <t> ASSURONE GROUP</t>
  </si>
  <si>
    <t>7/436796</t>
  </si>
  <si>
    <t>Mme Maeva Mellin</t>
  </si>
  <si>
    <t>mmellin@assurone-group.com</t>
  </si>
  <si>
    <t>07 60 00 49 37</t>
  </si>
  <si>
    <t>SRN</t>
  </si>
  <si>
    <t>99 ADVISORY</t>
  </si>
  <si>
    <t>9/764536</t>
  </si>
  <si>
    <r>
      <rPr>
        <b/>
        <sz val="11"/>
        <color rgb="FFFF0000"/>
        <rFont val="Calibri"/>
        <family val="2"/>
      </rPr>
      <t>Saba.sattih</t>
    </r>
    <r>
      <rPr>
        <b/>
        <sz val="11"/>
        <rFont val="Calibri"/>
        <family val="2"/>
      </rPr>
      <t xml:space="preserve">  &amp; Nicolas Rade</t>
    </r>
  </si>
  <si>
    <t xml:space="preserve">saba.sattih@wearefinnegan.com  et nicolas.rade@wearefinnegan.com
</t>
  </si>
  <si>
    <t>01 42 66 45 15</t>
  </si>
  <si>
    <t>DD1515057</t>
  </si>
  <si>
    <t>A2 CONSULTING</t>
  </si>
  <si>
    <t>1/781587</t>
  </si>
  <si>
    <t>Mme Luce LAGRIFFOUL</t>
  </si>
  <si>
    <t>luce.lagriffoul@a2consulting.fr</t>
  </si>
  <si>
    <t>06 98 65 37 26</t>
  </si>
  <si>
    <t>ACAPELLA CONSULTING</t>
  </si>
  <si>
    <t>0/790144</t>
  </si>
  <si>
    <t>M. Herve DUSSART</t>
  </si>
  <si>
    <t xml:space="preserve">herve.dussart@acapella-consulting.fr </t>
  </si>
  <si>
    <t>FACT : finance@acapella-consulting.fr</t>
  </si>
  <si>
    <t>06 23 97 20 60</t>
  </si>
  <si>
    <t xml:space="preserve">DD1511393 </t>
  </si>
  <si>
    <t>ACCENTURE ( ex EXTON CONSULTING)</t>
  </si>
  <si>
    <t>3/835160
VIA PRENAX 6/107343</t>
  </si>
  <si>
    <t>Mme Marina LASSERRE</t>
  </si>
  <si>
    <t>m.lasserre@accenture.com</t>
  </si>
  <si>
    <t xml:space="preserve">PRENAX krystene.ogoula@prenax.fr  invoicescanning.fr@prenax.fr </t>
  </si>
  <si>
    <t>01 44 20 60 00 
06 69 28 67 25</t>
  </si>
  <si>
    <t>SOCIETE</t>
  </si>
  <si>
    <t>TITRE</t>
  </si>
  <si>
    <t>DATE FACTURE</t>
  </si>
  <si>
    <t>MONTANT FACTURE</t>
  </si>
  <si>
    <t>MAIL CONTACT</t>
  </si>
  <si>
    <t>N° TEL CONTACT</t>
  </si>
  <si>
    <t>COMMENTAIRE</t>
  </si>
  <si>
    <t>DOSSIER LITIGE</t>
  </si>
  <si>
    <t>DD1499835</t>
  </si>
  <si>
    <t>prête</t>
  </si>
  <si>
    <t>SECURITAS DIRECT VERISURE</t>
  </si>
  <si>
    <t>1/816775</t>
  </si>
  <si>
    <t>Mme Julia SAVONA</t>
  </si>
  <si>
    <t>Julia.SAVONA@securitasdirect.fr</t>
  </si>
  <si>
    <r>
      <t>06 48 23 89 16</t>
    </r>
    <r>
      <rPr>
        <sz val="11"/>
        <color theme="1"/>
        <rFont val="Calibri"/>
        <family val="2"/>
      </rPr>
      <t xml:space="preserve"> </t>
    </r>
  </si>
  <si>
    <t>DD1499869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</si>
</sst>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mmmm\-yy;@"/>
    <numFmt numFmtId="165" formatCode="0#&quot; &quot;##&quot; &quot;##&quot; &quot;##&quot; &quot;##"/>
    <numFmt numFmtId="166" formatCode="[$-F800]dddd\,\ mmmm\ dd\,\ yyyy"/>
  </numFmts>
  <fonts count="1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1"/>
      <color rgb="FF444444"/>
      <name val="Calibri"/>
      <charset val="1"/>
    </font>
    <font>
      <sz val="12"/>
      <color rgb="FF000000"/>
      <name val="Calibri"/>
      <charset val="1"/>
    </font>
    <font>
      <sz val="11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1"/>
      <color rgb="FFFF0000"/>
      <name val="Calibri"/>
      <family val="2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sz val="12"/>
      <color rgb="FF000000"/>
      <name val="Calibri"/>
      <family val="2"/>
      <scheme val="minor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85">
    <xf numFmtId="0" fontId="0" fillId="0" borderId="0" xfId="0"/>
    <xf numFmtId="0" fontId="3" fillId="2" borderId="1" xfId="0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left" wrapText="1"/>
    </xf>
    <xf numFmtId="0" fontId="3" fillId="2" borderId="2" xfId="0" applyFont="1" applyFill="1" applyBorder="1" applyAlignment="1">
      <alignment horizontal="left" wrapText="1"/>
    </xf>
    <xf numFmtId="0" fontId="3" fillId="2" borderId="3" xfId="0" applyFont="1" applyFill="1" applyBorder="1" applyAlignment="1">
      <alignment horizontal="left" wrapText="1"/>
    </xf>
    <xf numFmtId="14" fontId="2" fillId="2" borderId="3" xfId="0" applyNumberFormat="1" applyFont="1" applyFill="1" applyBorder="1" applyAlignment="1">
      <alignment horizontal="left" vertical="center" wrapText="1"/>
    </xf>
    <xf numFmtId="0" fontId="3" fillId="2" borderId="4" xfId="0" applyFont="1" applyFill="1" applyBorder="1" applyAlignment="1">
      <alignment horizontal="left" wrapText="1"/>
    </xf>
    <xf numFmtId="165" fontId="3" fillId="2" borderId="1" xfId="0" applyNumberFormat="1" applyFont="1" applyFill="1" applyBorder="1" applyAlignment="1">
      <alignment horizontal="left" wrapText="1"/>
    </xf>
    <xf numFmtId="1" fontId="3" fillId="2" borderId="5" xfId="0" applyNumberFormat="1" applyFont="1" applyFill="1" applyBorder="1" applyAlignment="1">
      <alignment horizontal="left" wrapText="1"/>
    </xf>
    <xf numFmtId="1" fontId="4" fillId="2" borderId="3" xfId="0" applyNumberFormat="1" applyFont="1" applyFill="1" applyBorder="1" applyAlignment="1">
      <alignment horizontal="left" vertical="top" wrapText="1"/>
    </xf>
    <xf numFmtId="1" fontId="4" fillId="2" borderId="6" xfId="0" applyNumberFormat="1" applyFont="1" applyFill="1" applyBorder="1" applyAlignment="1">
      <alignment horizontal="left" wrapText="1"/>
    </xf>
    <xf numFmtId="1" fontId="3" fillId="2" borderId="7" xfId="0" applyNumberFormat="1" applyFont="1" applyFill="1" applyBorder="1" applyAlignment="1">
      <alignment horizontal="left" wrapText="1"/>
    </xf>
    <xf numFmtId="0" fontId="0" fillId="3" borderId="1" xfId="0" applyFill="1" applyBorder="1" applyAlignment="1">
      <alignment horizontal="left"/>
    </xf>
    <xf numFmtId="164" fontId="5" fillId="3" borderId="1" xfId="0" applyNumberFormat="1" applyFont="1" applyFill="1" applyBorder="1" applyAlignment="1">
      <alignment horizontal="left"/>
    </xf>
    <xf numFmtId="0" fontId="5" fillId="3" borderId="1" xfId="0" applyFont="1" applyFill="1" applyBorder="1" applyAlignment="1">
      <alignment horizontal="left"/>
    </xf>
    <xf numFmtId="0" fontId="5" fillId="3" borderId="2" xfId="0" applyFont="1" applyFill="1" applyBorder="1" applyAlignment="1">
      <alignment horizontal="left"/>
    </xf>
    <xf numFmtId="0" fontId="5" fillId="3" borderId="3" xfId="0" applyFont="1" applyFill="1" applyBorder="1" applyAlignment="1">
      <alignment horizontal="left"/>
    </xf>
    <xf numFmtId="14" fontId="6" fillId="0" borderId="0" xfId="0" applyNumberFormat="1" applyFont="1" applyAlignment="1">
      <alignment horizontal="left"/>
    </xf>
    <xf numFmtId="0" fontId="7" fillId="0" borderId="3" xfId="0" applyFont="1" applyBorder="1"/>
    <xf numFmtId="0" fontId="5" fillId="3" borderId="6" xfId="0" applyFont="1" applyFill="1" applyBorder="1" applyAlignment="1">
      <alignment horizontal="left"/>
    </xf>
    <xf numFmtId="0" fontId="5" fillId="3" borderId="8" xfId="0" applyFont="1" applyFill="1" applyBorder="1" applyAlignment="1">
      <alignment horizontal="left"/>
    </xf>
    <xf numFmtId="0" fontId="5" fillId="3" borderId="5" xfId="0" applyFont="1" applyFill="1" applyBorder="1" applyAlignment="1">
      <alignment horizontal="left"/>
    </xf>
    <xf numFmtId="0" fontId="8" fillId="3" borderId="6" xfId="0" applyFont="1" applyFill="1" applyBorder="1" applyAlignment="1">
      <alignment horizontal="left"/>
    </xf>
    <xf numFmtId="49" fontId="5" fillId="3" borderId="7" xfId="0" applyNumberFormat="1" applyFont="1" applyFill="1" applyBorder="1" applyAlignment="1">
      <alignment horizontal="left"/>
    </xf>
    <xf numFmtId="164" fontId="3" fillId="4" borderId="1" xfId="0" applyNumberFormat="1" applyFont="1" applyFill="1" applyBorder="1" applyAlignment="1">
      <alignment horizontal="left" vertical="top"/>
    </xf>
    <xf numFmtId="0" fontId="2" fillId="4" borderId="1" xfId="0" applyFont="1" applyFill="1" applyBorder="1" applyAlignment="1">
      <alignment horizontal="left" vertical="top"/>
    </xf>
    <xf numFmtId="16" fontId="3" fillId="4" borderId="1" xfId="0" applyNumberFormat="1" applyFont="1" applyFill="1" applyBorder="1" applyAlignment="1">
      <alignment horizontal="left" vertical="top"/>
    </xf>
    <xf numFmtId="0" fontId="3" fillId="4" borderId="1" xfId="0" applyFont="1" applyFill="1" applyBorder="1" applyAlignment="1">
      <alignment horizontal="left" vertical="top"/>
    </xf>
    <xf numFmtId="16" fontId="3" fillId="4" borderId="2" xfId="0" applyNumberFormat="1" applyFont="1" applyFill="1" applyBorder="1" applyAlignment="1">
      <alignment horizontal="left" vertical="top"/>
    </xf>
    <xf numFmtId="0" fontId="5" fillId="4" borderId="3" xfId="0" applyFont="1" applyFill="1" applyBorder="1" applyAlignment="1">
      <alignment horizontal="left"/>
    </xf>
    <xf numFmtId="14" fontId="3" fillId="4" borderId="3" xfId="0" applyNumberFormat="1" applyFont="1" applyFill="1" applyBorder="1" applyAlignment="1">
      <alignment horizontal="left" vertical="top"/>
    </xf>
    <xf numFmtId="0" fontId="9" fillId="4" borderId="3" xfId="0" applyFont="1" applyFill="1" applyBorder="1" applyAlignment="1">
      <alignment vertical="top"/>
    </xf>
    <xf numFmtId="0" fontId="3" fillId="4" borderId="9" xfId="0" applyFont="1" applyFill="1" applyBorder="1" applyAlignment="1">
      <alignment horizontal="left" vertical="top"/>
    </xf>
    <xf numFmtId="165" fontId="3" fillId="4" borderId="1" xfId="0" applyNumberFormat="1" applyFont="1" applyFill="1" applyBorder="1" applyAlignment="1">
      <alignment horizontal="left" vertical="top"/>
    </xf>
    <xf numFmtId="0" fontId="3" fillId="4" borderId="5" xfId="0" applyFont="1" applyFill="1" applyBorder="1" applyAlignment="1">
      <alignment horizontal="left" vertical="top"/>
    </xf>
    <xf numFmtId="0" fontId="4" fillId="4" borderId="0" xfId="0" applyFont="1" applyFill="1" applyAlignment="1">
      <alignment horizontal="left" vertical="top" wrapText="1"/>
    </xf>
    <xf numFmtId="0" fontId="4" fillId="4" borderId="6" xfId="0" applyFont="1" applyFill="1" applyBorder="1" applyAlignment="1">
      <alignment horizontal="left" vertical="top" wrapText="1"/>
    </xf>
    <xf numFmtId="0" fontId="3" fillId="4" borderId="7" xfId="0" applyFont="1" applyFill="1" applyBorder="1" applyAlignment="1">
      <alignment horizontal="left" vertical="top" wrapText="1"/>
    </xf>
    <xf numFmtId="14" fontId="8" fillId="0" borderId="1" xfId="0" applyNumberFormat="1" applyFont="1" applyBorder="1" applyAlignment="1">
      <alignment horizontal="left" vertical="top"/>
    </xf>
    <xf numFmtId="0" fontId="5" fillId="0" borderId="1" xfId="0" applyFont="1" applyBorder="1" applyAlignment="1">
      <alignment horizontal="left"/>
    </xf>
    <xf numFmtId="0" fontId="5" fillId="0" borderId="2" xfId="0" applyFont="1" applyBorder="1" applyAlignment="1">
      <alignment horizontal="left"/>
    </xf>
    <xf numFmtId="14" fontId="7" fillId="0" borderId="3" xfId="0" applyNumberFormat="1" applyFont="1" applyBorder="1" applyAlignment="1">
      <alignment horizontal="left"/>
    </xf>
    <xf numFmtId="0" fontId="5" fillId="0" borderId="8" xfId="0" applyFont="1" applyBorder="1" applyAlignment="1">
      <alignment horizontal="left"/>
    </xf>
    <xf numFmtId="0" fontId="5" fillId="0" borderId="5" xfId="0" applyFont="1" applyBorder="1" applyAlignment="1">
      <alignment horizontal="left"/>
    </xf>
    <xf numFmtId="0" fontId="8" fillId="0" borderId="10" xfId="0" applyFont="1" applyBorder="1" applyAlignment="1">
      <alignment horizontal="left" vertical="top"/>
    </xf>
    <xf numFmtId="0" fontId="8" fillId="0" borderId="11" xfId="0" applyFont="1" applyBorder="1" applyAlignment="1">
      <alignment horizontal="left"/>
    </xf>
    <xf numFmtId="0" fontId="5" fillId="0" borderId="7" xfId="0" applyFont="1" applyBorder="1" applyAlignment="1">
      <alignment horizontal="left"/>
    </xf>
    <xf numFmtId="14" fontId="0" fillId="0" borderId="3" xfId="0" applyNumberFormat="1" applyBorder="1" applyAlignment="1">
      <alignment horizontal="left"/>
    </xf>
    <xf numFmtId="0" fontId="0" fillId="0" borderId="3" xfId="0" applyBorder="1"/>
    <xf numFmtId="0" fontId="5" fillId="3" borderId="12" xfId="0" applyFont="1" applyFill="1" applyBorder="1" applyAlignment="1">
      <alignment horizontal="left"/>
    </xf>
    <xf numFmtId="0" fontId="0" fillId="0" borderId="0" xfId="0" applyAlignment="1">
      <alignment vertical="top"/>
    </xf>
    <xf numFmtId="0" fontId="0" fillId="0" borderId="6" xfId="0" applyBorder="1"/>
    <xf numFmtId="0" fontId="5" fillId="3" borderId="7" xfId="0" applyFont="1" applyFill="1" applyBorder="1" applyAlignment="1">
      <alignment horizontal="left"/>
    </xf>
    <xf numFmtId="0" fontId="5" fillId="5" borderId="1" xfId="0" applyFont="1" applyFill="1" applyBorder="1" applyAlignment="1">
      <alignment horizontal="left" vertical="top"/>
    </xf>
    <xf numFmtId="0" fontId="5" fillId="5" borderId="2" xfId="0" applyFont="1" applyFill="1" applyBorder="1" applyAlignment="1">
      <alignment horizontal="left" vertical="top"/>
    </xf>
    <xf numFmtId="14" fontId="7" fillId="0" borderId="3" xfId="0" applyNumberFormat="1" applyFont="1" applyBorder="1" applyAlignment="1">
      <alignment horizontal="left" vertical="top"/>
    </xf>
    <xf numFmtId="0" fontId="7" fillId="0" borderId="3" xfId="0" applyFont="1" applyBorder="1" applyAlignment="1">
      <alignment vertical="top"/>
    </xf>
    <xf numFmtId="0" fontId="8" fillId="5" borderId="8" xfId="0" applyFont="1" applyFill="1" applyBorder="1" applyAlignment="1">
      <alignment horizontal="left" vertical="top"/>
    </xf>
    <xf numFmtId="165" fontId="1" fillId="5" borderId="1" xfId="0" applyNumberFormat="1" applyFont="1" applyFill="1" applyBorder="1" applyAlignment="1">
      <alignment horizontal="left" vertical="top" wrapText="1"/>
    </xf>
    <xf numFmtId="0" fontId="5" fillId="5" borderId="12" xfId="0" applyFont="1" applyFill="1" applyBorder="1" applyAlignment="1">
      <alignment horizontal="left" vertical="top"/>
    </xf>
    <xf numFmtId="0" fontId="8" fillId="5" borderId="13" xfId="0" applyFont="1" applyFill="1" applyBorder="1" applyAlignment="1">
      <alignment vertical="top"/>
    </xf>
    <xf numFmtId="0" fontId="1" fillId="5" borderId="14" xfId="0" applyFont="1" applyFill="1" applyBorder="1" applyAlignment="1">
      <alignment vertical="top"/>
    </xf>
    <xf numFmtId="49" fontId="5" fillId="5" borderId="7" xfId="0" applyNumberFormat="1" applyFont="1" applyFill="1" applyBorder="1" applyAlignment="1">
      <alignment horizontal="left" vertical="top" wrapText="1"/>
    </xf>
    <xf numFmtId="0" fontId="13" fillId="3" borderId="1" xfId="0" applyFont="1" applyFill="1" applyBorder="1" applyAlignment="1">
      <alignment horizontal="center"/>
    </xf>
    <xf numFmtId="0" fontId="13" fillId="3" borderId="1" xfId="0" applyFont="1" applyFill="1" applyBorder="1" applyAlignment="1">
      <alignment horizontal="right"/>
    </xf>
    <xf numFmtId="0" fontId="13" fillId="3" borderId="2" xfId="0" applyFont="1" applyFill="1" applyBorder="1" applyAlignment="1">
      <alignment horizontal="center"/>
    </xf>
    <xf numFmtId="0" fontId="14" fillId="3" borderId="0" xfId="0" applyFont="1" applyFill="1"/>
    <xf numFmtId="0" fontId="15" fillId="0" borderId="0" xfId="0" applyFont="1" applyAlignment="1">
      <alignment horizontal="left" indent="2"/>
    </xf>
    <xf numFmtId="166" fontId="0" fillId="3" borderId="1" xfId="0" applyNumberFormat="1" applyFill="1" applyBorder="1" applyAlignment="1">
      <alignment horizontal="left"/>
    </xf>
    <xf numFmtId="16" fontId="5" fillId="3" borderId="1" xfId="0" applyNumberFormat="1" applyFont="1" applyFill="1" applyBorder="1" applyAlignment="1">
      <alignment horizontal="left"/>
    </xf>
    <xf numFmtId="14" fontId="5" fillId="3" borderId="3" xfId="0" applyNumberFormat="1" applyFont="1" applyFill="1" applyBorder="1" applyAlignment="1">
      <alignment horizontal="left"/>
    </xf>
    <xf numFmtId="0" fontId="16" fillId="3" borderId="3" xfId="0" applyFont="1" applyFill="1" applyBorder="1"/>
    <xf numFmtId="165" fontId="5" fillId="3" borderId="8" xfId="0" applyNumberFormat="1" applyFont="1" applyFill="1" applyBorder="1" applyAlignment="1">
      <alignment horizontal="left"/>
    </xf>
    <xf numFmtId="0" fontId="12" fillId="3" borderId="3" xfId="1" applyFill="1" applyBorder="1"/>
    <xf numFmtId="0" fontId="5" fillId="5" borderId="7" xfId="0" applyFont="1" applyFill="1" applyBorder="1" applyAlignment="1">
      <alignment horizontal="left" wrapText="1"/>
    </xf>
    <xf numFmtId="0" fontId="5" fillId="5" borderId="3" xfId="0" applyFont="1" applyFill="1" applyBorder="1" applyAlignment="1">
      <alignment horizontal="left"/>
    </xf>
    <xf numFmtId="0" fontId="8" fillId="0" borderId="3" xfId="0" applyFont="1" applyBorder="1" applyAlignment="1">
      <alignment horizontal="left" vertical="top"/>
    </xf>
    <xf numFmtId="0" fontId="8" fillId="0" borderId="0" xfId="0" applyFont="1" applyAlignment="1">
      <alignment horizontal="left"/>
    </xf>
    <xf numFmtId="164" fontId="3" fillId="2" borderId="8" xfId="0" applyNumberFormat="1" applyFont="1" applyFill="1" applyBorder="1" applyAlignment="1">
      <alignment horizontal="left" vertical="top" wrapText="1"/>
    </xf>
    <xf numFmtId="164" fontId="5" fillId="3" borderId="8" xfId="0" applyNumberFormat="1" applyFont="1" applyFill="1" applyBorder="1" applyAlignment="1">
      <alignment horizontal="left" vertical="top"/>
    </xf>
    <xf numFmtId="164" fontId="3" fillId="4" borderId="8" xfId="0" applyNumberFormat="1" applyFont="1" applyFill="1" applyBorder="1" applyAlignment="1">
      <alignment horizontal="left" vertical="top"/>
    </xf>
    <xf numFmtId="164" fontId="5" fillId="0" borderId="8" xfId="0" applyNumberFormat="1" applyFont="1" applyBorder="1" applyAlignment="1">
      <alignment horizontal="left" vertical="top"/>
    </xf>
    <xf numFmtId="164" fontId="12" fillId="3" borderId="8" xfId="1" applyNumberFormat="1" applyFill="1" applyBorder="1" applyAlignment="1">
      <alignment horizontal="left" vertical="top"/>
    </xf>
    <xf numFmtId="164" fontId="5" fillId="5" borderId="8" xfId="0" applyNumberFormat="1" applyFont="1" applyFill="1" applyBorder="1" applyAlignment="1">
      <alignment horizontal="left" vertical="top"/>
    </xf>
    <xf numFmtId="14" fontId="0" fillId="0" borderId="0" xfId="0" applyNumberFormat="1"/>
  </cellXfs>
  <cellStyles count="2">
    <cellStyle name="Hyperlink" xfId="1" xr:uid="{00000000-0005-0000-0000-000000000000}"/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19" formatCode="dd/mm/yyyy"/>
      <alignment horizontal="lef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B602ACC-E700-4E92-87A7-30FED13EBA71}" name="t_Base" displayName="t_Base" ref="A1:P7" totalsRowShown="0" tableBorderDxfId="2">
  <autoFilter ref="A1:P7" xr:uid="{2B602ACC-E700-4E92-87A7-30FED13EBA71}"/>
  <tableColumns count="16">
    <tableColumn id="1" xr3:uid="{D7D5E1C1-95FE-4931-81A9-7FDFA48DCC09}" name="DATE ECHEANCE"/>
    <tableColumn id="2" xr3:uid="{DFD696FB-15F9-44F5-BBC4-EA7AB2F6F32A}" name="GESTIONNAIRE_x000a_CLIENT"/>
    <tableColumn id="3" xr3:uid="{1579D68C-C84B-4B42-8C83-1C66F56EE1D1}" name="DATE ENVOI PROPOSITION" dataDxfId="1"/>
    <tableColumn id="4" xr3:uid="{0E2BF3D1-A50D-411B-A064-6BA03BD21727}" name="DATE RELANCE EMAIL ADMIN"/>
    <tableColumn id="5" xr3:uid="{F5847B85-4FF0-4294-8A69-7130F60327ED}" name="DATE RELANCE TEL ADMIN"/>
    <tableColumn id="6" xr3:uid="{8D8B4C11-7199-4D08-987C-FE4507E8A7D3}" name="DATE RELANCE EMAIL USER"/>
    <tableColumn id="7" xr3:uid="{2FC5D078-D56E-4A72-B588-A88E79C2B2C8}" name="RELANCE APPEL "/>
    <tableColumn id="8" xr3:uid="{8FBD8FB7-57F6-4452-A1BE-4C150DB0D4BD}" name="STATUT FACTURE" dataDxfId="0"/>
    <tableColumn id="9" xr3:uid="{26C4D374-849E-41D4-B705-A55DF1134AED}" name="Date de facture (loggia ou demandée par client)"/>
    <tableColumn id="10" xr3:uid="{F54DDCAD-01ED-4650-A536-613C53EFD3BC}" name="N° FACTURE"/>
    <tableColumn id="11" xr3:uid="{CA2F4F3B-02F2-4FB6-8BC2-00A58D599A94}" name="RAISON SOCIALE"/>
    <tableColumn id="12" xr3:uid="{A16A652D-6EA7-445E-936C-13ECD494330E}" name="N° MASTER"/>
    <tableColumn id="13" xr3:uid="{4D699B09-ED49-4506-BBDE-8C2BAFAEB5D7}" name="CONTACT ADMINISTRATEUR"/>
    <tableColumn id="14" xr3:uid="{2C5D363B-C744-4DFF-8CC8-71A175978884}" name="EMAIL ADMINISTRATEUR"/>
    <tableColumn id="15" xr3:uid="{C8FB877D-3C7D-4E52-8573-9C3045AF5D43}" name="AUTRE CONTACT"/>
    <tableColumn id="16" xr3:uid="{97B82E94-30D6-4A90-A864-5A234B0095A1}" name="TELEPHONE CONTAC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7"/>
  <sheetViews>
    <sheetView showGridLines="0" workbookViewId="0">
      <selection activeCell="N3" sqref="N3"/>
    </sheetView>
  </sheetViews>
  <sheetFormatPr baseColWidth="10" defaultRowHeight="15" x14ac:dyDescent="0.25"/>
  <cols>
    <col min="1" max="1" width="17.42578125" customWidth="1"/>
    <col min="2" max="2" width="10.5703125" bestFit="1" customWidth="1"/>
    <col min="3" max="3" width="26.5703125" customWidth="1"/>
    <col min="4" max="4" width="28.85546875" customWidth="1"/>
    <col min="5" max="5" width="26.140625" customWidth="1"/>
    <col min="6" max="6" width="27" customWidth="1"/>
    <col min="7" max="7" width="17.28515625" customWidth="1"/>
    <col min="8" max="8" width="18.28515625" customWidth="1"/>
    <col min="9" max="9" width="45.28515625" customWidth="1"/>
    <col min="10" max="10" width="13.7109375" customWidth="1"/>
    <col min="11" max="11" width="32.5703125" bestFit="1" customWidth="1"/>
    <col min="12" max="12" width="13" customWidth="1"/>
    <col min="13" max="13" width="28" customWidth="1"/>
    <col min="14" max="14" width="32.7109375" bestFit="1" customWidth="1"/>
    <col min="15" max="15" width="57.42578125" bestFit="1" customWidth="1"/>
    <col min="16" max="16" width="22.140625" customWidth="1"/>
  </cols>
  <sheetData>
    <row r="1" spans="1:18" ht="75" x14ac:dyDescent="0.25">
      <c r="A1" s="78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3" t="s">
        <v>6</v>
      </c>
      <c r="H1" s="4" t="s">
        <v>7</v>
      </c>
      <c r="I1" s="5" t="s">
        <v>8</v>
      </c>
      <c r="J1" s="4" t="s">
        <v>9</v>
      </c>
      <c r="K1" s="6" t="s">
        <v>10</v>
      </c>
      <c r="L1" s="7" t="s">
        <v>11</v>
      </c>
      <c r="M1" s="8" t="s">
        <v>12</v>
      </c>
      <c r="N1" s="9" t="s">
        <v>13</v>
      </c>
      <c r="O1" s="10" t="s">
        <v>14</v>
      </c>
      <c r="P1" s="11" t="s">
        <v>15</v>
      </c>
    </row>
    <row r="2" spans="1:18" ht="15.75" x14ac:dyDescent="0.25">
      <c r="A2" s="79">
        <v>44959</v>
      </c>
      <c r="B2" s="12" t="s">
        <v>16</v>
      </c>
      <c r="C2" s="13"/>
      <c r="D2" s="14"/>
      <c r="E2" s="14"/>
      <c r="F2" s="14"/>
      <c r="G2" s="15"/>
      <c r="H2" s="16" t="s">
        <v>17</v>
      </c>
      <c r="I2" s="17">
        <v>44869</v>
      </c>
      <c r="J2" s="18" t="s">
        <v>18</v>
      </c>
      <c r="K2" s="19" t="s">
        <v>19</v>
      </c>
      <c r="L2" s="20" t="s">
        <v>20</v>
      </c>
      <c r="M2" s="21" t="s">
        <v>21</v>
      </c>
      <c r="N2" t="s">
        <v>22</v>
      </c>
      <c r="O2" s="22"/>
      <c r="P2" s="23" t="s">
        <v>23</v>
      </c>
    </row>
    <row r="3" spans="1:18" ht="60" x14ac:dyDescent="0.25">
      <c r="A3" s="80">
        <v>44713</v>
      </c>
      <c r="B3" s="25" t="s">
        <v>16</v>
      </c>
      <c r="C3" s="24">
        <v>44629</v>
      </c>
      <c r="D3" s="26" t="s">
        <v>24</v>
      </c>
      <c r="E3" s="26">
        <v>44726</v>
      </c>
      <c r="F3" s="27"/>
      <c r="G3" s="28">
        <v>44719</v>
      </c>
      <c r="H3" s="29"/>
      <c r="I3" s="30"/>
      <c r="J3" s="31"/>
      <c r="K3" s="32" t="s">
        <v>25</v>
      </c>
      <c r="L3" s="33" t="s">
        <v>26</v>
      </c>
      <c r="M3" s="34" t="s">
        <v>27</v>
      </c>
      <c r="N3" s="35" t="s">
        <v>28</v>
      </c>
      <c r="O3" s="36"/>
      <c r="P3" s="37" t="s">
        <v>29</v>
      </c>
    </row>
    <row r="4" spans="1:18" ht="15.75" x14ac:dyDescent="0.25">
      <c r="A4" s="81">
        <v>45383</v>
      </c>
      <c r="B4" s="12" t="s">
        <v>16</v>
      </c>
      <c r="C4" s="38"/>
      <c r="D4" s="39"/>
      <c r="E4" s="39"/>
      <c r="F4" s="39"/>
      <c r="G4" s="40"/>
      <c r="H4" s="16" t="s">
        <v>17</v>
      </c>
      <c r="I4" s="41">
        <v>44951</v>
      </c>
      <c r="J4" s="18" t="s">
        <v>30</v>
      </c>
      <c r="K4" s="42" t="s">
        <v>31</v>
      </c>
      <c r="L4" s="39" t="s">
        <v>32</v>
      </c>
      <c r="M4" s="43" t="s">
        <v>33</v>
      </c>
      <c r="N4" s="44" t="s">
        <v>34</v>
      </c>
      <c r="O4" s="45"/>
      <c r="P4" s="46" t="s">
        <v>35</v>
      </c>
    </row>
    <row r="5" spans="1:18" x14ac:dyDescent="0.25">
      <c r="A5" s="82"/>
      <c r="B5" s="12" t="s">
        <v>16</v>
      </c>
      <c r="C5" s="38"/>
      <c r="D5" s="14"/>
      <c r="E5" s="14"/>
      <c r="F5" s="14"/>
      <c r="G5" s="15"/>
      <c r="H5" s="16" t="s">
        <v>17</v>
      </c>
      <c r="I5" s="47">
        <v>44573</v>
      </c>
      <c r="J5" s="48" t="s">
        <v>64</v>
      </c>
      <c r="K5" s="20" t="s">
        <v>36</v>
      </c>
      <c r="L5" s="14" t="s">
        <v>37</v>
      </c>
      <c r="M5" s="49" t="s">
        <v>38</v>
      </c>
      <c r="N5" s="50" t="s">
        <v>39</v>
      </c>
      <c r="O5" s="51" t="s">
        <v>40</v>
      </c>
      <c r="P5" s="52" t="s">
        <v>41</v>
      </c>
    </row>
    <row r="6" spans="1:18" ht="60" x14ac:dyDescent="0.25">
      <c r="A6" s="83">
        <v>45200</v>
      </c>
      <c r="B6" s="53" t="s">
        <v>16</v>
      </c>
      <c r="C6" s="38"/>
      <c r="D6" s="53"/>
      <c r="E6" s="53"/>
      <c r="F6" s="53"/>
      <c r="G6" s="54"/>
      <c r="H6" s="16" t="s">
        <v>17</v>
      </c>
      <c r="I6" s="55">
        <v>44874</v>
      </c>
      <c r="J6" s="56" t="s">
        <v>42</v>
      </c>
      <c r="K6" s="57" t="s">
        <v>43</v>
      </c>
      <c r="L6" s="58" t="s">
        <v>44</v>
      </c>
      <c r="M6" s="59" t="s">
        <v>45</v>
      </c>
      <c r="N6" s="60" t="s">
        <v>46</v>
      </c>
      <c r="O6" s="61" t="s">
        <v>47</v>
      </c>
      <c r="P6" s="62" t="s">
        <v>48</v>
      </c>
    </row>
    <row r="7" spans="1:18" s="77" customFormat="1" ht="30" x14ac:dyDescent="0.25">
      <c r="A7" s="79">
        <v>45017</v>
      </c>
      <c r="B7" s="14" t="s">
        <v>16</v>
      </c>
      <c r="C7" s="68" t="s">
        <v>58</v>
      </c>
      <c r="D7" s="69"/>
      <c r="E7" s="14"/>
      <c r="F7" s="14"/>
      <c r="G7" s="15"/>
      <c r="H7" s="16" t="s">
        <v>17</v>
      </c>
      <c r="I7" s="70">
        <v>44604</v>
      </c>
      <c r="J7" s="71" t="s">
        <v>57</v>
      </c>
      <c r="K7" s="19" t="s">
        <v>59</v>
      </c>
      <c r="L7" s="72" t="s">
        <v>60</v>
      </c>
      <c r="M7" s="21" t="s">
        <v>61</v>
      </c>
      <c r="N7" s="48" t="s">
        <v>62</v>
      </c>
      <c r="O7" s="73"/>
      <c r="P7" s="74" t="s">
        <v>63</v>
      </c>
      <c r="Q7" s="75"/>
      <c r="R7" s="7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3"/>
  <sheetViews>
    <sheetView showGridLines="0" tabSelected="1" workbookViewId="0">
      <selection activeCell="F3" sqref="F2:F3"/>
    </sheetView>
  </sheetViews>
  <sheetFormatPr baseColWidth="10" defaultColWidth="11" defaultRowHeight="15" x14ac:dyDescent="0.25"/>
  <cols>
    <col min="1" max="1" width="11.140625" bestFit="1" customWidth="1"/>
    <col min="2" max="2" width="14.5703125" bestFit="1" customWidth="1"/>
    <col min="3" max="3" width="19.28515625" bestFit="1" customWidth="1"/>
    <col min="4" max="4" width="15.5703125" bestFit="1" customWidth="1"/>
    <col min="5" max="5" width="25.85546875" bestFit="1" customWidth="1"/>
    <col min="6" max="6" width="19.7109375" bestFit="1" customWidth="1"/>
    <col min="7" max="7" width="21.140625" bestFit="1" customWidth="1"/>
    <col min="8" max="8" width="20.140625" bestFit="1" customWidth="1"/>
    <col min="9" max="9" width="19.85546875" bestFit="1" customWidth="1"/>
  </cols>
  <sheetData>
    <row r="1" spans="1:9" s="66" customFormat="1" ht="21" x14ac:dyDescent="0.35">
      <c r="A1" s="63" t="s">
        <v>49</v>
      </c>
      <c r="B1" s="63" t="s">
        <v>50</v>
      </c>
      <c r="C1" s="64" t="s">
        <v>51</v>
      </c>
      <c r="D1" s="63" t="s">
        <v>9</v>
      </c>
      <c r="E1" s="64" t="s">
        <v>52</v>
      </c>
      <c r="F1" s="63" t="s">
        <v>53</v>
      </c>
      <c r="G1" s="63" t="s">
        <v>54</v>
      </c>
      <c r="H1" s="65" t="s">
        <v>55</v>
      </c>
      <c r="I1" s="65" t="s">
        <v>56</v>
      </c>
    </row>
    <row r="2" spans="1:9" x14ac:dyDescent="0.25">
      <c r="C2" s="84">
        <f>IFERROR(INDEX(t_Base[Date de facture (loggia ou demandée par client)],MATCH(D2,t_Base[N° FACTURE],0)),"---")</f>
        <v>44604</v>
      </c>
      <c r="D2" s="67" t="s">
        <v>57</v>
      </c>
      <c r="F2" t="str">
        <f>IFERROR(INDEX(t_Base[EMAIL ADMINISTRATEUR],MATCH(D2,t_Base[N° FACTURE],0)),"---")</f>
        <v>Julia.SAVONA@securitasdirect.fr</v>
      </c>
      <c r="G2" t="str">
        <f>IFERROR(INDEX(t_Base[TELEPHONE CONTACT],MATCH(D2,t_Base[N° FACTURE],0)),"---")</f>
        <v xml:space="preserve">06 48 23 89 16 </v>
      </c>
    </row>
    <row r="3" spans="1:9" x14ac:dyDescent="0.25">
      <c r="C3" s="84">
        <f>IFERROR(INDEX(t_Base[Date de facture (loggia ou demandée par client)],MATCH(D3,t_Base[N° FACTURE],0)),"---")</f>
        <v>44573</v>
      </c>
      <c r="D3" s="67" t="s">
        <v>64</v>
      </c>
      <c r="F3" t="str">
        <f>IFERROR(INDEX(t_Base[EMAIL ADMINISTRATEUR],MATCH(D3,t_Base[N° FACTURE],0)),"---")</f>
        <v xml:space="preserve">herve.dussart@acapella-consulting.fr </v>
      </c>
      <c r="G3" t="str">
        <f>IFERROR(INDEX(t_Base[TELEPHONE CONTACT],MATCH(D3,t_Base[N° FACTURE],0)),"---")</f>
        <v>06 23 97 20 60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 BASE</vt:lpstr>
      <vt:lpstr>Feuil2</vt:lpstr>
    </vt:vector>
  </TitlesOfParts>
  <Company>INFOPRO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FOUILLE, Sophie</dc:creator>
  <cp:lastModifiedBy>JF</cp:lastModifiedBy>
  <dcterms:created xsi:type="dcterms:W3CDTF">2023-01-28T22:12:15Z</dcterms:created>
  <dcterms:modified xsi:type="dcterms:W3CDTF">2023-01-29T10:25:06Z</dcterms:modified>
</cp:coreProperties>
</file>