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AD5126F-5613-469C-BBA1-892C0F8A04BC}" xr6:coauthVersionLast="47" xr6:coauthVersionMax="47" xr10:uidLastSave="{00000000-0000-0000-0000-000000000000}"/>
  <bookViews>
    <workbookView xWindow="9960" yWindow="2295" windowWidth="14415" windowHeight="12705" xr2:uid="{E35274CE-9F86-3446-82C6-D483574177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 a="1"/>
  <c r="C9" i="1" s="1"/>
  <c r="C10" i="1" a="1"/>
  <c r="C10" i="1"/>
  <c r="C11" i="1" a="1"/>
  <c r="C11" i="1" s="1"/>
  <c r="C12" i="1" a="1"/>
  <c r="C12" i="1"/>
  <c r="C13" i="1" a="1"/>
  <c r="C13" i="1" s="1"/>
  <c r="C14" i="1" a="1"/>
  <c r="C14" i="1"/>
  <c r="C15" i="1" a="1"/>
  <c r="C15" i="1" s="1"/>
  <c r="C16" i="1" a="1"/>
  <c r="C16" i="1"/>
  <c r="C17" i="1" a="1"/>
  <c r="C17" i="1" s="1"/>
  <c r="C18" i="1" a="1"/>
  <c r="C18" i="1" s="1"/>
  <c r="C19" i="1" a="1"/>
  <c r="C19" i="1" s="1"/>
  <c r="C2" i="1" a="1"/>
  <c r="C2" i="1" s="1"/>
  <c r="C3" i="1" a="1"/>
  <c r="C3" i="1"/>
  <c r="C4" i="1" a="1"/>
  <c r="C4" i="1" s="1"/>
  <c r="C5" i="1" a="1"/>
  <c r="C5" i="1"/>
  <c r="C6" i="1" a="1"/>
  <c r="C6" i="1" s="1"/>
  <c r="C7" i="1" a="1"/>
  <c r="C7" i="1" s="1"/>
  <c r="C8" i="1" a="1"/>
  <c r="C8" i="1" s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<sst xmlns="http://schemas.openxmlformats.org/spreadsheetml/2006/main" count="20" uniqueCount="20">
  <si>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Caractérisation de l'exposition (agent; voie; dose quantitative; unité)</t>
  </si>
  <si>
    <t>Classe ATC</t>
  </si>
  <si>
    <t>LYSANXIA 10 MG COMPRIME;Orale;06;Forme unitaire ; unite de prise;MELATONINE - ATC N05CH01;Orale;03;Forme unitaire ; unite de prise;NOCTAMIDE 1 MG COMPRIME SECABLE;Orale;22;Forme unitaire ; unite de prise</t>
  </si>
  <si>
    <t>FORMAG;Orale;20;Forme unitaire ; unite de prise</t>
  </si>
  <si>
    <t>COMPLEMENT ALIMENTAIRE;Orale;Estimée;  ;DAFALGAN CODEINE COMPRIME PELLICULE;Orale;8;Forme unitaire ; unite de prise;DOLIPRANE 1000 MG  COMPRIME;Orale;8;Forme unitaire ; unite de prise;FLANID 200MG COMPRIME SECABLE;Orale;1;Forme unitaire ; unite de prise;SPASFON;Orale;10;Forme unitaire ; unite de prise;TRIMEBUTINE ATC A03AA05;Orale;20;Forme unitaire ; unite de prise</t>
  </si>
  <si>
    <t>TERCIAN 100 MG COMPRIME PELLICULE SECABLE;Orale;1;Forme unitaire ; unite de prise</t>
  </si>
  <si>
    <t>INEXIUM;Orale;Estimée;  ;MOTILIUM;Orale;Estimée;  ;Paracetamol - ATC N02BE01;Orale;16;g</t>
  </si>
  <si>
    <t>TOPALGIC 100 MG;ML SOLUTION BUVABLE;Orale;10;mL;TOPALGIC LP 150 MG COMPRIMES;Orale;5;Forme unitaire ; unite de prise</t>
  </si>
  <si>
    <t>ADVILMED 100 MG COMPRIME ENROBE;Orale;400;mg;AMOXICILLINE - ATC J01CA04;Orale;3;g;CEFIXIME - ATC J01DD08;Orale;1;g;DAFALGAN 1 G COMPRIME PELLICULE;Orale;3;g;ESOMEPRAZOLE ATC A02BC05;Orale;60;mg;MEDICAMENT HUMAIN;Orale;14;Forme unitaire ; unite de prise</t>
  </si>
  <si>
    <t>BROMAZEPAM ARROW 6 MG COMPRIME QUADRISECABLE;Orale;3;Forme unitaire ; unite de prise</t>
  </si>
  <si>
    <t>BOISSONS OHISEES;Orale;Estimée;  ;XANAX 0.25 MG COMPRIME;Orale;18;Forme unitaire ; unite de prise</t>
  </si>
  <si>
    <t xml:space="preserve">ANTADYS 100 MG COMPRIME PELLICULE;Orale;Estimée;  ;DOLIPRANE 1000 MG  COMPRIME;Orale;Estimée; SPIRAMYCINE METRONIDAZOLE ARROW 1;5 M.U.I;250 MG COMPRIME PELLICULE;Orale;Estimée;  ;THIOCOLCHICOSIDE EG 4 MG COMPRIME SECABLE;Orale;Estimée;  </t>
  </si>
  <si>
    <t xml:space="preserve">X-TRA TOTAL LESSIVE LIQUIDE BLEUE BOUCHON AUTODOSEUR;Orale;Estimée;  </t>
  </si>
  <si>
    <t>LORAZEPAM MYLAN 1 MG COMPRIME PELLICULE SECABLE;Orale;13;Forme unitaire ; unite de prise</t>
  </si>
  <si>
    <t>DOLIPRANE 1000 MG  COMPRIME;Orale;10;Forme unitaire ; unite de prise;DOLIPRANE 500 MG COMPRIME;Orale;10;Forme unitaire ; unite de prise</t>
  </si>
  <si>
    <t>DAFALGAN 1G COMPRIME EFFERVESCENT;Orale;8;g</t>
  </si>
  <si>
    <t>LEXOMIL 6 MG COMPRIME;Orale;3;Forme unitaire ; unite de prise</t>
  </si>
  <si>
    <t>ZOPICLONE MYLAN 7;5 MG COMPRIME PELLICULE SECABLE;Orale;5;Forme unitaire ; unite de prise</t>
  </si>
  <si>
    <t>GINKOR FORT GELULE;Orale;10;Forme unitaire ; unite de prise;IXPRIM 37;5MG;325MG COMPRIME;Orale;20;Forme unitaire ; unite de prise;KETOPROFENE MYLAN LP 100 MG COMPRIME SECABLE A LIBERATION PROLONGEE;Orale;10;Forme unitaire ; unite de prise;SPASFON COMPRIME ENROBE 80 MG;Orale;20;Forme unitaire ; unite de prise;VOGALIB 7;5 MG LYOPHILISAT ORAL;Orale;4;Forme unitaire ; unite de prise</t>
  </si>
  <si>
    <t>Paracetamol - ATC N02BE01;Orale;12;g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</si>
</sst>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C68B0"/>
        <bgColor rgb="FF0C68B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998A3-A20F-2A49-A833-E39EB9B20F63}">
  <dimension ref="A1:C19"/>
  <sheetViews>
    <sheetView tabSelected="1" topLeftCell="B1" workbookViewId="0">
      <selection activeCell="C8" sqref="C2:C19"/>
    </sheetView>
  </sheetViews>
  <sheetFormatPr baseColWidth="10" defaultRowHeight="15.75" x14ac:dyDescent="0.25"/>
  <cols>
    <col min="1" max="1" width="161.375" style="4" customWidth="1"/>
    <col min="2" max="2" width="48.5" style="3" customWidth="1"/>
  </cols>
  <sheetData>
    <row r="1" spans="1:3" ht="16.5" thickBot="1" x14ac:dyDescent="0.3">
      <c r="A1" s="1" t="s">
        <v>0</v>
      </c>
      <c r="B1" s="1" t="s">
        <v>1</v>
      </c>
    </row>
    <row r="2" spans="1:3" x14ac:dyDescent="0.25">
      <c r="A2" s="2" t="s">
        <v>2</v>
      </c>
      <c r="B2" s="3" t="str">
        <f t="shared" ref="B2:B5" si="0">MID(A2,SEARCH("ATC",A2),11)</f>
        <v>ATC N05CH01</v>
      </c>
      <c r="C2" t="str" cm="1">
        <f t="array" ref="C2">_xlfn.LET(
_xlpm.v_text,A2,
_xlpm.v_occ,"ATC ",
_xlpm.n_occ,(LEN(_xlpm.v_text)-LEN(SUBSTITUTE(_xlpm.v_text,_xlpm.v_occ,"")))/4,
IFERROR(_xlfn.TEXTJOIN(", ",,_xlpm.v_occ &amp; LEFT(_xlfn.TEXTAFTER(_xlpm.v_text,_xlpm.v_occ,_xlfn.SEQUENCE(_xlpm.n_occ)),7)),"")
)</f>
        <v>ATC N05CH01</v>
      </c>
    </row>
    <row r="3" spans="1:3" x14ac:dyDescent="0.25">
      <c r="A3" s="2" t="s">
        <v>3</v>
      </c>
      <c r="B3" s="3" t="e">
        <f t="shared" si="0"/>
        <v>#VALUE!</v>
      </c>
      <c r="C3" t="str" cm="1">
        <f t="array" ref="C3">_xlfn.LET(
_xlpm.v_text,A3,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4" spans="1:3" x14ac:dyDescent="0.25">
      <c r="A4" s="2" t="s">
        <v>4</v>
      </c>
      <c r="B4" s="3" t="str">
        <f t="shared" si="0"/>
        <v>ATC A03AA05</v>
      </c>
      <c r="C4" t="str" cm="1">
        <f t="array" ref="C4">_xlfn.LET(
_xlpm.v_text,A4,
_xlpm.v_occ,"ATC ",
_xlpm.n_occ,(LEN(_xlpm.v_text)-LEN(SUBSTITUTE(_xlpm.v_text,_xlpm.v_occ,"")))/4,
IFERROR(_xlfn.TEXTJOIN(", ",,_xlpm.v_occ &amp; LEFT(_xlfn.TEXTAFTER(_xlpm.v_text,_xlpm.v_occ,_xlfn.SEQUENCE(_xlpm.n_occ)),7)),"")
)</f>
        <v>ATC A03AA05</v>
      </c>
    </row>
    <row r="5" spans="1:3" x14ac:dyDescent="0.25">
      <c r="A5" s="2" t="s">
        <v>5</v>
      </c>
      <c r="B5" s="3" t="e">
        <f t="shared" si="0"/>
        <v>#VALUE!</v>
      </c>
      <c r="C5" t="str" cm="1">
        <f t="array" ref="C5">_xlfn.LET(
_xlpm.v_text,A5,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6" spans="1:3" x14ac:dyDescent="0.25">
      <c r="A6" s="2" t="s">
        <v>6</v>
      </c>
      <c r="B6" s="3" t="str">
        <f>MID(A6,SEARCH("ATC",A6),11)</f>
        <v>ATC N02BE01</v>
      </c>
      <c r="C6" t="str" cm="1">
        <f t="array" ref="C6">_xlfn.LET(
_xlpm.v_text,A6,
_xlpm.v_occ,"ATC ",
_xlpm.n_occ,(LEN(_xlpm.v_text)-LEN(SUBSTITUTE(_xlpm.v_text,_xlpm.v_occ,"")))/4,
IFERROR(_xlfn.TEXTJOIN(", ",,_xlpm.v_occ &amp; LEFT(_xlfn.TEXTAFTER(_xlpm.v_text,_xlpm.v_occ,_xlfn.SEQUENCE(_xlpm.n_occ)),7)),"")
)</f>
        <v>ATC N02BE01</v>
      </c>
    </row>
    <row r="7" spans="1:3" x14ac:dyDescent="0.25">
      <c r="A7" s="2" t="s">
        <v>7</v>
      </c>
      <c r="B7" s="3" t="e">
        <f t="shared" ref="B7:B19" si="1">MID(A7,SEARCH("ATC",A7),11)</f>
        <v>#VALUE!</v>
      </c>
      <c r="C7" t="str" cm="1">
        <f t="array" ref="C7">_xlfn.LET(
_xlpm.v_text,A7,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8" spans="1:3" x14ac:dyDescent="0.25">
      <c r="A8" s="2" t="s">
        <v>8</v>
      </c>
      <c r="B8" s="3" t="str">
        <f t="shared" si="1"/>
        <v>ATC J01CA04</v>
      </c>
      <c r="C8" t="str" cm="1">
        <f t="array" ref="C8">_xlfn.LET(
_xlpm.v_text,A8,
_xlpm.v_occ,"ATC ",
_xlpm.n_occ,(LEN(_xlpm.v_text)-LEN(SUBSTITUTE(_xlpm.v_text,_xlpm.v_occ,"")))/4,
IFERROR(_xlfn.TEXTJOIN(", ",,_xlpm.v_occ &amp; LEFT(_xlfn.TEXTAFTER(_xlpm.v_text,_xlpm.v_occ,_xlfn.SEQUENCE(_xlpm.n_occ)),7)),"")
)</f>
        <v>ATC J01CA04, ATC J01DD08, ATC A02BC05</v>
      </c>
    </row>
    <row r="9" spans="1:3" x14ac:dyDescent="0.25">
      <c r="A9" s="2" t="s">
        <v>9</v>
      </c>
      <c r="B9" s="3" t="e">
        <f t="shared" si="1"/>
        <v>#VALUE!</v>
      </c>
      <c r="C9" t="str" cm="1">
        <f t="array" ref="C9">_xlfn.LET(
_xlpm.v_text,A9,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0" spans="1:3" x14ac:dyDescent="0.25">
      <c r="A10" s="2" t="s">
        <v>10</v>
      </c>
      <c r="B10" s="3" t="e">
        <f t="shared" si="1"/>
        <v>#VALUE!</v>
      </c>
      <c r="C10" t="str" cm="1">
        <f t="array" ref="C10">_xlfn.LET(
_xlpm.v_text,A10,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1" spans="1:3" x14ac:dyDescent="0.25">
      <c r="A11" s="2" t="s">
        <v>11</v>
      </c>
      <c r="B11" s="3" t="e">
        <f t="shared" si="1"/>
        <v>#VALUE!</v>
      </c>
      <c r="C11" t="str" cm="1">
        <f t="array" ref="C11">_xlfn.LET(
_xlpm.v_text,A11,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2" spans="1:3" x14ac:dyDescent="0.25">
      <c r="A12" s="2" t="s">
        <v>12</v>
      </c>
      <c r="B12" s="3" t="e">
        <f t="shared" si="1"/>
        <v>#VALUE!</v>
      </c>
      <c r="C12" t="str" cm="1">
        <f t="array" ref="C12">_xlfn.LET(
_xlpm.v_text,A12,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3" spans="1:3" x14ac:dyDescent="0.25">
      <c r="A13" s="2" t="s">
        <v>13</v>
      </c>
      <c r="B13" s="3" t="e">
        <f t="shared" si="1"/>
        <v>#VALUE!</v>
      </c>
      <c r="C13" t="str" cm="1">
        <f t="array" ref="C13">_xlfn.LET(
_xlpm.v_text,A13,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4" spans="1:3" x14ac:dyDescent="0.25">
      <c r="A14" s="2" t="s">
        <v>14</v>
      </c>
      <c r="B14" s="3" t="e">
        <f t="shared" si="1"/>
        <v>#VALUE!</v>
      </c>
      <c r="C14" t="str" cm="1">
        <f t="array" ref="C14">_xlfn.LET(
_xlpm.v_text,A14,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5" spans="1:3" x14ac:dyDescent="0.25">
      <c r="A15" s="2" t="s">
        <v>15</v>
      </c>
      <c r="B15" s="3" t="e">
        <f t="shared" si="1"/>
        <v>#VALUE!</v>
      </c>
      <c r="C15" t="str" cm="1">
        <f t="array" ref="C15">_xlfn.LET(
_xlpm.v_text,A15,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6" spans="1:3" x14ac:dyDescent="0.25">
      <c r="A16" s="2" t="s">
        <v>16</v>
      </c>
      <c r="B16" s="3" t="e">
        <f t="shared" si="1"/>
        <v>#VALUE!</v>
      </c>
      <c r="C16" t="str" cm="1">
        <f t="array" ref="C16">_xlfn.LET(
_xlpm.v_text,A16,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7" spans="1:3" x14ac:dyDescent="0.25">
      <c r="A17" s="2" t="s">
        <v>17</v>
      </c>
      <c r="B17" s="3" t="e">
        <f t="shared" si="1"/>
        <v>#VALUE!</v>
      </c>
      <c r="C17" t="str" cm="1">
        <f t="array" ref="C17">_xlfn.LET(
_xlpm.v_text,A17,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8" spans="1:3" x14ac:dyDescent="0.25">
      <c r="A18" s="2" t="s">
        <v>18</v>
      </c>
      <c r="B18" s="3" t="e">
        <f t="shared" si="1"/>
        <v>#VALUE!</v>
      </c>
      <c r="C18" t="str" cm="1">
        <f t="array" ref="C18">_xlfn.LET(
_xlpm.v_text,A18,
_xlpm.v_occ,"ATC ",
_xlpm.n_occ,(LEN(_xlpm.v_text)-LEN(SUBSTITUTE(_xlpm.v_text,_xlpm.v_occ,"")))/4,
IFERROR(_xlfn.TEXTJOIN(", ",,_xlpm.v_occ &amp; LEFT(_xlfn.TEXTAFTER(_xlpm.v_text,_xlpm.v_occ,_xlfn.SEQUENCE(_xlpm.n_occ)),7)),"")
)</f>
        <v/>
      </c>
    </row>
    <row r="19" spans="1:3" x14ac:dyDescent="0.25">
      <c r="A19" s="2" t="s">
        <v>19</v>
      </c>
      <c r="B19" s="3" t="str">
        <f t="shared" si="1"/>
        <v>ATC N02BE01</v>
      </c>
      <c r="C19" t="str" cm="1">
        <f t="array" ref="C19">_xlfn.LET(
_xlpm.v_text,A19,
_xlpm.v_occ,"ATC ",
_xlpm.n_occ,(LEN(_xlpm.v_text)-LEN(SUBSTITUTE(_xlpm.v_text,_xlpm.v_occ,"")))/4,
IFERROR(_xlfn.TEXTJOIN(", ",,_xlpm.v_occ &amp; LEFT(_xlfn.TEXTAFTER(_xlpm.v_text,_xlpm.v_occ,_xlfn.SEQUENCE(_xlpm.n_occ)),7)),"")
)</f>
        <v>ATC N02BE01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2022-12-05T15:14:14Z</dcterms:created>
  <dcterms:modified xsi:type="dcterms:W3CDTF">2022-12-05T16:36:51Z</dcterms:modified>
</cp:coreProperties>
</file>