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17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3675A92C-35C9-41E2-9A38-C37FCB69F893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Commande" sheetId="1" r:id="rId1"/>
    <sheet name="Fournisseur" sheetId="2" r:id="rId2"/>
    <sheet name="Power Query" sheetId="3" r:id="rId3"/>
  </sheets>
  <definedNames>
    <definedName name="DonnéesExternes_1" localSheetId="2" hidden="1">'Power Query'!$A$2:$E$7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6" i="1" l="1" a="1"/>
  <c r="E16" i="1" s="1"/>
  <c r="E17" i="1" a="1"/>
  <c r="E17" i="1" s="1"/>
  <c r="E18" i="1" a="1"/>
  <c r="E18" i="1" s="1"/>
  <c r="E19" i="1" a="1"/>
  <c r="E19" i="1" s="1"/>
  <c r="E20" i="1" a="1"/>
  <c r="E20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486579A-ADC6-479D-8598-625ED5914C1E}" keepAlive="1" name="Requête - Commandes" description="Connexion à la requête « Commandes » dans le classeur." type="5" refreshedVersion="0" background="1">
    <dbPr connection="Provider=Microsoft.Mashup.OleDb.1;Data Source=$Workbook$;Location=Commandes;Extended Properties=&quot;&quot;" command="SELECT * FROM [Commandes]"/>
  </connection>
  <connection id="2" xr16:uid="{3A179DBA-B928-4400-A27E-08852166F020}" keepAlive="1" name="Requête - Fournisseur" description="Connexion à la requête « Fournisseur » dans le classeur." type="5" refreshedVersion="0" background="1">
    <dbPr connection="Provider=Microsoft.Mashup.OleDb.1;Data Source=$Workbook$;Location=Fournisseur;Extended Properties=&quot;&quot;" command="SELECT * FROM [Fournisseur]"/>
  </connection>
  <connection id="3" xr16:uid="{F10412A6-192E-49EC-938F-0FC8D2F01793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<sst xmlns="http://schemas.openxmlformats.org/spreadsheetml/2006/main" count="20" uniqueCount="8">
  <si>
    <t>Article</t>
  </si>
  <si>
    <t>Poste</t>
  </si>
  <si>
    <r>
      <t xml:space="preserve">Date Livraison </t>
    </r>
    <r>
      <rPr>
        <b/>
        <sz val="10"/>
        <color theme="1"/>
        <rFont val="Arial"/>
        <family val="2"/>
      </rPr>
      <t>Confirmation du Fournisseur</t>
    </r>
  </si>
  <si>
    <t>Date personnelle</t>
  </si>
  <si>
    <t>Date Livraison Confirmation du Fournisseur</t>
  </si>
  <si>
    <t>Date Livraison retenue</t>
  </si>
  <si>
    <t>Proposition Power Query :</t>
  </si>
  <si>
    <t>Proposition formule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</si>
</sst>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4" fontId="0" fillId="0" borderId="0" xfId="0" applyNumberFormat="1"/>
    <xf numFmtId="0" fontId="0" fillId="2" borderId="0" xfId="0" applyFill="1"/>
    <xf numFmtId="14" fontId="0" fillId="3" borderId="0" xfId="0" applyNumberFormat="1" applyFill="1" applyAlignment="1">
      <alignment horizontal="center" vertical="center" wrapText="1"/>
    </xf>
  </cellXfs>
  <cellStyles count="1">
    <cellStyle name="Normal" xfId="0" builtinId="0"/>
  </cellStyles>
  <dxfs count="22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</dxf>
    <dxf>
      <numFmt numFmtId="164" formatCode="yyyy/mm/dd"/>
    </dxf>
    <dxf>
      <numFmt numFmtId="164" formatCode="yyyy/mm/dd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164" formatCode="yyyy/mm/dd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164" formatCode="yyyy/mm/dd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A2F047C7-B020-4B32-A815-5010ADB414A3}" autoFormatId="16" applyNumberFormats="0" applyBorderFormats="0" applyFontFormats="0" applyPatternFormats="0" applyAlignmentFormats="0" applyWidthHeightFormats="0">
  <queryTableRefresh nextId="8">
    <queryTableFields count="5">
      <queryTableField id="1" name="Article" tableColumnId="1"/>
      <queryTableField id="2" name="Poste" tableColumnId="2"/>
      <queryTableField id="3" name="Date personnelle" tableColumnId="3"/>
      <queryTableField id="6" name="Date Livraison Confirmation du Fournisseur" tableColumnId="6"/>
      <queryTableField id="7" name="Date Livraison retenue" tableColumnId="7"/>
    </queryTableFields>
  </queryTableRefresh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Commandes" displayName="Commandes" ref="B4:D9" totalsRowShown="0" headerRowDxfId="21" dataDxfId="20">
  <autoFilter ref="B4:D9" xr:uid="{00000000-0009-0000-0100-000001000000}"/>
  <tableColumns count="3">
    <tableColumn id="1" xr3:uid="{00000000-0010-0000-0000-000001000000}" name="Article" dataDxfId="19"/>
    <tableColumn id="2" xr3:uid="{00000000-0010-0000-0000-000002000000}" name="Poste" dataDxfId="18"/>
    <tableColumn id="3" xr3:uid="{00000000-0010-0000-0000-000003000000}" name="Date personnelle" dataDxfId="17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FDD1E71-2DA6-47F3-87A0-4ABFF6527B0D}" name="CommandesF" displayName="CommandesF" ref="B15:E20" totalsRowShown="0" headerRowDxfId="12" dataDxfId="11">
  <autoFilter ref="B15:E20" xr:uid="{FFDD1E71-2DA6-47F3-87A0-4ABFF6527B0D}"/>
  <tableColumns count="4">
    <tableColumn id="1" xr3:uid="{DE4AFC8F-D5B1-418C-B42B-804ECFC8EA03}" name="Article" dataDxfId="10"/>
    <tableColumn id="2" xr3:uid="{092CFEE2-CA86-4E3A-AC55-A672819AF36C}" name="Poste" dataDxfId="9"/>
    <tableColumn id="3" xr3:uid="{2DAFE335-F5E5-499C-AE40-69B550D9227F}" name="Date personnelle" dataDxfId="4"/>
    <tableColumn id="7" xr3:uid="{17862D3A-2E57-4197-8317-8431ED1C7C59}" name="Date Livraison retenue" dataDxfId="3">
      <calculatedColumnFormula array="1">_xlfn.LET(
_xlpm.t_DF,_xlfn.XLOOKUP(CommandesF[[#This Row],[Article]]&amp;CommandesF[[#This Row],[Poste]],FournisseurF[Article]&amp;FournisseurF[Poste],FournisseurF[Date Livraison Confirmation du Fournisseur]),
IF(_xlpm.t_DF=0,CommandesF[[#This Row],[Date personnelle]],_xlpm.t_DF)
)</calculatedColumnFormula>
    </tableColumn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403D8FC-815A-4B08-8827-DBFFBA6D0C5C}" name="FournisseurF" displayName="FournisseurF" ref="G15:I20" totalsRowShown="0" headerRowDxfId="8">
  <autoFilter ref="G15:I20" xr:uid="{8403D8FC-815A-4B08-8827-DBFFBA6D0C5C}"/>
  <tableColumns count="3">
    <tableColumn id="1" xr3:uid="{4B7170FD-5A0B-4B14-9F39-8958BC8F08A7}" name="Article" dataDxfId="7"/>
    <tableColumn id="2" xr3:uid="{00F19E1D-8B50-45B5-88AB-52DC7318D3B9}" name="Poste" dataDxfId="6"/>
    <tableColumn id="3" xr3:uid="{DDE68D1F-1AD8-4EC0-AE55-D399B606996C}" name="Date Livraison Confirmation du Fournisseur" dataDxfId="5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Fournisseur" displayName="Fournisseur" ref="B2:D7" totalsRowShown="0" headerRowDxfId="16">
  <autoFilter ref="B2:D7" xr:uid="{00000000-0009-0000-0100-000002000000}"/>
  <tableColumns count="3">
    <tableColumn id="1" xr3:uid="{00000000-0010-0000-0100-000001000000}" name="Article" dataDxfId="15"/>
    <tableColumn id="2" xr3:uid="{00000000-0010-0000-0100-000002000000}" name="Poste" dataDxfId="14"/>
    <tableColumn id="3" xr3:uid="{00000000-0010-0000-0100-000003000000}" name="Date Livraison Confirmation du Fournisseur" dataDxfId="13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FF89383-F367-40A3-A1BD-B0E9F168E69B}" name="t_Final" displayName="t_Final" ref="A2:E7" tableType="queryTable" totalsRowShown="0">
  <autoFilter ref="A2:E7" xr:uid="{BFF89383-F367-40A3-A1BD-B0E9F168E69B}"/>
  <tableColumns count="5">
    <tableColumn id="1" xr3:uid="{04AC3BC1-5ABD-445E-8D2C-3D8E4B396A0E}" uniqueName="1" name="Article" queryTableFieldId="1"/>
    <tableColumn id="2" xr3:uid="{1E94440C-033F-4B92-96D8-34956867D6C0}" uniqueName="2" name="Poste" queryTableFieldId="2"/>
    <tableColumn id="3" xr3:uid="{1E04ADC0-6602-4554-83CE-8F9B6DCD6948}" uniqueName="3" name="Date personnelle" queryTableFieldId="3" dataDxfId="2"/>
    <tableColumn id="6" xr3:uid="{B4A869B6-853C-4C0F-82DD-ECF1DB31DD85}" uniqueName="6" name="Date Livraison Confirmation du Fournisseur" queryTableFieldId="6" dataDxfId="1"/>
    <tableColumn id="7" xr3:uid="{B6C13793-EC54-491D-BCE6-B7A3C9505861}" uniqueName="7" name="Date Livraison retenue" queryTableFieldId="7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I20"/>
  <sheetViews>
    <sheetView showGridLines="0" tabSelected="1" topLeftCell="A8" workbookViewId="0">
      <selection activeCell="G8" sqref="G8"/>
    </sheetView>
  </sheetViews>
  <sheetFormatPr baseColWidth="10" defaultRowHeight="12.75" x14ac:dyDescent="0.2"/>
  <cols>
    <col min="4" max="4" width="17" customWidth="1"/>
    <col min="5" max="5" width="29.140625" customWidth="1"/>
  </cols>
  <sheetData>
    <row r="1" spans="2:9" x14ac:dyDescent="0.2">
      <c r="B1" s="4" t="s">
        <v>6</v>
      </c>
      <c r="C1" s="4"/>
    </row>
    <row r="4" spans="2:9" x14ac:dyDescent="0.2">
      <c r="B4" s="1" t="s">
        <v>0</v>
      </c>
      <c r="C4" s="1" t="s">
        <v>1</v>
      </c>
      <c r="D4" s="1" t="s">
        <v>3</v>
      </c>
    </row>
    <row r="5" spans="2:9" x14ac:dyDescent="0.2">
      <c r="B5" s="1">
        <v>854126</v>
      </c>
      <c r="C5" s="1">
        <v>20</v>
      </c>
      <c r="D5" s="3">
        <v>44890</v>
      </c>
    </row>
    <row r="6" spans="2:9" x14ac:dyDescent="0.2">
      <c r="B6" s="1">
        <v>875632</v>
      </c>
      <c r="C6" s="1">
        <v>130</v>
      </c>
      <c r="D6" s="3">
        <v>44911</v>
      </c>
    </row>
    <row r="7" spans="2:9" x14ac:dyDescent="0.2">
      <c r="B7" s="1">
        <v>456981</v>
      </c>
      <c r="C7" s="1">
        <v>90</v>
      </c>
      <c r="D7" s="3">
        <v>44931</v>
      </c>
    </row>
    <row r="8" spans="2:9" x14ac:dyDescent="0.2">
      <c r="B8" s="1">
        <v>125698</v>
      </c>
      <c r="C8" s="1">
        <v>20</v>
      </c>
      <c r="D8" s="3">
        <v>44893</v>
      </c>
    </row>
    <row r="9" spans="2:9" x14ac:dyDescent="0.2">
      <c r="B9" s="1">
        <v>785369</v>
      </c>
      <c r="C9" s="1">
        <v>40</v>
      </c>
      <c r="D9" s="3">
        <v>44887</v>
      </c>
    </row>
    <row r="13" spans="2:9" x14ac:dyDescent="0.2">
      <c r="B13" s="4" t="s">
        <v>7</v>
      </c>
      <c r="C13" s="4"/>
    </row>
    <row r="15" spans="2:9" ht="76.5" x14ac:dyDescent="0.2">
      <c r="B15" s="1" t="s">
        <v>0</v>
      </c>
      <c r="C15" s="1" t="s">
        <v>1</v>
      </c>
      <c r="D15" s="1" t="s">
        <v>3</v>
      </c>
      <c r="E15" s="1" t="s">
        <v>5</v>
      </c>
      <c r="G15" s="1" t="s">
        <v>0</v>
      </c>
      <c r="H15" s="1" t="s">
        <v>1</v>
      </c>
      <c r="I15" s="1" t="s">
        <v>2</v>
      </c>
    </row>
    <row r="16" spans="2:9" x14ac:dyDescent="0.2">
      <c r="B16" s="1">
        <v>854126</v>
      </c>
      <c r="C16" s="1">
        <v>20</v>
      </c>
      <c r="D16" s="3">
        <v>44890</v>
      </c>
      <c r="E16" s="5" cm="1">
        <f t="array" ref="E16">_xlfn.LET(
_xlpm.t_DF,_xlfn.XLOOKUP(CommandesF[[#This Row],[Article]]&amp;CommandesF[[#This Row],[Poste]],FournisseurF[Article]&amp;FournisseurF[Poste],FournisseurF[Date Livraison Confirmation du Fournisseur]),
IF(_xlpm.t_DF=0,CommandesF[[#This Row],[Date personnelle]],_xlpm.t_DF)
)</f>
        <v>44972</v>
      </c>
      <c r="G16" s="1">
        <v>456981</v>
      </c>
      <c r="H16" s="1">
        <v>90</v>
      </c>
      <c r="I16" s="1"/>
    </row>
    <row r="17" spans="2:9" x14ac:dyDescent="0.2">
      <c r="B17" s="1">
        <v>875632</v>
      </c>
      <c r="C17" s="1">
        <v>130</v>
      </c>
      <c r="D17" s="3">
        <v>44911</v>
      </c>
      <c r="E17" s="5" cm="1">
        <f t="array" ref="E17">_xlfn.LET(
_xlpm.t_DF,_xlfn.XLOOKUP(CommandesF[[#This Row],[Article]]&amp;CommandesF[[#This Row],[Poste]],FournisseurF[Article]&amp;FournisseurF[Poste],FournisseurF[Date Livraison Confirmation du Fournisseur]),
IF(_xlpm.t_DF=0,CommandesF[[#This Row],[Date personnelle]],_xlpm.t_DF)
)</f>
        <v>44937</v>
      </c>
      <c r="G17" s="1">
        <v>785369</v>
      </c>
      <c r="H17" s="1">
        <v>40</v>
      </c>
      <c r="I17" s="2">
        <v>44903</v>
      </c>
    </row>
    <row r="18" spans="2:9" x14ac:dyDescent="0.2">
      <c r="B18" s="1">
        <v>456981</v>
      </c>
      <c r="C18" s="1">
        <v>90</v>
      </c>
      <c r="D18" s="3">
        <v>44931</v>
      </c>
      <c r="E18" s="5" cm="1">
        <f t="array" ref="E18">_xlfn.LET(
_xlpm.t_DF,_xlfn.XLOOKUP(CommandesF[[#This Row],[Article]]&amp;CommandesF[[#This Row],[Poste]],FournisseurF[Article]&amp;FournisseurF[Poste],FournisseurF[Date Livraison Confirmation du Fournisseur]),
IF(_xlpm.t_DF=0,CommandesF[[#This Row],[Date personnelle]],_xlpm.t_DF)
)</f>
        <v>44931</v>
      </c>
      <c r="G18" s="1">
        <v>875632</v>
      </c>
      <c r="H18" s="1">
        <v>130</v>
      </c>
      <c r="I18" s="2">
        <v>44937</v>
      </c>
    </row>
    <row r="19" spans="2:9" x14ac:dyDescent="0.2">
      <c r="B19" s="1">
        <v>125698</v>
      </c>
      <c r="C19" s="1">
        <v>20</v>
      </c>
      <c r="D19" s="3">
        <v>44893</v>
      </c>
      <c r="E19" s="5" cm="1">
        <f t="array" ref="E19">_xlfn.LET(
_xlpm.t_DF,_xlfn.XLOOKUP(CommandesF[[#This Row],[Article]]&amp;CommandesF[[#This Row],[Poste]],FournisseurF[Article]&amp;FournisseurF[Poste],FournisseurF[Date Livraison Confirmation du Fournisseur]),
IF(_xlpm.t_DF=0,CommandesF[[#This Row],[Date personnelle]],_xlpm.t_DF)
)</f>
        <v>44893</v>
      </c>
      <c r="G19" s="1">
        <v>125698</v>
      </c>
      <c r="H19" s="1">
        <v>20</v>
      </c>
      <c r="I19" s="1"/>
    </row>
    <row r="20" spans="2:9" x14ac:dyDescent="0.2">
      <c r="B20" s="1">
        <v>785369</v>
      </c>
      <c r="C20" s="1">
        <v>40</v>
      </c>
      <c r="D20" s="3">
        <v>44887</v>
      </c>
      <c r="E20" s="5" cm="1">
        <f t="array" ref="E20">_xlfn.LET(
_xlpm.t_DF,_xlfn.XLOOKUP(CommandesF[[#This Row],[Article]]&amp;CommandesF[[#This Row],[Poste]],FournisseurF[Article]&amp;FournisseurF[Poste],FournisseurF[Date Livraison Confirmation du Fournisseur]),
IF(_xlpm.t_DF=0,CommandesF[[#This Row],[Date personnelle]],_xlpm.t_DF)
)</f>
        <v>44903</v>
      </c>
      <c r="G20" s="1">
        <v>854126</v>
      </c>
      <c r="H20" s="1">
        <v>20</v>
      </c>
      <c r="I20" s="2">
        <v>44972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D7"/>
  <sheetViews>
    <sheetView showGridLines="0" workbookViewId="0">
      <selection activeCell="B16" sqref="B16"/>
    </sheetView>
  </sheetViews>
  <sheetFormatPr baseColWidth="10" defaultRowHeight="12.75" x14ac:dyDescent="0.2"/>
  <cols>
    <col min="4" max="4" width="27.7109375" customWidth="1"/>
    <col min="5" max="5" width="29.140625" customWidth="1"/>
  </cols>
  <sheetData>
    <row r="2" spans="2:4" ht="25.5" x14ac:dyDescent="0.2">
      <c r="B2" s="1" t="s">
        <v>0</v>
      </c>
      <c r="C2" s="1" t="s">
        <v>1</v>
      </c>
      <c r="D2" s="1" t="s">
        <v>2</v>
      </c>
    </row>
    <row r="3" spans="2:4" x14ac:dyDescent="0.2">
      <c r="B3" s="1">
        <v>456981</v>
      </c>
      <c r="C3" s="1">
        <v>90</v>
      </c>
      <c r="D3" s="1"/>
    </row>
    <row r="4" spans="2:4" x14ac:dyDescent="0.2">
      <c r="B4" s="1">
        <v>785369</v>
      </c>
      <c r="C4" s="1">
        <v>40</v>
      </c>
      <c r="D4" s="2">
        <v>44903</v>
      </c>
    </row>
    <row r="5" spans="2:4" x14ac:dyDescent="0.2">
      <c r="B5" s="1">
        <v>875632</v>
      </c>
      <c r="C5" s="1">
        <v>130</v>
      </c>
      <c r="D5" s="2">
        <v>44937</v>
      </c>
    </row>
    <row r="6" spans="2:4" x14ac:dyDescent="0.2">
      <c r="B6" s="1">
        <v>125698</v>
      </c>
      <c r="C6" s="1">
        <v>20</v>
      </c>
      <c r="D6" s="1"/>
    </row>
    <row r="7" spans="2:4" x14ac:dyDescent="0.2">
      <c r="B7" s="1">
        <v>854126</v>
      </c>
      <c r="C7" s="1">
        <v>20</v>
      </c>
      <c r="D7" s="2">
        <v>44972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D7FC2B-1BF6-4343-B4C3-1E2060712087}">
  <dimension ref="A2:E7"/>
  <sheetViews>
    <sheetView showGridLines="0" workbookViewId="0">
      <selection activeCell="A2" sqref="A2:G7"/>
    </sheetView>
  </sheetViews>
  <sheetFormatPr baseColWidth="10" defaultRowHeight="12.75" x14ac:dyDescent="0.2"/>
  <cols>
    <col min="1" max="1" width="9.140625" bestFit="1" customWidth="1"/>
    <col min="2" max="2" width="8.28515625" bestFit="1" customWidth="1"/>
    <col min="3" max="3" width="18.85546875" bestFit="1" customWidth="1"/>
    <col min="4" max="4" width="43.28515625" bestFit="1" customWidth="1"/>
    <col min="5" max="5" width="24.140625" bestFit="1" customWidth="1"/>
    <col min="6" max="6" width="43.28515625" bestFit="1" customWidth="1"/>
    <col min="7" max="7" width="24.140625" bestFit="1" customWidth="1"/>
  </cols>
  <sheetData>
    <row r="2" spans="1:5" x14ac:dyDescent="0.2">
      <c r="A2" t="s">
        <v>0</v>
      </c>
      <c r="B2" t="s">
        <v>1</v>
      </c>
      <c r="C2" t="s">
        <v>3</v>
      </c>
      <c r="D2" t="s">
        <v>4</v>
      </c>
      <c r="E2" t="s">
        <v>5</v>
      </c>
    </row>
    <row r="3" spans="1:5" x14ac:dyDescent="0.2">
      <c r="A3">
        <v>854126</v>
      </c>
      <c r="B3">
        <v>20</v>
      </c>
      <c r="C3" s="3">
        <v>44890</v>
      </c>
      <c r="D3" s="3">
        <v>44972</v>
      </c>
      <c r="E3" s="3">
        <v>44972</v>
      </c>
    </row>
    <row r="4" spans="1:5" x14ac:dyDescent="0.2">
      <c r="A4">
        <v>456981</v>
      </c>
      <c r="B4">
        <v>90</v>
      </c>
      <c r="C4" s="3">
        <v>44931</v>
      </c>
      <c r="D4" s="3"/>
      <c r="E4" s="3">
        <v>44931</v>
      </c>
    </row>
    <row r="5" spans="1:5" x14ac:dyDescent="0.2">
      <c r="A5">
        <v>875632</v>
      </c>
      <c r="B5">
        <v>130</v>
      </c>
      <c r="C5" s="3">
        <v>44911</v>
      </c>
      <c r="D5" s="3">
        <v>44937</v>
      </c>
      <c r="E5" s="3">
        <v>44937</v>
      </c>
    </row>
    <row r="6" spans="1:5" x14ac:dyDescent="0.2">
      <c r="A6">
        <v>785369</v>
      </c>
      <c r="B6">
        <v>40</v>
      </c>
      <c r="C6" s="3">
        <v>44887</v>
      </c>
      <c r="D6" s="3">
        <v>44903</v>
      </c>
      <c r="E6" s="3">
        <v>44903</v>
      </c>
    </row>
    <row r="7" spans="1:5" x14ac:dyDescent="0.2">
      <c r="A7">
        <v>125698</v>
      </c>
      <c r="B7">
        <v>20</v>
      </c>
      <c r="C7" s="3">
        <v>44893</v>
      </c>
      <c r="D7" s="3"/>
      <c r="E7" s="3">
        <v>44893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247BFE5-FB65-41BC-A816-CEEBECA07A2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</vt:lpstr>
      <vt:lpstr>Fournisseur</vt:lpstr>
      <vt:lpstr>Power 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Ken</dc:creator>
  <cp:lastModifiedBy>JF</cp:lastModifiedBy>
  <dcterms:created xsi:type="dcterms:W3CDTF">2022-11-26T17:39:27Z</dcterms:created>
  <dcterms:modified xsi:type="dcterms:W3CDTF">2022-11-26T20:28:56Z</dcterms:modified>
</cp:coreProperties>
</file>