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17"/>
  <workbookPr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62E3EEBC-2A5D-4EFD-A670-98FE6C01CA75}" xr6:coauthVersionLast="47" xr6:coauthVersionMax="47" xr10:uidLastSave="{00000000-0000-0000-0000-000000000000}"/>
  <bookViews>
    <workbookView xWindow="7590" yWindow="1440" windowWidth="15495" windowHeight="11400" activeTab="2" xr2:uid="{00000000-000D-0000-FFFF-FFFF00000000}"/>
  </bookViews>
  <sheets>
    <sheet name="Commande" sheetId="1" r:id="rId1"/>
    <sheet name="Fournisseur" sheetId="2" r:id="rId2"/>
    <sheet name="Power Query" sheetId="3" r:id="rId3"/>
  </sheets>
  <definedNames>
    <definedName name="DonnéesExternes_1" localSheetId="2" hidden="1">'Power Query'!$A$2:$G$7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486579A-ADC6-479D-8598-625ED5914C1E}" keepAlive="1" name="Requête - Commandes" description="Connexion à la requête « Commandes » dans le classeur." type="5" refreshedVersion="0" background="1">
    <dbPr connection="Provider=Microsoft.Mashup.OleDb.1;Data Source=$Workbook$;Location=Commandes;Extended Properties=&quot;&quot;" command="SELECT * FROM [Commandes]"/>
  </connection>
  <connection id="2" xr16:uid="{3A179DBA-B928-4400-A27E-08852166F020}" keepAlive="1" name="Requête - Fournisseur" description="Connexion à la requête « Fournisseur » dans le classeur." type="5" refreshedVersion="0" background="1">
    <dbPr connection="Provider=Microsoft.Mashup.OleDb.1;Data Source=$Workbook$;Location=Fournisseur;Extended Properties=&quot;&quot;" command="SELECT * FROM [Fournisseur]"/>
  </connection>
  <connection id="3" xr16:uid="{F10412A6-192E-49EC-938F-0FC8D2F01793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<sst xmlns="http://schemas.openxmlformats.org/spreadsheetml/2006/main" count="31" uniqueCount="13">
  <si>
    <t>Article</t>
  </si>
  <si>
    <t>Poste</t>
  </si>
  <si>
    <t>Date Livraison</t>
  </si>
  <si>
    <t>Concaténation (Article + Poste)</t>
  </si>
  <si>
    <t>854126 20</t>
  </si>
  <si>
    <t>456981 90</t>
  </si>
  <si>
    <t>125698 20</t>
  </si>
  <si>
    <t>785369 40</t>
  </si>
  <si>
    <t>875632 130</t>
  </si>
  <si>
    <r>
      <t xml:space="preserve">Date Livraison </t>
    </r>
    <r>
      <rPr>
        <b/>
        <sz val="10"/>
        <color theme="1"/>
        <rFont val="Arial"/>
        <family val="2"/>
      </rPr>
      <t>Confirmation du Fournisseur</t>
    </r>
  </si>
  <si>
    <t>Date personnelle</t>
  </si>
  <si>
    <t>Date Livraison Confirmation du Fournisseur</t>
  </si>
  <si>
    <t>Date Livraison retenue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</si>
</sst>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49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/>
  </cellXfs>
  <cellStyles count="1">
    <cellStyle name="Normal" xfId="0" builtinId="0"/>
  </cellStyles>
  <dxfs count="16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alignment horizontal="general" vertical="center" textRotation="0" wrapText="1" indent="0" justifyLastLine="0" shrinkToFit="0" readingOrder="0"/>
    </dxf>
    <dxf>
      <numFmt numFmtId="164" formatCode="yyyy/mm/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4" formatCode="yyyy/mm/dd"/>
    </dxf>
    <dxf>
      <numFmt numFmtId="164" formatCode="yyyy/mm/dd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2F047C7-B020-4B32-A815-5010ADB414A3}" autoFormatId="16" applyNumberFormats="0" applyBorderFormats="0" applyFontFormats="0" applyPatternFormats="0" applyAlignmentFormats="0" applyWidthHeightFormats="0">
  <queryTableRefresh nextId="8">
    <queryTableFields count="7">
      <queryTableField id="1" name="Article" tableColumnId="1"/>
      <queryTableField id="2" name="Poste" tableColumnId="2"/>
      <queryTableField id="3" name="Date personnelle" tableColumnId="3"/>
      <queryTableField id="4" name="Date Livraison" tableColumnId="4"/>
      <queryTableField id="5" name="Concaténation (Article + Poste)" tableColumnId="5"/>
      <queryTableField id="6" name="Date Livraison Confirmation du Fournisseur" tableColumnId="6"/>
      <queryTableField id="7" name="Date Livraison retenue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mmandes" displayName="Commandes" ref="B2:F7" totalsRowShown="0" headerRowDxfId="15" dataDxfId="14">
  <autoFilter ref="B2:F7" xr:uid="{00000000-0009-0000-0100-000001000000}"/>
  <tableColumns count="5">
    <tableColumn id="1" xr3:uid="{00000000-0010-0000-0000-000001000000}" name="Article" dataDxfId="13"/>
    <tableColumn id="2" xr3:uid="{00000000-0010-0000-0000-000002000000}" name="Poste" dataDxfId="12"/>
    <tableColumn id="3" xr3:uid="{00000000-0010-0000-0000-000003000000}" name="Date personnelle" dataDxfId="11"/>
    <tableColumn id="4" xr3:uid="{00000000-0010-0000-0000-000004000000}" name="Date Livraison" dataDxfId="10">
      <calculatedColumnFormula>IF(INDEX(Fournisseur[Date Livraison Confirmation du Fournisseur],MATCH(Commandes[[#This Row],[Concaténation (Article + Poste)]],Fournisseur[Concaténation (Article + Poste)],0))=0,Commandes[[#This Row],[Date personnelle]],INDEX(Fournisseur[Date Livraison Confirmation du Fournisseur],MATCH(Commandes[[#This Row],[Concaténation (Article + Poste)]],Fournisseur[Concaténation (Article + Poste)],0)))</calculatedColumnFormula>
    </tableColumn>
    <tableColumn id="5" xr3:uid="{00000000-0010-0000-0000-000005000000}" name="Concaténation (Article + Poste)" dataDxfId="9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Fournisseur" displayName="Fournisseur" ref="B2:E7" totalsRowShown="0" headerRowDxfId="8">
  <autoFilter ref="B2:E7" xr:uid="{00000000-0009-0000-0100-000002000000}"/>
  <tableColumns count="4">
    <tableColumn id="1" xr3:uid="{00000000-0010-0000-0100-000001000000}" name="Article" dataDxfId="7"/>
    <tableColumn id="2" xr3:uid="{00000000-0010-0000-0100-000002000000}" name="Poste" dataDxfId="6"/>
    <tableColumn id="3" xr3:uid="{00000000-0010-0000-0100-000003000000}" name="Date Livraison Confirmation du Fournisseur" dataDxfId="5"/>
    <tableColumn id="4" xr3:uid="{00000000-0010-0000-0100-000004000000}" name="Concaténation (Article + Poste)" dataDxfId="4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F89383-F367-40A3-A1BD-B0E9F168E69B}" name="t_Final" displayName="t_Final" ref="A2:G7" tableType="queryTable" totalsRowShown="0">
  <autoFilter ref="A2:G7" xr:uid="{BFF89383-F367-40A3-A1BD-B0E9F168E69B}"/>
  <tableColumns count="7">
    <tableColumn id="1" xr3:uid="{04AC3BC1-5ABD-445E-8D2C-3D8E4B396A0E}" uniqueName="1" name="Article" queryTableFieldId="1"/>
    <tableColumn id="2" xr3:uid="{1E94440C-033F-4B92-96D8-34956867D6C0}" uniqueName="2" name="Poste" queryTableFieldId="2"/>
    <tableColumn id="3" xr3:uid="{1E04ADC0-6602-4554-83CE-8F9B6DCD6948}" uniqueName="3" name="Date personnelle" queryTableFieldId="3" dataDxfId="3"/>
    <tableColumn id="4" xr3:uid="{B51B62D7-995C-4D38-A41D-3B239C9C9E97}" uniqueName="4" name="Date Livraison" queryTableFieldId="4" dataDxfId="2"/>
    <tableColumn id="5" xr3:uid="{7C08F531-A2D9-437D-8BBB-01BD29E597CF}" uniqueName="5" name="Concaténation (Article + Poste)" queryTableFieldId="5"/>
    <tableColumn id="6" xr3:uid="{B4A869B6-853C-4C0F-82DD-ECF1DB31DD85}" uniqueName="6" name="Date Livraison Confirmation du Fournisseur" queryTableFieldId="6" dataDxfId="1"/>
    <tableColumn id="7" xr3:uid="{B6C13793-EC54-491D-BCE6-B7A3C9505861}" uniqueName="7" name="Date Livraison retenue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7"/>
  <sheetViews>
    <sheetView showGridLines="0" workbookViewId="0">
      <selection activeCell="C5" sqref="C5"/>
    </sheetView>
  </sheetViews>
  <sheetFormatPr baseColWidth="10" defaultRowHeight="12.75" x14ac:dyDescent="0.2"/>
  <cols>
    <col min="4" max="4" width="17" customWidth="1"/>
    <col min="5" max="5" width="14.7109375" customWidth="1"/>
    <col min="6" max="6" width="29.140625" customWidth="1"/>
  </cols>
  <sheetData>
    <row r="2" spans="2:7" x14ac:dyDescent="0.2">
      <c r="B2" s="1" t="s">
        <v>0</v>
      </c>
      <c r="C2" s="1" t="s">
        <v>1</v>
      </c>
      <c r="D2" s="1" t="s">
        <v>10</v>
      </c>
      <c r="E2" s="1" t="s">
        <v>2</v>
      </c>
      <c r="F2" s="1" t="s">
        <v>3</v>
      </c>
    </row>
    <row r="3" spans="2:7" x14ac:dyDescent="0.2">
      <c r="B3" s="1">
        <v>854126</v>
      </c>
      <c r="C3" s="1">
        <v>20</v>
      </c>
      <c r="D3" s="4">
        <v>44890</v>
      </c>
      <c r="E3" s="4">
        <f>IF(INDEX(Fournisseur[Date Livraison Confirmation du Fournisseur],MATCH(Commandes[[#This Row],[Concaténation (Article + Poste)]],Fournisseur[Concaténation (Article + Poste)],0))=0,Commandes[[#This Row],[Date personnelle]],INDEX(Fournisseur[Date Livraison Confirmation du Fournisseur],MATCH(Commandes[[#This Row],[Concaténation (Article + Poste)]],Fournisseur[Concaténation (Article + Poste)],0)))</f>
        <v>44972</v>
      </c>
      <c r="F3" s="1" t="s">
        <v>4</v>
      </c>
      <c r="G3" s="4"/>
    </row>
    <row r="4" spans="2:7" x14ac:dyDescent="0.2">
      <c r="B4" s="1">
        <v>875632</v>
      </c>
      <c r="C4" s="1">
        <v>130</v>
      </c>
      <c r="D4" s="4">
        <v>44911</v>
      </c>
      <c r="E4" s="4">
        <f>IF(INDEX(Fournisseur[Date Livraison Confirmation du Fournisseur],MATCH(Commandes[[#This Row],[Concaténation (Article + Poste)]],Fournisseur[Concaténation (Article + Poste)],0))=0,Commandes[[#This Row],[Date personnelle]],INDEX(Fournisseur[Date Livraison Confirmation du Fournisseur],MATCH(Commandes[[#This Row],[Concaténation (Article + Poste)]],Fournisseur[Concaténation (Article + Poste)],0)))</f>
        <v>44937</v>
      </c>
      <c r="F4" s="2" t="s">
        <v>8</v>
      </c>
      <c r="G4" s="4"/>
    </row>
    <row r="5" spans="2:7" x14ac:dyDescent="0.2">
      <c r="B5" s="1">
        <v>456981</v>
      </c>
      <c r="C5" s="1">
        <v>90</v>
      </c>
      <c r="D5" s="4">
        <v>44931</v>
      </c>
      <c r="E5" s="4">
        <f>IF(INDEX(Fournisseur[Date Livraison Confirmation du Fournisseur],MATCH(Commandes[[#This Row],[Concaténation (Article + Poste)]],Fournisseur[Concaténation (Article + Poste)],0))=0,Commandes[[#This Row],[Date personnelle]],INDEX(Fournisseur[Date Livraison Confirmation du Fournisseur],MATCH(Commandes[[#This Row],[Concaténation (Article + Poste)]],Fournisseur[Concaténation (Article + Poste)],0)))</f>
        <v>44931</v>
      </c>
      <c r="F5" s="1" t="s">
        <v>5</v>
      </c>
      <c r="G5" s="4"/>
    </row>
    <row r="6" spans="2:7" x14ac:dyDescent="0.2">
      <c r="B6" s="1">
        <v>125698</v>
      </c>
      <c r="C6" s="1">
        <v>20</v>
      </c>
      <c r="D6" s="4">
        <v>44893</v>
      </c>
      <c r="E6" s="4">
        <f>IF(INDEX(Fournisseur[Date Livraison Confirmation du Fournisseur],MATCH(Commandes[[#This Row],[Concaténation (Article + Poste)]],Fournisseur[Concaténation (Article + Poste)],0))=0,Commandes[[#This Row],[Date personnelle]],INDEX(Fournisseur[Date Livraison Confirmation du Fournisseur],MATCH(Commandes[[#This Row],[Concaténation (Article + Poste)]],Fournisseur[Concaténation (Article + Poste)],0)))</f>
        <v>44893</v>
      </c>
      <c r="F6" s="1" t="s">
        <v>6</v>
      </c>
      <c r="G6" s="4"/>
    </row>
    <row r="7" spans="2:7" x14ac:dyDescent="0.2">
      <c r="B7" s="1">
        <v>785369</v>
      </c>
      <c r="C7" s="1">
        <v>40</v>
      </c>
      <c r="D7" s="4">
        <v>44887</v>
      </c>
      <c r="E7" s="4">
        <f>IF(INDEX(Fournisseur[Date Livraison Confirmation du Fournisseur],MATCH(Commandes[[#This Row],[Concaténation (Article + Poste)]],Fournisseur[Concaténation (Article + Poste)],0))=0,Commandes[[#This Row],[Date personnelle]],INDEX(Fournisseur[Date Livraison Confirmation du Fournisseur],MATCH(Commandes[[#This Row],[Concaténation (Article + Poste)]],Fournisseur[Concaténation (Article + Poste)],0)))</f>
        <v>44903</v>
      </c>
      <c r="F7" s="1" t="s">
        <v>7</v>
      </c>
      <c r="G7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E7"/>
  <sheetViews>
    <sheetView showGridLines="0" workbookViewId="0">
      <selection activeCell="B6" sqref="B6"/>
    </sheetView>
  </sheetViews>
  <sheetFormatPr baseColWidth="10" defaultRowHeight="12.75" x14ac:dyDescent="0.2"/>
  <cols>
    <col min="4" max="4" width="27.7109375" customWidth="1"/>
    <col min="5" max="5" width="29.140625" customWidth="1"/>
  </cols>
  <sheetData>
    <row r="2" spans="2:5" ht="25.5" x14ac:dyDescent="0.2">
      <c r="B2" s="1" t="s">
        <v>0</v>
      </c>
      <c r="C2" s="1" t="s">
        <v>1</v>
      </c>
      <c r="D2" s="1" t="s">
        <v>9</v>
      </c>
      <c r="E2" s="1" t="s">
        <v>3</v>
      </c>
    </row>
    <row r="3" spans="2:5" x14ac:dyDescent="0.2">
      <c r="B3" s="1">
        <v>456981</v>
      </c>
      <c r="C3" s="1">
        <v>90</v>
      </c>
      <c r="D3" s="1"/>
      <c r="E3" s="2" t="s">
        <v>5</v>
      </c>
    </row>
    <row r="4" spans="2:5" x14ac:dyDescent="0.2">
      <c r="B4" s="1">
        <v>785369</v>
      </c>
      <c r="C4" s="1">
        <v>40</v>
      </c>
      <c r="D4" s="3">
        <v>44903</v>
      </c>
      <c r="E4" s="2" t="s">
        <v>7</v>
      </c>
    </row>
    <row r="5" spans="2:5" x14ac:dyDescent="0.2">
      <c r="B5" s="1">
        <v>875632</v>
      </c>
      <c r="C5" s="1">
        <v>130</v>
      </c>
      <c r="D5" s="3">
        <v>44937</v>
      </c>
      <c r="E5" s="2" t="s">
        <v>8</v>
      </c>
    </row>
    <row r="6" spans="2:5" x14ac:dyDescent="0.2">
      <c r="B6" s="1">
        <v>125698</v>
      </c>
      <c r="C6" s="1">
        <v>20</v>
      </c>
      <c r="D6" s="1"/>
      <c r="E6" s="2" t="s">
        <v>6</v>
      </c>
    </row>
    <row r="7" spans="2:5" x14ac:dyDescent="0.2">
      <c r="B7" s="1">
        <v>854126</v>
      </c>
      <c r="C7" s="1">
        <v>20</v>
      </c>
      <c r="D7" s="3">
        <v>44972</v>
      </c>
      <c r="E7" s="2" t="s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7FC2B-1BF6-4343-B4C3-1E2060712087}">
  <dimension ref="A2:G7"/>
  <sheetViews>
    <sheetView showGridLines="0" tabSelected="1" workbookViewId="0">
      <selection activeCell="A2" sqref="A2"/>
    </sheetView>
  </sheetViews>
  <sheetFormatPr baseColWidth="10" defaultRowHeight="12.75" x14ac:dyDescent="0.2"/>
  <cols>
    <col min="1" max="1" width="9.140625" bestFit="1" customWidth="1"/>
    <col min="2" max="2" width="8.28515625" bestFit="1" customWidth="1"/>
    <col min="3" max="3" width="18.85546875" bestFit="1" customWidth="1"/>
    <col min="4" max="4" width="16.28515625" bestFit="1" customWidth="1"/>
    <col min="5" max="5" width="31.7109375" bestFit="1" customWidth="1"/>
    <col min="6" max="6" width="43.28515625" bestFit="1" customWidth="1"/>
    <col min="7" max="7" width="24.140625" bestFit="1" customWidth="1"/>
  </cols>
  <sheetData>
    <row r="2" spans="1:7" x14ac:dyDescent="0.2">
      <c r="A2" t="s">
        <v>0</v>
      </c>
      <c r="B2" t="s">
        <v>1</v>
      </c>
      <c r="C2" t="s">
        <v>10</v>
      </c>
      <c r="D2" t="s">
        <v>2</v>
      </c>
      <c r="E2" t="s">
        <v>3</v>
      </c>
      <c r="F2" t="s">
        <v>11</v>
      </c>
      <c r="G2" t="s">
        <v>12</v>
      </c>
    </row>
    <row r="3" spans="1:7" x14ac:dyDescent="0.2">
      <c r="A3">
        <v>854126</v>
      </c>
      <c r="B3">
        <v>20</v>
      </c>
      <c r="C3" s="4">
        <v>44890</v>
      </c>
      <c r="D3" s="4">
        <v>44972</v>
      </c>
      <c r="E3" t="s">
        <v>4</v>
      </c>
      <c r="F3" s="4">
        <v>44972</v>
      </c>
      <c r="G3" s="4">
        <v>44972</v>
      </c>
    </row>
    <row r="4" spans="1:7" x14ac:dyDescent="0.2">
      <c r="A4">
        <v>456981</v>
      </c>
      <c r="B4">
        <v>90</v>
      </c>
      <c r="C4" s="4">
        <v>44931</v>
      </c>
      <c r="D4" s="4">
        <v>44931</v>
      </c>
      <c r="E4" t="s">
        <v>5</v>
      </c>
      <c r="F4" s="4"/>
      <c r="G4" s="4">
        <v>44931</v>
      </c>
    </row>
    <row r="5" spans="1:7" x14ac:dyDescent="0.2">
      <c r="A5">
        <v>875632</v>
      </c>
      <c r="B5">
        <v>130</v>
      </c>
      <c r="C5" s="4">
        <v>44911</v>
      </c>
      <c r="D5" s="4">
        <v>44937</v>
      </c>
      <c r="E5" t="s">
        <v>8</v>
      </c>
      <c r="F5" s="4">
        <v>44937</v>
      </c>
      <c r="G5" s="4">
        <v>44937</v>
      </c>
    </row>
    <row r="6" spans="1:7" x14ac:dyDescent="0.2">
      <c r="A6">
        <v>785369</v>
      </c>
      <c r="B6">
        <v>40</v>
      </c>
      <c r="C6" s="4">
        <v>44887</v>
      </c>
      <c r="D6" s="4">
        <v>44903</v>
      </c>
      <c r="E6" t="s">
        <v>7</v>
      </c>
      <c r="F6" s="4">
        <v>44903</v>
      </c>
      <c r="G6" s="4">
        <v>44903</v>
      </c>
    </row>
    <row r="7" spans="1:7" x14ac:dyDescent="0.2">
      <c r="A7">
        <v>125698</v>
      </c>
      <c r="B7">
        <v>20</v>
      </c>
      <c r="C7" s="4">
        <v>44893</v>
      </c>
      <c r="D7" s="4">
        <v>44893</v>
      </c>
      <c r="E7" t="s">
        <v>6</v>
      </c>
      <c r="F7" s="4"/>
      <c r="G7" s="4">
        <v>44893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47BFE5-FB65-41BC-A816-CEEBECA07A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Fournisseur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Ken</dc:creator>
  <cp:lastModifiedBy>JF</cp:lastModifiedBy>
  <dcterms:created xsi:type="dcterms:W3CDTF">2022-11-26T17:39:27Z</dcterms:created>
  <dcterms:modified xsi:type="dcterms:W3CDTF">2022-11-26T19:05:17Z</dcterms:modified>
</cp:coreProperties>
</file>