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1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5C46D4A-CD83-4EDE-8AF5-F7E3059ACB9C}" xr6:coauthVersionLast="47" xr6:coauthVersionMax="47" xr10:uidLastSave="{00000000-0000-0000-0000-000000000000}"/>
  <bookViews>
    <workbookView xWindow="6450" yWindow="1545" windowWidth="23700" windowHeight="9840" activeTab="1" xr2:uid="{00000000-000D-0000-FFFF-FFFF00000000}"/>
  </bookViews>
  <sheets>
    <sheet name="Calcul de base" sheetId="1" r:id="rId1"/>
    <sheet name="Implication" sheetId="6" r:id="rId2"/>
    <sheet name="OLD - A supprimer" sheetId="7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6" l="1" a="1"/>
  <c r="F9" i="6" s="1"/>
  <c r="D9" i="6" a="1"/>
  <c r="D9" i="6" s="1"/>
  <c r="B9" i="6" a="1"/>
  <c r="B9" i="6" s="1"/>
  <c r="F7" i="6" a="1"/>
  <c r="F7" i="6" s="1"/>
  <c r="D7" i="6" a="1"/>
  <c r="D7" i="6" s="1"/>
  <c r="B7" i="6" a="1"/>
  <c r="B7" i="6" s="1"/>
  <c r="F5" i="6" a="1"/>
  <c r="F5" i="6" s="1"/>
  <c r="D5" i="6" a="1"/>
  <c r="D5" i="6" s="1"/>
  <c r="B5" i="6" a="1"/>
  <c r="B5" i="6" s="1"/>
  <c r="R27" i="1" a="1"/>
  <c r="R27" i="1" s="1"/>
  <c r="D34" i="7"/>
  <c r="G28" i="7"/>
  <c r="F28" i="7"/>
  <c r="E28" i="7"/>
  <c r="D28" i="7"/>
  <c r="C28" i="7"/>
  <c r="B28" i="7"/>
  <c r="G24" i="7"/>
  <c r="F24" i="7"/>
  <c r="E24" i="7"/>
  <c r="D24" i="7"/>
  <c r="C24" i="7"/>
  <c r="B24" i="7"/>
  <c r="O21" i="7"/>
  <c r="N21" i="7"/>
  <c r="M21" i="7"/>
  <c r="L21" i="7"/>
  <c r="K21" i="7"/>
  <c r="J21" i="7"/>
  <c r="I21" i="7"/>
  <c r="H21" i="7"/>
  <c r="G21" i="7"/>
  <c r="F21" i="7"/>
  <c r="E21" i="7"/>
  <c r="D21" i="7"/>
  <c r="B34" i="7" s="1"/>
  <c r="C21" i="7"/>
  <c r="B21" i="7"/>
  <c r="F38" i="7" s="1"/>
  <c r="D36" i="7" l="1"/>
  <c r="F36" i="7"/>
  <c r="F34" i="7"/>
  <c r="B38" i="7"/>
  <c r="B36" i="7"/>
  <c r="D38" i="7"/>
  <c r="G28" i="1"/>
  <c r="F28" i="1"/>
  <c r="E28" i="1"/>
  <c r="D28" i="1"/>
  <c r="C28" i="1"/>
  <c r="B28" i="1"/>
  <c r="G27" i="1"/>
  <c r="F27" i="1"/>
  <c r="E27" i="1"/>
  <c r="D27" i="1"/>
  <c r="C27" i="1"/>
  <c r="B27" i="1"/>
  <c r="G20" i="1"/>
  <c r="F20" i="1"/>
  <c r="E20" i="1"/>
  <c r="D20" i="1"/>
  <c r="C20" i="1"/>
  <c r="B20" i="1"/>
  <c r="G19" i="1"/>
  <c r="F19" i="1"/>
  <c r="E19" i="1"/>
  <c r="D19" i="1"/>
  <c r="C19" i="1"/>
  <c r="B19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B12" i="1"/>
  <c r="D11" i="1"/>
  <c r="E11" i="1"/>
  <c r="F11" i="1"/>
  <c r="G11" i="1"/>
  <c r="H11" i="1"/>
  <c r="I11" i="1"/>
  <c r="J11" i="1"/>
  <c r="K11" i="1"/>
  <c r="L11" i="1"/>
  <c r="M11" i="1"/>
  <c r="N11" i="1"/>
  <c r="O11" i="1"/>
  <c r="C11" i="1"/>
  <c r="B11" i="1"/>
  <c r="C29" i="1" l="1"/>
  <c r="D29" i="1"/>
  <c r="E29" i="1"/>
  <c r="F29" i="1"/>
  <c r="G29" i="1"/>
  <c r="B29" i="1"/>
  <c r="B21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B13" i="1"/>
  <c r="G21" i="1" l="1"/>
  <c r="E21" i="1"/>
  <c r="D21" i="1"/>
  <c r="F21" i="1"/>
  <c r="C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<sst xmlns="http://schemas.openxmlformats.org/spreadsheetml/2006/main" count="158" uniqueCount="42">
  <si>
    <t>S</t>
  </si>
  <si>
    <t>E</t>
  </si>
  <si>
    <t>R</t>
  </si>
  <si>
    <t>G</t>
  </si>
  <si>
    <t>I</t>
  </si>
  <si>
    <t>O</t>
  </si>
  <si>
    <t>Nombres</t>
  </si>
  <si>
    <t>F</t>
  </si>
  <si>
    <t>L</t>
  </si>
  <si>
    <t>P</t>
  </si>
  <si>
    <t>Nom</t>
  </si>
  <si>
    <t>D</t>
  </si>
  <si>
    <t>A</t>
  </si>
  <si>
    <t>V</t>
  </si>
  <si>
    <t>N</t>
  </si>
  <si>
    <t>Prénom 1</t>
  </si>
  <si>
    <t>Prénom 2</t>
  </si>
  <si>
    <t>Signification</t>
  </si>
  <si>
    <t>1
La relation au père.
La polarité masculine.</t>
  </si>
  <si>
    <t>2
La relation à la mère.
La polarité féminine.</t>
  </si>
  <si>
    <t>3
La relation à la fratrie.
Les études.</t>
  </si>
  <si>
    <t>4
La place dans la famille.
Le travail.</t>
  </si>
  <si>
    <t>5
L'impulsion personnelle.
La capacité d'adaptation.</t>
  </si>
  <si>
    <t>6
Le couple.
L'engagement.</t>
  </si>
  <si>
    <t>7
L'instropection.
La foi, la confiance.</t>
  </si>
  <si>
    <t>8
La puissance.
La matérialité.</t>
  </si>
  <si>
    <t>9
L'humanisme.
La connaissance.</t>
  </si>
  <si>
    <t>K</t>
  </si>
  <si>
    <t>W</t>
  </si>
  <si>
    <t>B</t>
  </si>
  <si>
    <t>C</t>
  </si>
  <si>
    <t>H</t>
  </si>
  <si>
    <t>J</t>
  </si>
  <si>
    <t>M</t>
  </si>
  <si>
    <t>Q</t>
  </si>
  <si>
    <t>T</t>
  </si>
  <si>
    <t>U</t>
  </si>
  <si>
    <t>X</t>
  </si>
  <si>
    <t>Y</t>
  </si>
  <si>
    <t>Z</t>
  </si>
  <si>
    <t>Voyelles</t>
  </si>
  <si>
    <t>Consonnes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</si>
</sst>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</font>
    <font>
      <sz val="7"/>
      <color rgb="FF4F595F"/>
      <name val="Courier New"/>
      <family val="3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left"/>
    </xf>
    <xf numFmtId="0" fontId="2" fillId="5" borderId="5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7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8" fillId="0" borderId="0" xfId="0" applyFont="1"/>
    <xf numFmtId="0" fontId="6" fillId="0" borderId="0" xfId="0" applyFont="1" applyAlignment="1">
      <alignment horizontal="center" vertical="center" wrapText="1"/>
    </xf>
    <xf numFmtId="0" fontId="0" fillId="6" borderId="0" xfId="0" applyFill="1"/>
    <xf numFmtId="0" fontId="2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2" fillId="6" borderId="0" xfId="0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4" fontId="1" fillId="6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horizontal="center"/>
    </xf>
    <xf numFmtId="0" fontId="1" fillId="6" borderId="0" xfId="0" applyFont="1" applyFill="1" applyAlignment="1">
      <alignment vertical="center"/>
    </xf>
    <xf numFmtId="0" fontId="1" fillId="6" borderId="0" xfId="0" applyFont="1" applyFill="1"/>
    <xf numFmtId="0" fontId="2" fillId="6" borderId="3" xfId="0" applyFont="1" applyFill="1" applyBorder="1" applyAlignment="1">
      <alignment horizontal="center" vertical="center" wrapText="1"/>
    </xf>
    <xf numFmtId="0" fontId="7" fillId="6" borderId="0" xfId="0" applyFont="1" applyFill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249977111117893"/>
  </sheetPr>
  <dimension ref="A1:R43"/>
  <sheetViews>
    <sheetView showGridLines="0" topLeftCell="A17" zoomScale="80" zoomScaleNormal="80" workbookViewId="0">
      <selection activeCell="R27" sqref="R27"/>
    </sheetView>
  </sheetViews>
  <sheetFormatPr baseColWidth="10" defaultColWidth="10.85546875" defaultRowHeight="15.75" x14ac:dyDescent="0.25"/>
  <cols>
    <col min="1" max="1" width="20.5703125" style="21" customWidth="1"/>
    <col min="2" max="16" width="10.5703125" style="21" customWidth="1"/>
    <col min="17" max="19" width="20.5703125" style="21" customWidth="1"/>
    <col min="20" max="16384" width="10.85546875" style="21"/>
  </cols>
  <sheetData>
    <row r="1" spans="1:16" x14ac:dyDescent="0.25">
      <c r="H1" s="43"/>
    </row>
    <row r="3" spans="1:16" ht="16.5" thickBot="1" x14ac:dyDescent="0.3">
      <c r="A3" s="3"/>
      <c r="B3" s="27"/>
    </row>
    <row r="4" spans="1:16" ht="16.5" thickBot="1" x14ac:dyDescent="0.3">
      <c r="B4" s="24">
        <v>1</v>
      </c>
      <c r="C4" s="24">
        <v>2</v>
      </c>
      <c r="D4" s="24">
        <v>3</v>
      </c>
      <c r="E4" s="24">
        <v>4</v>
      </c>
      <c r="F4" s="24">
        <v>5</v>
      </c>
      <c r="G4" s="28">
        <v>6</v>
      </c>
      <c r="H4" s="24">
        <v>7</v>
      </c>
      <c r="I4" s="29">
        <v>8</v>
      </c>
      <c r="J4" s="29">
        <v>9</v>
      </c>
    </row>
    <row r="5" spans="1:16" ht="16.5" thickBot="1" x14ac:dyDescent="0.3">
      <c r="B5" s="23" t="s">
        <v>12</v>
      </c>
      <c r="C5" s="30" t="s">
        <v>29</v>
      </c>
      <c r="D5" s="31" t="s">
        <v>30</v>
      </c>
      <c r="E5" s="31" t="s">
        <v>11</v>
      </c>
      <c r="F5" s="31" t="s">
        <v>1</v>
      </c>
      <c r="G5" s="32" t="s">
        <v>7</v>
      </c>
      <c r="H5" s="31" t="s">
        <v>3</v>
      </c>
      <c r="I5" s="31" t="s">
        <v>31</v>
      </c>
      <c r="J5" s="31" t="s">
        <v>4</v>
      </c>
    </row>
    <row r="6" spans="1:16" ht="16.5" thickBot="1" x14ac:dyDescent="0.3">
      <c r="B6" s="23" t="s">
        <v>32</v>
      </c>
      <c r="C6" s="30" t="s">
        <v>27</v>
      </c>
      <c r="D6" s="31" t="s">
        <v>8</v>
      </c>
      <c r="E6" s="31" t="s">
        <v>33</v>
      </c>
      <c r="F6" s="33" t="s">
        <v>14</v>
      </c>
      <c r="G6" s="32" t="s">
        <v>5</v>
      </c>
      <c r="H6" s="31" t="s">
        <v>9</v>
      </c>
      <c r="I6" s="31" t="s">
        <v>34</v>
      </c>
      <c r="J6" s="31" t="s">
        <v>2</v>
      </c>
    </row>
    <row r="7" spans="1:16" ht="16.5" thickBot="1" x14ac:dyDescent="0.3">
      <c r="B7" s="23" t="s">
        <v>0</v>
      </c>
      <c r="C7" s="30" t="s">
        <v>35</v>
      </c>
      <c r="D7" s="31" t="s">
        <v>36</v>
      </c>
      <c r="E7" s="32" t="s">
        <v>13</v>
      </c>
      <c r="F7" s="31" t="s">
        <v>28</v>
      </c>
      <c r="G7" s="34" t="s">
        <v>37</v>
      </c>
      <c r="H7" s="31" t="s">
        <v>38</v>
      </c>
      <c r="I7" s="31" t="s">
        <v>39</v>
      </c>
      <c r="J7" s="31"/>
    </row>
    <row r="8" spans="1:16" x14ac:dyDescent="0.25">
      <c r="A8" s="3"/>
      <c r="B8" s="35"/>
      <c r="C8" s="22"/>
      <c r="D8" s="22"/>
      <c r="E8" s="22"/>
      <c r="F8" s="22"/>
      <c r="G8" s="22"/>
      <c r="H8" s="22"/>
      <c r="I8" s="22"/>
    </row>
    <row r="9" spans="1:16" ht="16.5" thickBot="1" x14ac:dyDescent="0.3">
      <c r="A9" s="2"/>
    </row>
    <row r="10" spans="1:16" ht="16.5" thickBot="1" x14ac:dyDescent="0.3">
      <c r="A10" s="39" t="s">
        <v>10</v>
      </c>
      <c r="B10" s="6" t="s">
        <v>12</v>
      </c>
      <c r="C10" s="6" t="s">
        <v>12</v>
      </c>
      <c r="D10" s="6" t="s">
        <v>12</v>
      </c>
      <c r="E10" s="6" t="s">
        <v>12</v>
      </c>
      <c r="F10" s="6" t="s">
        <v>12</v>
      </c>
      <c r="G10" s="6" t="s">
        <v>12</v>
      </c>
      <c r="H10" s="6" t="s">
        <v>12</v>
      </c>
      <c r="I10" s="6" t="s">
        <v>12</v>
      </c>
      <c r="J10" s="6" t="s">
        <v>12</v>
      </c>
      <c r="K10" s="6" t="s">
        <v>12</v>
      </c>
      <c r="L10" s="6" t="s">
        <v>12</v>
      </c>
      <c r="M10" s="6" t="s">
        <v>12</v>
      </c>
      <c r="N10" s="6" t="s">
        <v>12</v>
      </c>
      <c r="O10" s="16" t="s">
        <v>12</v>
      </c>
      <c r="P10" s="15"/>
    </row>
    <row r="11" spans="1:16" ht="16.5" thickBot="1" x14ac:dyDescent="0.3">
      <c r="A11" s="7" t="s">
        <v>40</v>
      </c>
      <c r="B11" s="26">
        <f>IF(AND(B$10&lt;&gt;"",OR(B$10={"A";"E";"I";"O";"U";"Y"})),SUMPRODUCT(($B$5:$J$7=B10)*($B$4:$J$4)),"")</f>
        <v>1</v>
      </c>
      <c r="C11" s="26">
        <f>IF(AND(C$10&lt;&gt;"",OR(C$10={"A";"E";"I";"O";"U";"Y"})),SUMPRODUCT(($B$5:$J$7=C10)*($B$4:$J$4)),"")</f>
        <v>1</v>
      </c>
      <c r="D11" s="26">
        <f>IF(AND(D$10&lt;&gt;"",OR(D$10={"A";"E";"I";"O";"U";"Y"})),SUMPRODUCT(($B$5:$J$7=D10)*($B$4:$J$4)),"")</f>
        <v>1</v>
      </c>
      <c r="E11" s="26">
        <f>IF(AND(E$10&lt;&gt;"",OR(E$10={"A";"E";"I";"O";"U";"Y"})),SUMPRODUCT(($B$5:$J$7=E10)*($B$4:$J$4)),"")</f>
        <v>1</v>
      </c>
      <c r="F11" s="26">
        <f>IF(AND(F$10&lt;&gt;"",OR(F$10={"A";"E";"I";"O";"U";"Y"})),SUMPRODUCT(($B$5:$J$7=F10)*($B$4:$J$4)),"")</f>
        <v>1</v>
      </c>
      <c r="G11" s="26">
        <f>IF(AND(G$10&lt;&gt;"",OR(G$10={"A";"E";"I";"O";"U";"Y"})),SUMPRODUCT(($B$5:$J$7=G10)*($B$4:$J$4)),"")</f>
        <v>1</v>
      </c>
      <c r="H11" s="26">
        <f>IF(AND(H$10&lt;&gt;"",OR(H$10={"A";"E";"I";"O";"U";"Y"})),SUMPRODUCT(($B$5:$J$7=H10)*($B$4:$J$4)),"")</f>
        <v>1</v>
      </c>
      <c r="I11" s="26">
        <f>IF(AND(I$10&lt;&gt;"",OR(I$10={"A";"E";"I";"O";"U";"Y"})),SUMPRODUCT(($B$5:$J$7=I10)*($B$4:$J$4)),"")</f>
        <v>1</v>
      </c>
      <c r="J11" s="26">
        <f>IF(AND(J$10&lt;&gt;"",OR(J$10={"A";"E";"I";"O";"U";"Y"})),SUMPRODUCT(($B$5:$J$7=J10)*($B$4:$J$4)),"")</f>
        <v>1</v>
      </c>
      <c r="K11" s="26">
        <f>IF(AND(K$10&lt;&gt;"",OR(K$10={"A";"E";"I";"O";"U";"Y"})),SUMPRODUCT(($B$5:$J$7=K10)*($B$4:$J$4)),"")</f>
        <v>1</v>
      </c>
      <c r="L11" s="26">
        <f>IF(AND(L$10&lt;&gt;"",OR(L$10={"A";"E";"I";"O";"U";"Y"})),SUMPRODUCT(($B$5:$J$7=L10)*($B$4:$J$4)),"")</f>
        <v>1</v>
      </c>
      <c r="M11" s="26">
        <f>IF(AND(M$10&lt;&gt;"",OR(M$10={"A";"E";"I";"O";"U";"Y"})),SUMPRODUCT(($B$5:$J$7=M10)*($B$4:$J$4)),"")</f>
        <v>1</v>
      </c>
      <c r="N11" s="26">
        <f>IF(AND(N$10&lt;&gt;"",OR(N$10={"A";"E";"I";"O";"U";"Y"})),SUMPRODUCT(($B$5:$J$7=N10)*($B$4:$J$4)),"")</f>
        <v>1</v>
      </c>
      <c r="O11" s="26">
        <f>IF(AND(O$10&lt;&gt;"",OR(O$10={"A";"E";"I";"O";"U";"Y"})),SUMPRODUCT(($B$5:$J$7=O10)*($B$4:$J$4)),"")</f>
        <v>1</v>
      </c>
      <c r="P11" s="15"/>
    </row>
    <row r="12" spans="1:16" ht="16.5" thickBot="1" x14ac:dyDescent="0.3">
      <c r="A12" s="41" t="s">
        <v>41</v>
      </c>
      <c r="B12" s="26" t="str">
        <f>IF(AND(B$10&lt;&gt;"",B$10&lt;&gt;"A",B$10&lt;&gt;"E",B$10&lt;&gt;"I",B$10&lt;&gt;"O",B$10&lt;&gt;"U",B$10&lt;&gt;"Y"),SUMPRODUCT(($B$5:$J$7=B$10)*($B$4:$J$4)),"")</f>
        <v/>
      </c>
      <c r="C12" s="26" t="str">
        <f t="shared" ref="C12:O12" si="0">IF(AND(C$10&lt;&gt;"",C$10&lt;&gt;"A",C$10&lt;&gt;"E",C$10&lt;&gt;"I",C$10&lt;&gt;"O",C$10&lt;&gt;"U",C$10&lt;&gt;"Y"),SUMPRODUCT(($B$5:$J$7=C$10)*($B$4:$J$4)),"")</f>
        <v/>
      </c>
      <c r="D12" s="26" t="str">
        <f t="shared" si="0"/>
        <v/>
      </c>
      <c r="E12" s="26" t="str">
        <f t="shared" si="0"/>
        <v/>
      </c>
      <c r="F12" s="26" t="str">
        <f t="shared" si="0"/>
        <v/>
      </c>
      <c r="G12" s="26" t="str">
        <f t="shared" si="0"/>
        <v/>
      </c>
      <c r="H12" s="26" t="str">
        <f t="shared" si="0"/>
        <v/>
      </c>
      <c r="I12" s="26" t="str">
        <f t="shared" si="0"/>
        <v/>
      </c>
      <c r="J12" s="26" t="str">
        <f t="shared" si="0"/>
        <v/>
      </c>
      <c r="K12" s="26" t="str">
        <f t="shared" si="0"/>
        <v/>
      </c>
      <c r="L12" s="26" t="str">
        <f t="shared" si="0"/>
        <v/>
      </c>
      <c r="M12" s="26" t="str">
        <f t="shared" si="0"/>
        <v/>
      </c>
      <c r="N12" s="26" t="str">
        <f t="shared" si="0"/>
        <v/>
      </c>
      <c r="O12" s="26" t="str">
        <f t="shared" si="0"/>
        <v/>
      </c>
      <c r="P12" s="15"/>
    </row>
    <row r="13" spans="1:16" ht="16.5" thickBot="1" x14ac:dyDescent="0.3">
      <c r="A13" s="39" t="s">
        <v>6</v>
      </c>
      <c r="B13" s="40">
        <f t="shared" ref="B13:O13" si="1">SUMPRODUCT(($B$5:$J$7=B10)*($B$4:$J$4))</f>
        <v>1</v>
      </c>
      <c r="C13" s="26">
        <f t="shared" si="1"/>
        <v>1</v>
      </c>
      <c r="D13" s="26">
        <f t="shared" si="1"/>
        <v>1</v>
      </c>
      <c r="E13" s="26">
        <f t="shared" si="1"/>
        <v>1</v>
      </c>
      <c r="F13" s="26">
        <f t="shared" si="1"/>
        <v>1</v>
      </c>
      <c r="G13" s="26">
        <f t="shared" si="1"/>
        <v>1</v>
      </c>
      <c r="H13" s="26">
        <f t="shared" si="1"/>
        <v>1</v>
      </c>
      <c r="I13" s="26">
        <f t="shared" si="1"/>
        <v>1</v>
      </c>
      <c r="J13" s="26">
        <f t="shared" si="1"/>
        <v>1</v>
      </c>
      <c r="K13" s="26">
        <f t="shared" si="1"/>
        <v>1</v>
      </c>
      <c r="L13" s="26">
        <f t="shared" si="1"/>
        <v>1</v>
      </c>
      <c r="M13" s="26">
        <f t="shared" si="1"/>
        <v>1</v>
      </c>
      <c r="N13" s="26">
        <f t="shared" si="1"/>
        <v>1</v>
      </c>
      <c r="O13" s="17">
        <f t="shared" si="1"/>
        <v>1</v>
      </c>
      <c r="P13" s="22"/>
    </row>
    <row r="14" spans="1:16" x14ac:dyDescent="0.25">
      <c r="A14" s="4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22"/>
    </row>
    <row r="15" spans="1:16" x14ac:dyDescent="0.25">
      <c r="A15" s="37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22"/>
    </row>
    <row r="16" spans="1:16" x14ac:dyDescent="0.25">
      <c r="B16" s="9"/>
      <c r="C16" s="9"/>
      <c r="D16" s="3"/>
    </row>
    <row r="17" spans="1:18" ht="16.5" thickBot="1" x14ac:dyDescent="0.3">
      <c r="A17" s="2"/>
      <c r="R17" s="22"/>
    </row>
    <row r="18" spans="1:18" ht="16.5" thickBot="1" x14ac:dyDescent="0.3">
      <c r="A18" s="7" t="s">
        <v>15</v>
      </c>
      <c r="B18" s="6" t="s">
        <v>0</v>
      </c>
      <c r="C18" s="6" t="s">
        <v>0</v>
      </c>
      <c r="D18" s="6" t="s">
        <v>0</v>
      </c>
      <c r="E18" s="6" t="s">
        <v>0</v>
      </c>
      <c r="F18" s="6" t="s">
        <v>0</v>
      </c>
      <c r="G18" s="6" t="s">
        <v>0</v>
      </c>
    </row>
    <row r="19" spans="1:18" ht="16.5" thickBot="1" x14ac:dyDescent="0.3">
      <c r="A19" s="7" t="s">
        <v>40</v>
      </c>
      <c r="B19" s="26" t="str">
        <f>IF(AND(B$18&lt;&gt;"",OR(B$18={"A";"E";"I";"O";"U";"Y"})),SUMPRODUCT(($B$5:$J$7=B18)*($B$4:$J$4)),"")</f>
        <v/>
      </c>
      <c r="C19" s="26" t="str">
        <f>IF(AND(C$18&lt;&gt;"",OR(C$18={"A";"E";"I";"O";"U";"Y"})),SUMPRODUCT(($B$5:$J$7=C18)*($B$4:$J$4)),"")</f>
        <v/>
      </c>
      <c r="D19" s="26" t="str">
        <f>IF(AND(D$18&lt;&gt;"",OR(D$18={"A";"E";"I";"O";"U";"Y"})),SUMPRODUCT(($B$5:$J$7=D18)*($B$4:$J$4)),"")</f>
        <v/>
      </c>
      <c r="E19" s="26" t="str">
        <f>IF(AND(E$18&lt;&gt;"",OR(E$18={"A";"E";"I";"O";"U";"Y"})),SUMPRODUCT(($B$5:$J$7=E18)*($B$4:$J$4)),"")</f>
        <v/>
      </c>
      <c r="F19" s="26" t="str">
        <f>IF(AND(F$18&lt;&gt;"",OR(F$18={"A";"E";"I";"O";"U";"Y"})),SUMPRODUCT(($B$5:$J$7=F18)*($B$4:$J$4)),"")</f>
        <v/>
      </c>
      <c r="G19" s="26" t="str">
        <f>IF(AND(G$18&lt;&gt;"",OR(G$18={"A";"E";"I";"O";"U";"Y"})),SUMPRODUCT(($B$5:$J$7=G18)*($B$4:$J$4)),"")</f>
        <v/>
      </c>
    </row>
    <row r="20" spans="1:18" ht="16.5" thickBot="1" x14ac:dyDescent="0.3">
      <c r="A20" s="38" t="s">
        <v>41</v>
      </c>
      <c r="B20" s="26">
        <f>IF(AND(B$18&lt;&gt;"",B$18&lt;&gt;"A",B$18&lt;&gt;"E",B$18&lt;&gt;"I",B$18&lt;&gt;"O",B$18&lt;&gt;"U",B$18&lt;&gt;"Y"),SUMPRODUCT(($B$5:$J$7=B$18)*($B$4:$J$4)),"")</f>
        <v>1</v>
      </c>
      <c r="C20" s="26">
        <f>IF(AND(C$18&lt;&gt;"",C$18&lt;&gt;"A",C$18&lt;&gt;"E",C$18&lt;&gt;"I",C$18&lt;&gt;"O",C$18&lt;&gt;"U",C$18&lt;&gt;"Y"),SUMPRODUCT(($B$5:$J$7=C$18)*($B$4:$J$4)),"")</f>
        <v>1</v>
      </c>
      <c r="D20" s="26">
        <f>IF(AND(D$18&lt;&gt;"",D$18&lt;&gt;"A",D$18&lt;&gt;"E",D$18&lt;&gt;"I",D$18&lt;&gt;"O",D$18&lt;&gt;"U",D$18&lt;&gt;"Y"),SUMPRODUCT(($B$5:$J$7=D$18)*($B$4:$J$4)),"")</f>
        <v>1</v>
      </c>
      <c r="E20" s="26">
        <f>IF(AND(E$18&lt;&gt;"",E$18&lt;&gt;"A",E$18&lt;&gt;"E",E$18&lt;&gt;"I",E$18&lt;&gt;"O",E$18&lt;&gt;"U",E$18&lt;&gt;"Y"),SUMPRODUCT(($B$5:$J$7=E$18)*($B$4:$J$4)),"")</f>
        <v>1</v>
      </c>
      <c r="F20" s="26">
        <f>IF(AND(F$18&lt;&gt;"",F$18&lt;&gt;"A",F$18&lt;&gt;"E",F$18&lt;&gt;"I",F$18&lt;&gt;"O",F$18&lt;&gt;"U",F$18&lt;&gt;"Y"),SUMPRODUCT(($B$5:$J$7=F$18)*($B$4:$J$4)),"")</f>
        <v>1</v>
      </c>
      <c r="G20" s="26">
        <f>IF(AND(G$18&lt;&gt;"",G$18&lt;&gt;"A",G$18&lt;&gt;"E",G$18&lt;&gt;"I",G$18&lt;&gt;"O",G$18&lt;&gt;"U",G$18&lt;&gt;"Y"),SUMPRODUCT(($B$5:$J$7=G$18)*($B$4:$J$4)),"")</f>
        <v>1</v>
      </c>
    </row>
    <row r="21" spans="1:18" ht="16.5" thickBot="1" x14ac:dyDescent="0.3">
      <c r="A21" s="25" t="s">
        <v>6</v>
      </c>
      <c r="B21" s="40">
        <f t="shared" ref="B21:G21" si="2">SUMPRODUCT(($B$5:$J$7=B18)*($B$4:$J$4))</f>
        <v>1</v>
      </c>
      <c r="C21" s="26">
        <f t="shared" si="2"/>
        <v>1</v>
      </c>
      <c r="D21" s="26">
        <f t="shared" si="2"/>
        <v>1</v>
      </c>
      <c r="E21" s="26">
        <f t="shared" si="2"/>
        <v>1</v>
      </c>
      <c r="F21" s="26">
        <f t="shared" si="2"/>
        <v>1</v>
      </c>
      <c r="G21" s="17">
        <f t="shared" si="2"/>
        <v>1</v>
      </c>
      <c r="H21" s="22"/>
      <c r="J21" s="36"/>
    </row>
    <row r="22" spans="1:18" x14ac:dyDescent="0.25">
      <c r="A22" s="44"/>
      <c r="B22" s="15"/>
      <c r="C22" s="15"/>
      <c r="D22" s="15"/>
      <c r="E22" s="15"/>
      <c r="F22" s="15"/>
      <c r="G22" s="15"/>
      <c r="H22" s="22"/>
      <c r="J22" s="36"/>
    </row>
    <row r="23" spans="1:18" x14ac:dyDescent="0.25">
      <c r="A23" s="37"/>
      <c r="B23" s="15"/>
      <c r="C23" s="15"/>
      <c r="D23" s="15"/>
      <c r="E23" s="15"/>
      <c r="F23" s="15"/>
      <c r="G23" s="15"/>
      <c r="H23" s="22"/>
      <c r="J23" s="36"/>
    </row>
    <row r="24" spans="1:18" x14ac:dyDescent="0.25">
      <c r="A24" s="44"/>
      <c r="B24" s="15"/>
      <c r="C24" s="15"/>
      <c r="D24" s="15"/>
      <c r="E24" s="15"/>
      <c r="F24" s="15"/>
      <c r="G24" s="15"/>
      <c r="H24" s="22"/>
      <c r="J24" s="36"/>
    </row>
    <row r="25" spans="1:18" ht="16.5" thickBot="1" x14ac:dyDescent="0.3">
      <c r="A25" s="37"/>
      <c r="B25" s="1"/>
    </row>
    <row r="26" spans="1:18" ht="16.5" thickBot="1" x14ac:dyDescent="0.3">
      <c r="A26" s="7" t="s">
        <v>16</v>
      </c>
      <c r="B26" s="6" t="s">
        <v>7</v>
      </c>
      <c r="C26" s="6" t="s">
        <v>4</v>
      </c>
      <c r="D26" s="6" t="s">
        <v>8</v>
      </c>
      <c r="E26" s="6" t="s">
        <v>4</v>
      </c>
      <c r="F26" s="6" t="s">
        <v>9</v>
      </c>
      <c r="G26" s="6" t="s">
        <v>1</v>
      </c>
    </row>
    <row r="27" spans="1:18" ht="16.5" thickBot="1" x14ac:dyDescent="0.3">
      <c r="A27" s="7" t="s">
        <v>40</v>
      </c>
      <c r="B27" s="26" t="str">
        <f>IF(AND(B$26&lt;&gt;"",OR(B$26={"A";"E";"I";"O";"U";"Y"})),SUMPRODUCT(($B$5:$J$7=B26)*($B$4:$J$4)),"")</f>
        <v/>
      </c>
      <c r="C27" s="26">
        <f>IF(AND(C$26&lt;&gt;"",OR(C$26={"A";"E";"I";"O";"U";"Y"})),SUMPRODUCT(($B$5:$J$7=C26)*($B$4:$J$4)),"")</f>
        <v>9</v>
      </c>
      <c r="D27" s="26" t="str">
        <f>IF(AND(D$26&lt;&gt;"",OR(D$26={"A";"E";"I";"O";"U";"Y"})),SUMPRODUCT(($B$5:$J$7=D26)*($B$4:$J$4)),"")</f>
        <v/>
      </c>
      <c r="E27" s="26">
        <f>IF(AND(E$26&lt;&gt;"",OR(E$26={"A";"E";"I";"O";"U";"Y"})),SUMPRODUCT(($B$5:$J$7=E26)*($B$4:$J$4)),"")</f>
        <v>9</v>
      </c>
      <c r="F27" s="26" t="str">
        <f>IF(AND(F$26&lt;&gt;"",OR(F$26={"A";"E";"I";"O";"U";"Y"})),SUMPRODUCT(($B$5:$J$7=F26)*($B$4:$J$4)),"")</f>
        <v/>
      </c>
      <c r="G27" s="26">
        <f>IF(AND(G$26&lt;&gt;"",OR(G$26={"A";"E";"I";"O";"U";"Y"})),SUMPRODUCT(($B$5:$J$7=G26)*($B$4:$J$4)),"")</f>
        <v>5</v>
      </c>
      <c r="R27" s="21" cm="1">
        <f t="array" ref="R27">SUMPRODUCT((A10:A29="Nombres")*(B10:O29=1))</f>
        <v>20</v>
      </c>
    </row>
    <row r="28" spans="1:18" ht="16.5" thickBot="1" x14ac:dyDescent="0.3">
      <c r="A28" s="38" t="s">
        <v>41</v>
      </c>
      <c r="B28" s="26">
        <f>IF(AND(B$26&lt;&gt;"",B$26&lt;&gt;"A",B$26&lt;&gt;"E",B$26&lt;&gt;"I",B$26&lt;&gt;"O",B$26&lt;&gt;"U",B$26&lt;&gt;"Y"),SUMPRODUCT(($B$5:$J$7=B$26)*($B$4:$J$4)),"")</f>
        <v>6</v>
      </c>
      <c r="C28" s="26" t="str">
        <f>IF(AND(C$26&lt;&gt;"",C$26&lt;&gt;"A",C$26&lt;&gt;"E",C$26&lt;&gt;"I",C$26&lt;&gt;"O",C$26&lt;&gt;"U",C$26&lt;&gt;"Y"),SUMPRODUCT(($B$5:$J$7=C$26)*($B$4:$J$4)),"")</f>
        <v/>
      </c>
      <c r="D28" s="26">
        <f>IF(AND(D$26&lt;&gt;"",D$26&lt;&gt;"A",D$26&lt;&gt;"E",D$26&lt;&gt;"I",D$26&lt;&gt;"O",D$26&lt;&gt;"U",D$26&lt;&gt;"Y"),SUMPRODUCT(($B$5:$J$7=D$26)*($B$4:$J$4)),"")</f>
        <v>3</v>
      </c>
      <c r="E28" s="26" t="str">
        <f>IF(AND(E$26&lt;&gt;"",E$26&lt;&gt;"A",E$26&lt;&gt;"E",E$26&lt;&gt;"I",E$26&lt;&gt;"O",E$26&lt;&gt;"U",E$26&lt;&gt;"Y"),SUMPRODUCT(($B$5:$J$7=E$26)*($B$4:$J$4)),"")</f>
        <v/>
      </c>
      <c r="F28" s="26">
        <f>IF(AND(F$26&lt;&gt;"",F$26&lt;&gt;"A",F$26&lt;&gt;"E",F$26&lt;&gt;"I",F$26&lt;&gt;"O",F$26&lt;&gt;"U",F$26&lt;&gt;"Y"),SUMPRODUCT(($B$5:$J$7=F$26)*($B$4:$J$4)),"")</f>
        <v>7</v>
      </c>
      <c r="G28" s="26" t="str">
        <f>IF(AND(G$26&lt;&gt;"",G$26&lt;&gt;"A",G$26&lt;&gt;"E",G$26&lt;&gt;"I",G$26&lt;&gt;"O",G$26&lt;&gt;"U",G$26&lt;&gt;"Y"),SUMPRODUCT(($B$5:$J$7=G$26)*($B$4:$J$4)),"")</f>
        <v/>
      </c>
    </row>
    <row r="29" spans="1:18" ht="16.5" thickBot="1" x14ac:dyDescent="0.3">
      <c r="A29" s="8" t="s">
        <v>6</v>
      </c>
      <c r="B29" s="26">
        <f t="shared" ref="B29:G29" si="3">SUMPRODUCT(($B$5:$J$7=B26)*($B$4:$J$4))</f>
        <v>6</v>
      </c>
      <c r="C29" s="26">
        <f t="shared" si="3"/>
        <v>9</v>
      </c>
      <c r="D29" s="26">
        <f t="shared" si="3"/>
        <v>3</v>
      </c>
      <c r="E29" s="26">
        <f t="shared" si="3"/>
        <v>9</v>
      </c>
      <c r="F29" s="26">
        <f t="shared" si="3"/>
        <v>7</v>
      </c>
      <c r="G29" s="17">
        <f t="shared" si="3"/>
        <v>5</v>
      </c>
      <c r="H29" s="22"/>
    </row>
    <row r="30" spans="1:18" x14ac:dyDescent="0.25">
      <c r="A30" s="15"/>
      <c r="B30" s="15"/>
      <c r="C30" s="15"/>
      <c r="D30" s="15"/>
      <c r="E30" s="15"/>
      <c r="F30" s="22"/>
    </row>
    <row r="31" spans="1:18" x14ac:dyDescent="0.25">
      <c r="A31" s="15"/>
      <c r="B31" s="15"/>
      <c r="C31" s="15"/>
      <c r="D31" s="15"/>
      <c r="E31" s="15"/>
      <c r="F31" s="22"/>
    </row>
    <row r="32" spans="1:18" x14ac:dyDescent="0.25">
      <c r="A32" s="15"/>
      <c r="B32" s="15"/>
      <c r="C32" s="15"/>
      <c r="D32" s="15"/>
      <c r="E32" s="15"/>
      <c r="F32" s="22"/>
    </row>
    <row r="41" spans="1:2" x14ac:dyDescent="0.25">
      <c r="B41" s="22"/>
    </row>
    <row r="43" spans="1:2" x14ac:dyDescent="0.25">
      <c r="A43" s="2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1:G59"/>
  <sheetViews>
    <sheetView showGridLines="0" tabSelected="1" topLeftCell="A4" workbookViewId="0">
      <selection activeCell="B2" sqref="B2"/>
    </sheetView>
  </sheetViews>
  <sheetFormatPr baseColWidth="10" defaultRowHeight="15" x14ac:dyDescent="0.25"/>
  <cols>
    <col min="1" max="1" width="39.5703125" customWidth="1"/>
    <col min="2" max="2" width="24.5703125" customWidth="1"/>
    <col min="3" max="3" width="22.5703125" customWidth="1"/>
    <col min="4" max="4" width="20.5703125" customWidth="1"/>
    <col min="5" max="5" width="23.85546875" customWidth="1"/>
    <col min="6" max="6" width="18.85546875" customWidth="1"/>
    <col min="7" max="7" width="20.5703125" customWidth="1"/>
  </cols>
  <sheetData>
    <row r="1" spans="1:7" ht="15.75" x14ac:dyDescent="0.25">
      <c r="A1" s="3"/>
    </row>
    <row r="2" spans="1:7" ht="15.75" x14ac:dyDescent="0.25">
      <c r="A2" s="3"/>
    </row>
    <row r="3" spans="1:7" ht="16.5" thickBot="1" x14ac:dyDescent="0.3">
      <c r="A3" s="3"/>
    </row>
    <row r="4" spans="1:7" ht="60.75" thickBot="1" x14ac:dyDescent="0.3">
      <c r="B4" s="19" t="s">
        <v>18</v>
      </c>
      <c r="C4" s="11" t="s">
        <v>17</v>
      </c>
      <c r="D4" s="19" t="s">
        <v>19</v>
      </c>
      <c r="E4" s="11" t="s">
        <v>17</v>
      </c>
      <c r="F4" s="20" t="s">
        <v>20</v>
      </c>
      <c r="G4" s="11" t="s">
        <v>17</v>
      </c>
    </row>
    <row r="5" spans="1:7" ht="15.75" thickBot="1" x14ac:dyDescent="0.3">
      <c r="B5" s="67" cm="1">
        <f t="array" ref="B5">SUMPRODUCT(('Calcul de base'!$A$10:$A$29="Nombres")*('Calcul de base'!$B$10:$O$29=VALUE(LEFT(B4,1))))</f>
        <v>20</v>
      </c>
      <c r="C5" s="68"/>
      <c r="D5" s="67" cm="1">
        <f t="array" ref="D5">SUMPRODUCT(('Calcul de base'!$A$10:$A$29="Nombres")*('Calcul de base'!$B$10:$O$29=VALUE(LEFT(D4,1))))</f>
        <v>0</v>
      </c>
      <c r="E5" s="69"/>
      <c r="F5" s="67" cm="1">
        <f t="array" ref="F5">SUMPRODUCT(('Calcul de base'!$A$10:$A$29="Nombres")*('Calcul de base'!$B$10:$O$29=VALUE(LEFT(F4,1))))</f>
        <v>1</v>
      </c>
      <c r="G5" s="68"/>
    </row>
    <row r="6" spans="1:7" ht="75.75" thickBot="1" x14ac:dyDescent="0.3">
      <c r="B6" s="19" t="s">
        <v>21</v>
      </c>
      <c r="C6" s="18" t="s">
        <v>17</v>
      </c>
      <c r="D6" s="19" t="s">
        <v>22</v>
      </c>
      <c r="E6" s="18" t="s">
        <v>17</v>
      </c>
      <c r="F6" s="19" t="s">
        <v>23</v>
      </c>
      <c r="G6" s="11" t="s">
        <v>17</v>
      </c>
    </row>
    <row r="7" spans="1:7" ht="15.75" thickBot="1" x14ac:dyDescent="0.3">
      <c r="B7" s="67" cm="1">
        <f t="array" ref="B7">SUMPRODUCT(('Calcul de base'!$A$10:$A$29="Nombres")*('Calcul de base'!$B$10:$O$29=VALUE(LEFT(B6,1))))</f>
        <v>0</v>
      </c>
      <c r="C7" s="68"/>
      <c r="D7" s="67" cm="1">
        <f t="array" ref="D7">SUMPRODUCT(('Calcul de base'!$A$10:$A$29="Nombres")*('Calcul de base'!$B$10:$O$29=VALUE(LEFT(D6,1))))</f>
        <v>1</v>
      </c>
      <c r="E7" s="68"/>
      <c r="F7" s="67" cm="1">
        <f t="array" ref="F7">SUMPRODUCT(('Calcul de base'!$A$10:$A$29="Nombres")*('Calcul de base'!$B$10:$O$29=VALUE(LEFT(F6,1))))</f>
        <v>1</v>
      </c>
      <c r="G7" s="68"/>
    </row>
    <row r="8" spans="1:7" ht="45.75" thickBot="1" x14ac:dyDescent="0.3">
      <c r="B8" s="19" t="s">
        <v>24</v>
      </c>
      <c r="C8" s="18" t="s">
        <v>17</v>
      </c>
      <c r="D8" s="19" t="s">
        <v>25</v>
      </c>
      <c r="E8" s="18" t="s">
        <v>17</v>
      </c>
      <c r="F8" s="19" t="s">
        <v>26</v>
      </c>
      <c r="G8" s="11" t="s">
        <v>17</v>
      </c>
    </row>
    <row r="9" spans="1:7" ht="15.75" thickBot="1" x14ac:dyDescent="0.3">
      <c r="B9" s="67" cm="1">
        <f t="array" ref="B9">SUMPRODUCT(('Calcul de base'!$A$10:$A$29="Nombres")*('Calcul de base'!$B$10:$O$29=VALUE(LEFT(B8,1))))</f>
        <v>1</v>
      </c>
      <c r="C9" s="68"/>
      <c r="D9" s="67" cm="1">
        <f t="array" ref="D9">SUMPRODUCT(('Calcul de base'!$A$10:$A$29="Nombres")*('Calcul de base'!$B$10:$O$29=VALUE(LEFT(D8,1))))</f>
        <v>0</v>
      </c>
      <c r="E9" s="67"/>
      <c r="F9" s="67" cm="1">
        <f t="array" ref="F9">SUMPRODUCT(('Calcul de base'!$A$10:$A$29="Nombres")*('Calcul de base'!$B$10:$O$29=VALUE(LEFT(F8,1))))</f>
        <v>2</v>
      </c>
      <c r="G9" s="70"/>
    </row>
    <row r="11" spans="1:7" ht="15.95" customHeight="1" x14ac:dyDescent="0.25"/>
    <row r="14" spans="1:7" ht="86.45" customHeight="1" x14ac:dyDescent="0.25"/>
    <row r="24" ht="32.1" customHeight="1" x14ac:dyDescent="0.25"/>
    <row r="57" ht="33" customHeight="1" x14ac:dyDescent="0.25"/>
    <row r="59" ht="50.1" customHeight="1" x14ac:dyDescent="0.25"/>
  </sheetData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7AA02-8BB9-4F8C-929C-9EB6BEB638FE}">
  <sheetPr>
    <tabColor theme="5" tint="-0.249977111117893"/>
  </sheetPr>
  <dimension ref="A3:P88"/>
  <sheetViews>
    <sheetView topLeftCell="A22" workbookViewId="0">
      <selection activeCell="B34" sqref="B34"/>
    </sheetView>
  </sheetViews>
  <sheetFormatPr baseColWidth="10" defaultRowHeight="15" x14ac:dyDescent="0.25"/>
  <cols>
    <col min="1" max="1" width="39.5703125" customWidth="1"/>
    <col min="2" max="2" width="24.5703125" customWidth="1"/>
    <col min="3" max="3" width="22.5703125" customWidth="1"/>
    <col min="4" max="4" width="20.5703125" customWidth="1"/>
    <col min="5" max="5" width="23.85546875" customWidth="1"/>
    <col min="6" max="6" width="18.85546875" customWidth="1"/>
    <col min="7" max="7" width="20.5703125" customWidth="1"/>
  </cols>
  <sheetData>
    <row r="3" spans="1:16" ht="15.75" x14ac:dyDescent="0.25">
      <c r="A3" s="1"/>
    </row>
    <row r="4" spans="1:16" ht="15.75" x14ac:dyDescent="0.25">
      <c r="A4" s="3"/>
      <c r="C4" s="12"/>
      <c r="D4" s="5"/>
    </row>
    <row r="5" spans="1:16" ht="15.75" x14ac:dyDescent="0.25">
      <c r="A5" s="3"/>
      <c r="C5" s="13"/>
      <c r="D5" s="42"/>
    </row>
    <row r="6" spans="1:16" ht="15.75" x14ac:dyDescent="0.25">
      <c r="A6" s="3"/>
    </row>
    <row r="7" spans="1:16" ht="15.75" x14ac:dyDescent="0.25">
      <c r="A7" s="3"/>
      <c r="B7" s="10"/>
    </row>
    <row r="8" spans="1:16" ht="15.75" x14ac:dyDescent="0.25">
      <c r="A8" s="3"/>
      <c r="B8" s="4"/>
    </row>
    <row r="9" spans="1:16" ht="32.25" thickBot="1" x14ac:dyDescent="0.55000000000000004">
      <c r="A9" s="14"/>
    </row>
    <row r="10" spans="1:16" ht="16.5" thickBot="1" x14ac:dyDescent="0.3">
      <c r="A10" s="45"/>
      <c r="B10" s="46">
        <v>1</v>
      </c>
      <c r="C10" s="46">
        <v>2</v>
      </c>
      <c r="D10" s="46">
        <v>3</v>
      </c>
      <c r="E10" s="46">
        <v>4</v>
      </c>
      <c r="F10" s="46">
        <v>5</v>
      </c>
      <c r="G10" s="47">
        <v>6</v>
      </c>
      <c r="H10" s="46">
        <v>7</v>
      </c>
      <c r="I10" s="48">
        <v>8</v>
      </c>
      <c r="J10" s="48">
        <v>9</v>
      </c>
      <c r="K10" s="45"/>
      <c r="L10" s="45"/>
      <c r="M10" s="45"/>
      <c r="N10" s="45"/>
      <c r="O10" s="45"/>
      <c r="P10" s="45"/>
    </row>
    <row r="11" spans="1:16" ht="16.5" thickBot="1" x14ac:dyDescent="0.3">
      <c r="A11" s="49"/>
      <c r="B11" s="50" t="s">
        <v>12</v>
      </c>
      <c r="C11" s="51" t="s">
        <v>29</v>
      </c>
      <c r="D11" s="52" t="s">
        <v>30</v>
      </c>
      <c r="E11" s="52" t="s">
        <v>11</v>
      </c>
      <c r="F11" s="52" t="s">
        <v>1</v>
      </c>
      <c r="G11" s="53" t="s">
        <v>7</v>
      </c>
      <c r="H11" s="52" t="s">
        <v>3</v>
      </c>
      <c r="I11" s="52" t="s">
        <v>31</v>
      </c>
      <c r="J11" s="52" t="s">
        <v>4</v>
      </c>
      <c r="K11" s="45"/>
      <c r="L11" s="45"/>
      <c r="M11" s="45"/>
      <c r="N11" s="45"/>
      <c r="O11" s="45"/>
      <c r="P11" s="45"/>
    </row>
    <row r="12" spans="1:16" ht="16.5" thickBot="1" x14ac:dyDescent="0.3">
      <c r="A12" s="49"/>
      <c r="B12" s="50" t="s">
        <v>32</v>
      </c>
      <c r="C12" s="51" t="s">
        <v>27</v>
      </c>
      <c r="D12" s="52" t="s">
        <v>8</v>
      </c>
      <c r="E12" s="52" t="s">
        <v>33</v>
      </c>
      <c r="F12" s="54" t="s">
        <v>14</v>
      </c>
      <c r="G12" s="53" t="s">
        <v>5</v>
      </c>
      <c r="H12" s="52" t="s">
        <v>9</v>
      </c>
      <c r="I12" s="52" t="s">
        <v>34</v>
      </c>
      <c r="J12" s="52" t="s">
        <v>2</v>
      </c>
      <c r="K12" s="45"/>
      <c r="L12" s="45"/>
      <c r="M12" s="45"/>
      <c r="N12" s="45"/>
      <c r="O12" s="45"/>
      <c r="P12" s="45"/>
    </row>
    <row r="13" spans="1:16" ht="16.5" thickBot="1" x14ac:dyDescent="0.3">
      <c r="A13" s="49"/>
      <c r="B13" s="50" t="s">
        <v>0</v>
      </c>
      <c r="C13" s="51" t="s">
        <v>35</v>
      </c>
      <c r="D13" s="52" t="s">
        <v>36</v>
      </c>
      <c r="E13" s="53" t="s">
        <v>13</v>
      </c>
      <c r="F13" s="52" t="s">
        <v>28</v>
      </c>
      <c r="G13" s="55" t="s">
        <v>37</v>
      </c>
      <c r="H13" s="52" t="s">
        <v>38</v>
      </c>
      <c r="I13" s="52" t="s">
        <v>39</v>
      </c>
      <c r="J13" s="52"/>
      <c r="K13" s="45"/>
      <c r="L13" s="45"/>
      <c r="M13" s="45"/>
      <c r="N13" s="45"/>
      <c r="O13" s="45"/>
      <c r="P13" s="45"/>
    </row>
    <row r="14" spans="1:16" ht="15.75" x14ac:dyDescent="0.25">
      <c r="A14" s="49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</row>
    <row r="15" spans="1:16" ht="15.75" x14ac:dyDescent="0.25">
      <c r="A15" s="49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</row>
    <row r="16" spans="1:16" ht="15.75" x14ac:dyDescent="0.25">
      <c r="A16" s="49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</row>
    <row r="17" spans="1:16" ht="15.75" x14ac:dyDescent="0.25">
      <c r="A17" s="49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</row>
    <row r="18" spans="1:16" ht="15.75" x14ac:dyDescent="0.25">
      <c r="A18" s="49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</row>
    <row r="19" spans="1:16" ht="16.5" thickBot="1" x14ac:dyDescent="0.3">
      <c r="A19" s="49"/>
      <c r="B19" s="45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</row>
    <row r="20" spans="1:16" ht="16.5" thickBot="1" x14ac:dyDescent="0.3">
      <c r="A20" s="56" t="s">
        <v>10</v>
      </c>
      <c r="B20" s="57" t="s">
        <v>12</v>
      </c>
      <c r="C20" s="57" t="s">
        <v>12</v>
      </c>
      <c r="D20" s="57" t="s">
        <v>12</v>
      </c>
      <c r="E20" s="57" t="s">
        <v>12</v>
      </c>
      <c r="F20" s="57" t="s">
        <v>12</v>
      </c>
      <c r="G20" s="57" t="s">
        <v>12</v>
      </c>
      <c r="H20" s="57" t="s">
        <v>12</v>
      </c>
      <c r="I20" s="57" t="s">
        <v>12</v>
      </c>
      <c r="J20" s="57" t="s">
        <v>12</v>
      </c>
      <c r="K20" s="57" t="s">
        <v>12</v>
      </c>
      <c r="L20" s="57" t="s">
        <v>12</v>
      </c>
      <c r="M20" s="57" t="s">
        <v>12</v>
      </c>
      <c r="N20" s="57" t="s">
        <v>12</v>
      </c>
      <c r="O20" s="58" t="s">
        <v>12</v>
      </c>
      <c r="P20" s="59"/>
    </row>
    <row r="21" spans="1:16" ht="16.5" thickBot="1" x14ac:dyDescent="0.3">
      <c r="A21" s="60" t="s">
        <v>6</v>
      </c>
      <c r="B21" s="61">
        <f>SUMPRODUCT(($B$11:$J$13=B20)*($B$10:$J$10))</f>
        <v>1</v>
      </c>
      <c r="C21" s="61">
        <f>SUMPRODUCT(($B$11:$J$13=C20)*($B$10:$J$10))</f>
        <v>1</v>
      </c>
      <c r="D21" s="61">
        <f t="shared" ref="D21:O21" si="0">SUMPRODUCT(($B$11:$J$13=D20)*($B$10:$J$10))</f>
        <v>1</v>
      </c>
      <c r="E21" s="61">
        <f t="shared" si="0"/>
        <v>1</v>
      </c>
      <c r="F21" s="61">
        <f t="shared" si="0"/>
        <v>1</v>
      </c>
      <c r="G21" s="61">
        <f t="shared" si="0"/>
        <v>1</v>
      </c>
      <c r="H21" s="61">
        <f t="shared" si="0"/>
        <v>1</v>
      </c>
      <c r="I21" s="61">
        <f t="shared" si="0"/>
        <v>1</v>
      </c>
      <c r="J21" s="61">
        <f t="shared" si="0"/>
        <v>1</v>
      </c>
      <c r="K21" s="61">
        <f t="shared" si="0"/>
        <v>1</v>
      </c>
      <c r="L21" s="61">
        <f t="shared" si="0"/>
        <v>1</v>
      </c>
      <c r="M21" s="61">
        <f t="shared" si="0"/>
        <v>1</v>
      </c>
      <c r="N21" s="61">
        <f t="shared" si="0"/>
        <v>1</v>
      </c>
      <c r="O21" s="61">
        <f t="shared" si="0"/>
        <v>1</v>
      </c>
      <c r="P21" s="62"/>
    </row>
    <row r="22" spans="1:16" ht="16.5" thickBot="1" x14ac:dyDescent="0.3">
      <c r="A22" s="63"/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</row>
    <row r="23" spans="1:16" ht="16.5" thickBot="1" x14ac:dyDescent="0.3">
      <c r="A23" s="60" t="s">
        <v>15</v>
      </c>
      <c r="B23" s="57" t="s">
        <v>0</v>
      </c>
      <c r="C23" s="57" t="s">
        <v>0</v>
      </c>
      <c r="D23" s="57" t="s">
        <v>0</v>
      </c>
      <c r="E23" s="57" t="s">
        <v>0</v>
      </c>
      <c r="F23" s="57" t="s">
        <v>0</v>
      </c>
      <c r="G23" s="57" t="s">
        <v>0</v>
      </c>
      <c r="H23" s="64"/>
      <c r="I23" s="64"/>
      <c r="J23" s="64"/>
      <c r="K23" s="64"/>
      <c r="L23" s="64"/>
      <c r="M23" s="64"/>
      <c r="N23" s="64"/>
      <c r="O23" s="64"/>
      <c r="P23" s="64"/>
    </row>
    <row r="24" spans="1:16" ht="16.5" thickBot="1" x14ac:dyDescent="0.3">
      <c r="A24" s="65" t="s">
        <v>6</v>
      </c>
      <c r="B24" s="61">
        <f>SUMPRODUCT(($B$11:$J$13=B23)*($B$10:$J$10))</f>
        <v>1</v>
      </c>
      <c r="C24" s="61">
        <f t="shared" ref="C24:G24" si="1">SUMPRODUCT(($B$11:$J$13=C23)*($B$10:$J$10))</f>
        <v>1</v>
      </c>
      <c r="D24" s="61">
        <f t="shared" si="1"/>
        <v>1</v>
      </c>
      <c r="E24" s="61">
        <f t="shared" si="1"/>
        <v>1</v>
      </c>
      <c r="F24" s="61">
        <f t="shared" si="1"/>
        <v>1</v>
      </c>
      <c r="G24" s="61">
        <f t="shared" si="1"/>
        <v>1</v>
      </c>
      <c r="H24" s="62"/>
      <c r="I24" s="64"/>
      <c r="J24" s="66"/>
      <c r="K24" s="64"/>
      <c r="L24" s="64"/>
      <c r="M24" s="64"/>
      <c r="N24" s="64"/>
      <c r="O24" s="64"/>
      <c r="P24" s="64"/>
    </row>
    <row r="25" spans="1:16" ht="15.75" x14ac:dyDescent="0.25">
      <c r="A25" s="63"/>
      <c r="B25" s="62"/>
      <c r="C25" s="62"/>
      <c r="D25" s="62"/>
      <c r="E25" s="64"/>
      <c r="F25" s="64"/>
      <c r="G25" s="64"/>
      <c r="H25" s="64"/>
      <c r="I25" s="64"/>
      <c r="J25" s="64"/>
      <c r="K25" s="64"/>
      <c r="L25" s="62"/>
      <c r="M25" s="62"/>
      <c r="N25" s="64"/>
      <c r="O25" s="64"/>
      <c r="P25" s="64"/>
    </row>
    <row r="26" spans="1:16" ht="16.5" thickBot="1" x14ac:dyDescent="0.3">
      <c r="A26" s="63"/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</row>
    <row r="27" spans="1:16" ht="16.5" thickBot="1" x14ac:dyDescent="0.3">
      <c r="A27" s="60" t="s">
        <v>16</v>
      </c>
      <c r="B27" s="57" t="s">
        <v>7</v>
      </c>
      <c r="C27" s="57" t="s">
        <v>4</v>
      </c>
      <c r="D27" s="57" t="s">
        <v>8</v>
      </c>
      <c r="E27" s="57" t="s">
        <v>4</v>
      </c>
      <c r="F27" s="57" t="s">
        <v>9</v>
      </c>
      <c r="G27" s="57" t="s">
        <v>1</v>
      </c>
      <c r="H27" s="64"/>
      <c r="I27" s="64"/>
      <c r="J27" s="64"/>
      <c r="K27" s="64"/>
      <c r="L27" s="64"/>
      <c r="M27" s="64"/>
      <c r="N27" s="64"/>
      <c r="O27" s="64"/>
      <c r="P27" s="64"/>
    </row>
    <row r="28" spans="1:16" ht="16.5" thickBot="1" x14ac:dyDescent="0.3">
      <c r="A28" s="65" t="s">
        <v>6</v>
      </c>
      <c r="B28" s="61">
        <f>SUMPRODUCT(($B$11:$J$13=B27)*($B$10:$J$10))</f>
        <v>6</v>
      </c>
      <c r="C28" s="61">
        <f t="shared" ref="C28:G28" si="2">SUMPRODUCT(($B$11:$J$13=C27)*($B$10:$J$10))</f>
        <v>9</v>
      </c>
      <c r="D28" s="61">
        <f t="shared" si="2"/>
        <v>3</v>
      </c>
      <c r="E28" s="61">
        <f t="shared" si="2"/>
        <v>9</v>
      </c>
      <c r="F28" s="61">
        <f t="shared" si="2"/>
        <v>7</v>
      </c>
      <c r="G28" s="61">
        <f t="shared" si="2"/>
        <v>5</v>
      </c>
      <c r="H28" s="62"/>
      <c r="I28" s="64"/>
      <c r="J28" s="64"/>
      <c r="K28" s="64"/>
      <c r="L28" s="64"/>
      <c r="M28" s="64"/>
      <c r="N28" s="64"/>
      <c r="O28" s="64"/>
      <c r="P28" s="64"/>
    </row>
    <row r="29" spans="1:16" ht="15.75" x14ac:dyDescent="0.25">
      <c r="A29" s="64"/>
      <c r="B29" s="64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</row>
    <row r="30" spans="1:16" ht="15.75" x14ac:dyDescent="0.25">
      <c r="A30" s="3"/>
    </row>
    <row r="31" spans="1:16" ht="15.75" x14ac:dyDescent="0.25">
      <c r="A31" s="3"/>
    </row>
    <row r="32" spans="1:16" ht="16.5" thickBot="1" x14ac:dyDescent="0.3">
      <c r="A32" s="3"/>
    </row>
    <row r="33" spans="2:7" ht="60.75" thickBot="1" x14ac:dyDescent="0.3">
      <c r="B33" s="19" t="s">
        <v>18</v>
      </c>
      <c r="C33" s="11" t="s">
        <v>17</v>
      </c>
      <c r="D33" s="19" t="s">
        <v>19</v>
      </c>
      <c r="E33" s="11" t="s">
        <v>17</v>
      </c>
      <c r="F33" s="20" t="s">
        <v>20</v>
      </c>
      <c r="G33" s="11" t="s">
        <v>17</v>
      </c>
    </row>
    <row r="34" spans="2:7" ht="15.75" thickBot="1" x14ac:dyDescent="0.3">
      <c r="B34" s="67">
        <f>COUNTIFS($B$20:$O$28,LEFT(B33,1))</f>
        <v>20</v>
      </c>
      <c r="C34" s="68"/>
      <c r="D34" s="67">
        <f>COUNTIFS($B$20:$O$28,LEFT(D33,1))</f>
        <v>0</v>
      </c>
      <c r="E34" s="69"/>
      <c r="F34" s="67">
        <f>COUNTIFS($B$20:$O$28,LEFT(F33,1))</f>
        <v>1</v>
      </c>
      <c r="G34" s="68"/>
    </row>
    <row r="35" spans="2:7" ht="75.75" thickBot="1" x14ac:dyDescent="0.3">
      <c r="B35" s="19" t="s">
        <v>21</v>
      </c>
      <c r="C35" s="18" t="s">
        <v>17</v>
      </c>
      <c r="D35" s="19" t="s">
        <v>22</v>
      </c>
      <c r="E35" s="18" t="s">
        <v>17</v>
      </c>
      <c r="F35" s="19" t="s">
        <v>23</v>
      </c>
      <c r="G35" s="11" t="s">
        <v>17</v>
      </c>
    </row>
    <row r="36" spans="2:7" ht="15.75" thickBot="1" x14ac:dyDescent="0.3">
      <c r="B36" s="67">
        <f>COUNTIFS($B$20:$O$28,LEFT(B35,1))</f>
        <v>0</v>
      </c>
      <c r="C36" s="68"/>
      <c r="D36" s="67">
        <f>COUNTIFS($B$20:$O$28,LEFT(D35,1))</f>
        <v>1</v>
      </c>
      <c r="E36" s="68"/>
      <c r="F36" s="67">
        <f>COUNTIFS($B$20:$O$28,LEFT(F35,1))</f>
        <v>1</v>
      </c>
      <c r="G36" s="68"/>
    </row>
    <row r="37" spans="2:7" ht="45.75" thickBot="1" x14ac:dyDescent="0.3">
      <c r="B37" s="19" t="s">
        <v>24</v>
      </c>
      <c r="C37" s="18" t="s">
        <v>17</v>
      </c>
      <c r="D37" s="19" t="s">
        <v>25</v>
      </c>
      <c r="E37" s="18" t="s">
        <v>17</v>
      </c>
      <c r="F37" s="19" t="s">
        <v>26</v>
      </c>
      <c r="G37" s="11" t="s">
        <v>17</v>
      </c>
    </row>
    <row r="38" spans="2:7" ht="15.75" thickBot="1" x14ac:dyDescent="0.3">
      <c r="B38" s="67">
        <f>COUNTIFS($B$20:$O$28,LEFT(B37,1))</f>
        <v>1</v>
      </c>
      <c r="C38" s="68"/>
      <c r="D38" s="67">
        <f>COUNTIFS($B$20:$O$28,LEFT(D37,1))</f>
        <v>0</v>
      </c>
      <c r="E38" s="67"/>
      <c r="F38" s="67">
        <f>COUNTIFS($B$20:$O$28,LEFT(F37,1))</f>
        <v>2</v>
      </c>
      <c r="G38" s="70"/>
    </row>
    <row r="40" spans="2:7" ht="15.95" customHeight="1" x14ac:dyDescent="0.25"/>
    <row r="43" spans="2:7" ht="86.45" customHeight="1" x14ac:dyDescent="0.25"/>
    <row r="53" ht="32.1" customHeight="1" x14ac:dyDescent="0.25"/>
    <row r="86" ht="33" customHeight="1" x14ac:dyDescent="0.25"/>
    <row r="88" ht="50.1" customHeight="1" x14ac:dyDescent="0.25"/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de base</vt:lpstr>
      <vt:lpstr>Implication</vt:lpstr>
      <vt:lpstr>OLD - A supprimer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JF</cp:lastModifiedBy>
  <cp:lastPrinted>2022-11-10T21:00:50Z</cp:lastPrinted>
  <dcterms:created xsi:type="dcterms:W3CDTF">2022-11-05T16:11:25Z</dcterms:created>
  <dcterms:modified xsi:type="dcterms:W3CDTF">2022-11-20T19:06:59Z</dcterms:modified>
</cp:coreProperties>
</file>