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BD9411A-405D-4D73-BD80-5A7E97866865}" xr6:coauthVersionLast="47" xr6:coauthVersionMax="47" xr10:uidLastSave="{00000000-0000-0000-0000-000000000000}"/>
  <bookViews>
    <workbookView xWindow="6810" yWindow="1425" windowWidth="23700" windowHeight="9840" xr2:uid="{B4AEB5AC-68B4-8944-B93C-D3ABB187F85A}"/>
  </bookViews>
  <sheets>
    <sheet name="explication" sheetId="7" r:id="rId1"/>
    <sheet name="Power Query" sheetId="9" r:id="rId2"/>
    <sheet name="BALANCE" sheetId="3" r:id="rId3"/>
    <sheet name="BALANCE - Old" sheetId="8" r:id="rId4"/>
    <sheet name="DONNEES" sheetId="4" r:id="rId5"/>
  </sheets>
  <definedNames>
    <definedName name="DonnéesExternes_1" localSheetId="1" hidden="1">'Power Query'!$A$2:$J$65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2" i="8" l="1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  <c r="E31" i="7"/>
  <c r="E32" i="7"/>
  <c r="E30" i="7"/>
  <c r="C31" i="7"/>
  <c r="C32" i="7"/>
  <c r="C30" i="7"/>
  <c r="D32" i="7"/>
  <c r="D31" i="7"/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E625703-51CB-4361-A74C-3F0C493D7F73}" keepAlive="1" name="Requête - t_Bal" description="Connexion à la requête « t_Bal » dans le classeur." type="5" refreshedVersion="0" background="1">
    <dbPr connection="Provider=Microsoft.Mashup.OleDb.1;Data Source=$Workbook$;Location=t_Bal;Extended Properties=&quot;&quot;" command="SELECT * FROM [t_Bal]"/>
  </connection>
  <connection id="2" xr16:uid="{ABDA5E2C-8CFD-412F-9448-C466497F0BF8}" keepAlive="1" name="Requête - t_Donn" description="Connexion à la requête « t_Donn » dans le classeur." type="5" refreshedVersion="0" background="1">
    <dbPr connection="Provider=Microsoft.Mashup.OleDb.1;Data Source=$Workbook$;Location=t_Donn;Extended Properties=&quot;&quot;" command="SELECT * FROM [t_Donn]"/>
  </connection>
  <connection id="3" xr16:uid="{633CDF98-EC51-4993-A1F3-55F46F8A5CF2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<sst xmlns="http://schemas.openxmlformats.org/spreadsheetml/2006/main" count="970" uniqueCount="246">
  <si>
    <t>Clé</t>
  </si>
  <si>
    <t>Ville</t>
  </si>
  <si>
    <t>activité</t>
  </si>
  <si>
    <t>Activité</t>
  </si>
  <si>
    <t>Service</t>
  </si>
  <si>
    <t>Nom</t>
  </si>
  <si>
    <t>MARTIN</t>
  </si>
  <si>
    <t>BERNARD</t>
  </si>
  <si>
    <t>PETIT</t>
  </si>
  <si>
    <t>THOMAS</t>
  </si>
  <si>
    <t>DUBOIS</t>
  </si>
  <si>
    <t>RICHARD</t>
  </si>
  <si>
    <t>MICHEL</t>
  </si>
  <si>
    <t>MOREAU</t>
  </si>
  <si>
    <t>ROBERT</t>
  </si>
  <si>
    <t>DURANT</t>
  </si>
  <si>
    <t>LAURENT</t>
  </si>
  <si>
    <t>LAMBERT</t>
  </si>
  <si>
    <t>LEROY</t>
  </si>
  <si>
    <t>GIRARD</t>
  </si>
  <si>
    <t>LEFEBRE</t>
  </si>
  <si>
    <t>MOREL</t>
  </si>
  <si>
    <t>DAVID</t>
  </si>
  <si>
    <t>LORRAINE</t>
  </si>
  <si>
    <t>Commune simple</t>
  </si>
  <si>
    <t>SAINT-ROMAIN-DE-LERPS</t>
  </si>
  <si>
    <t>RHONE-ALPES</t>
  </si>
  <si>
    <t>BOESCHEPE</t>
  </si>
  <si>
    <t>NORD-PAS-DE-CALAIS</t>
  </si>
  <si>
    <t>SAINT-GEORGES-SUR-ERVE</t>
  </si>
  <si>
    <t>PAYS DE LA LOIRE</t>
  </si>
  <si>
    <t>CHAVIGNY-BAILLEUL</t>
  </si>
  <si>
    <t>HAUTE-NORMANDIE</t>
  </si>
  <si>
    <t>ANDORNAY</t>
  </si>
  <si>
    <t>FRANCHE-COMTE</t>
  </si>
  <si>
    <t>MEURIVAL</t>
  </si>
  <si>
    <t>PICARDIE</t>
  </si>
  <si>
    <t>ATHIS-MONS</t>
  </si>
  <si>
    <t>ILE-DE-FRANCE</t>
  </si>
  <si>
    <t>SEMAREY</t>
  </si>
  <si>
    <t>BOURGOGNE</t>
  </si>
  <si>
    <t>LA PETITE-VERRIERE</t>
  </si>
  <si>
    <t>LES MAILLYS</t>
  </si>
  <si>
    <t>SAINT-MARTIN-D'ARC</t>
  </si>
  <si>
    <t>CAUZAC</t>
  </si>
  <si>
    <t>AQUITAINE</t>
  </si>
  <si>
    <t>MAIZIERES</t>
  </si>
  <si>
    <t>BASSE-NORMANDIE</t>
  </si>
  <si>
    <t>VEYRIERES</t>
  </si>
  <si>
    <t>LIMOUSIN</t>
  </si>
  <si>
    <t>OYE</t>
  </si>
  <si>
    <t>SOMPT</t>
  </si>
  <si>
    <t>POITOU-CHARENTES</t>
  </si>
  <si>
    <t>SAINT-NICOLAS-DE-LA-TAILLE</t>
  </si>
  <si>
    <t>PONT-PEAN</t>
  </si>
  <si>
    <t>BRETAGNE</t>
  </si>
  <si>
    <t>FORSTHEIM</t>
  </si>
  <si>
    <t>ALSACE</t>
  </si>
  <si>
    <t>CHATTANCOURT</t>
  </si>
  <si>
    <t>ROCHEFORT</t>
  </si>
  <si>
    <t>SAINT-PAUL-D'ESPIS</t>
  </si>
  <si>
    <t>MIDI-PYRENEES</t>
  </si>
  <si>
    <t>SAINT-BOIS</t>
  </si>
  <si>
    <t>VERRIERES</t>
  </si>
  <si>
    <t>AUVERGNE</t>
  </si>
  <si>
    <t>BLAND</t>
  </si>
  <si>
    <t>PERRIN</t>
  </si>
  <si>
    <t>ANDRE</t>
  </si>
  <si>
    <t>MATHIEU</t>
  </si>
  <si>
    <t>MASSON</t>
  </si>
  <si>
    <t>FRANCOIS</t>
  </si>
  <si>
    <t>CHEVALIER</t>
  </si>
  <si>
    <t>Montant</t>
  </si>
  <si>
    <t>Aérobic</t>
  </si>
  <si>
    <t>Athlétisme</t>
  </si>
  <si>
    <t>Crossfit</t>
  </si>
  <si>
    <t>Fitness</t>
  </si>
  <si>
    <t>Haltérophilie</t>
  </si>
  <si>
    <t>Musculation</t>
  </si>
  <si>
    <t>Course à pied</t>
  </si>
  <si>
    <t>Course d’orientation</t>
  </si>
  <si>
    <t>Marche</t>
  </si>
  <si>
    <t>Randonnée</t>
  </si>
  <si>
    <t>BMX</t>
  </si>
  <si>
    <t>Cyclisme</t>
  </si>
  <si>
    <t>VTT</t>
  </si>
  <si>
    <t>Badminton</t>
  </si>
  <si>
    <t>Padel</t>
  </si>
  <si>
    <t>Tennis</t>
  </si>
  <si>
    <t>Tennis de table</t>
  </si>
  <si>
    <t>Aikido</t>
  </si>
  <si>
    <t>Boxe</t>
  </si>
  <si>
    <t>Capoeira</t>
  </si>
  <si>
    <t>Catch</t>
  </si>
  <si>
    <t>Escrime</t>
  </si>
  <si>
    <t>Full contact</t>
  </si>
  <si>
    <t>Ju-Jitsu</t>
  </si>
  <si>
    <t>Sport</t>
  </si>
  <si>
    <t>clé</t>
  </si>
  <si>
    <t>MARTINSAINT-ROMAIN-DE-LERPS</t>
  </si>
  <si>
    <t>BERNARDBOESCHEPE</t>
  </si>
  <si>
    <t>PETITSAINT-GEORGES-SUR-ERVE</t>
  </si>
  <si>
    <t>THOMASCHAVIGNY-BAILLEUL</t>
  </si>
  <si>
    <t>DUBOISANDORNAY</t>
  </si>
  <si>
    <t>RICHARDMEURIVAL</t>
  </si>
  <si>
    <t>MICHELATHIS-MONS</t>
  </si>
  <si>
    <t>MOREAUSEMAREY</t>
  </si>
  <si>
    <t>ROBERTLA PETITE-VERRIERE</t>
  </si>
  <si>
    <t>DURANTLES MAILLYS</t>
  </si>
  <si>
    <t>LAURENTSAINT-MARTIN-D'ARC</t>
  </si>
  <si>
    <t>LAMBERTCAUZAC</t>
  </si>
  <si>
    <t>LEROYMAIZIERES</t>
  </si>
  <si>
    <t>GIRARDVEYRIERES</t>
  </si>
  <si>
    <t>LEFEBREOYE</t>
  </si>
  <si>
    <t>MORELSOMPT</t>
  </si>
  <si>
    <t>DAVIDSAINT-NICOLAS-DE-LA-TAILLE</t>
  </si>
  <si>
    <t>BLANDPONT-PEAN</t>
  </si>
  <si>
    <t>PERRINFORSTHEIM</t>
  </si>
  <si>
    <t>ANDRECHATTANCOURT</t>
  </si>
  <si>
    <t>MATHIEUROCHEFORT</t>
  </si>
  <si>
    <t>MASSONSAINT-PAUL-D'ESPIS</t>
  </si>
  <si>
    <t>FRANCOISSAINT-BOIS</t>
  </si>
  <si>
    <t>CHEVALIERVERRIERES</t>
  </si>
  <si>
    <t>MARTY</t>
  </si>
  <si>
    <t>SANVI</t>
  </si>
  <si>
    <t>VAUTRIN</t>
  </si>
  <si>
    <t>MARINE</t>
  </si>
  <si>
    <t>MIKAEL</t>
  </si>
  <si>
    <t>JOEL</t>
  </si>
  <si>
    <t>MARTINRHONE-ALPES</t>
  </si>
  <si>
    <t>BERNARDNORD-PAS-DE-CALAIS</t>
  </si>
  <si>
    <t>PETITPAYS DE LA LOIRE</t>
  </si>
  <si>
    <t>THOMASHAUTE-NORMANDIE</t>
  </si>
  <si>
    <t>DUBOISFRANCHE-COMTE</t>
  </si>
  <si>
    <t>RICHARDPICARDIE</t>
  </si>
  <si>
    <t>MICHELILE-DE-FRANCE</t>
  </si>
  <si>
    <t>MOREAUBOURGOGNE</t>
  </si>
  <si>
    <t>ROBERTBOURGOGNE</t>
  </si>
  <si>
    <t>DURANTBOURGOGNE</t>
  </si>
  <si>
    <t>LAURENTRHONE-ALPES</t>
  </si>
  <si>
    <t>LAMBERTAQUITAINE</t>
  </si>
  <si>
    <t>LEROYBASSE-NORMANDIE</t>
  </si>
  <si>
    <t>GIRARDLIMOUSIN</t>
  </si>
  <si>
    <t>LEFEBREBOURGOGNE</t>
  </si>
  <si>
    <t>MORELPOITOU-CHARENTES</t>
  </si>
  <si>
    <t>DAVIDHAUTE-NORMANDIE</t>
  </si>
  <si>
    <t>BLANDBRETAGNE</t>
  </si>
  <si>
    <t>PERRINALSACE</t>
  </si>
  <si>
    <t>ANDRELORRAINE</t>
  </si>
  <si>
    <t>MATHIEURHONE-ALPES</t>
  </si>
  <si>
    <t>MASSONMIDI-PYRENEES</t>
  </si>
  <si>
    <t>FRANCOISRHONE-ALPES</t>
  </si>
  <si>
    <t>CHEVALIERAUVERGNE</t>
  </si>
  <si>
    <t>NOM</t>
  </si>
  <si>
    <t>PRENOM</t>
  </si>
  <si>
    <t>CODE POSTAL</t>
  </si>
  <si>
    <t>ACTIVITÉ</t>
  </si>
  <si>
    <t>SERVICE</t>
  </si>
  <si>
    <t>Aiguilleur du rail</t>
  </si>
  <si>
    <t>Ajusteur-monteur</t>
  </si>
  <si>
    <t>Ambulancier</t>
  </si>
  <si>
    <t>Aménageur d'espace intérieur</t>
  </si>
  <si>
    <t>Aménageur foncier</t>
  </si>
  <si>
    <t>Aménageur lotisseur</t>
  </si>
  <si>
    <t>Analyste</t>
  </si>
  <si>
    <t>Analyste crédit</t>
  </si>
  <si>
    <t>Analyste financier</t>
  </si>
  <si>
    <t>Analyste fonctionnel</t>
  </si>
  <si>
    <t>Analyste gouvernance</t>
  </si>
  <si>
    <t>Analyste juridique</t>
  </si>
  <si>
    <t>Analyste marketing</t>
  </si>
  <si>
    <t>Analyste programmeur</t>
  </si>
  <si>
    <t>Analyste sensoriel</t>
  </si>
  <si>
    <t>Analyste SOC</t>
  </si>
  <si>
    <t>Analyste test et validation</t>
  </si>
  <si>
    <t>Anesthésiste</t>
  </si>
  <si>
    <t>Animalier en laboratoire</t>
  </si>
  <si>
    <t>Animateur</t>
  </si>
  <si>
    <t>Animateur 2D</t>
  </si>
  <si>
    <t>Animateur de spectacle</t>
  </si>
  <si>
    <t>Animateur de télévision</t>
  </si>
  <si>
    <t>Animateur de tourisme local</t>
  </si>
  <si>
    <t>Animateur des ventes</t>
  </si>
  <si>
    <t>Animateur du patrimoine</t>
  </si>
  <si>
    <t>Animateur économique</t>
  </si>
  <si>
    <t>MYHA5660</t>
  </si>
  <si>
    <t>JUJA7577</t>
  </si>
  <si>
    <t>STWA6754</t>
  </si>
  <si>
    <t>MOXA8674</t>
  </si>
  <si>
    <t>OKHA7400</t>
  </si>
  <si>
    <t>HXFA5611</t>
  </si>
  <si>
    <t>AMLL5574</t>
  </si>
  <si>
    <t>VYKA6766</t>
  </si>
  <si>
    <t>JTNA6125</t>
  </si>
  <si>
    <t>MWCA6264</t>
  </si>
  <si>
    <t>MJXA6545</t>
  </si>
  <si>
    <t>SLJB6306</t>
  </si>
  <si>
    <t>PBXB6056</t>
  </si>
  <si>
    <t>JQAB5530</t>
  </si>
  <si>
    <t>MCEB7242</t>
  </si>
  <si>
    <t>SLFB8536</t>
  </si>
  <si>
    <t>TBJB6446</t>
  </si>
  <si>
    <t>ANTB6715</t>
  </si>
  <si>
    <t>MIVB7134</t>
  </si>
  <si>
    <t>GLFB8131</t>
  </si>
  <si>
    <t>ISKB7122</t>
  </si>
  <si>
    <t>JQDB8360</t>
  </si>
  <si>
    <t>MRTB6165</t>
  </si>
  <si>
    <t>JFIB7352</t>
  </si>
  <si>
    <t>PQWB6377</t>
  </si>
  <si>
    <t>ERUB5334</t>
  </si>
  <si>
    <t>CLE</t>
  </si>
  <si>
    <t>% repartition</t>
  </si>
  <si>
    <t>JQDB8361</t>
  </si>
  <si>
    <t>MRTB6166</t>
  </si>
  <si>
    <t>JFIB7353</t>
  </si>
  <si>
    <t>PQWB6378</t>
  </si>
  <si>
    <t>ERUB5335</t>
  </si>
  <si>
    <t>JQDB8362</t>
  </si>
  <si>
    <t xml:space="preserve">Explication </t>
  </si>
  <si>
    <t>Je souhaite créer le code suivant :</t>
  </si>
  <si>
    <t xml:space="preserve">Par exemple </t>
  </si>
  <si>
    <t xml:space="preserve">si dans l'onglet DONNEES j'ai le code : AAA&amp;BBB </t>
  </si>
  <si>
    <t>AAABBB</t>
  </si>
  <si>
    <t xml:space="preserve">activité </t>
  </si>
  <si>
    <t>Onglet DONNES</t>
  </si>
  <si>
    <t xml:space="preserve">Marchand </t>
  </si>
  <si>
    <t>Courreur</t>
  </si>
  <si>
    <t>Panique</t>
  </si>
  <si>
    <t>Courage</t>
  </si>
  <si>
    <t xml:space="preserve">Dans l'onglet BALANCE </t>
  </si>
  <si>
    <t xml:space="preserve">Activité </t>
  </si>
  <si>
    <t xml:space="preserve">service </t>
  </si>
  <si>
    <t>==&gt; il faut :</t>
  </si>
  <si>
    <t>Marchand</t>
  </si>
  <si>
    <t>montant</t>
  </si>
  <si>
    <t>service</t>
  </si>
  <si>
    <t>XXXX</t>
  </si>
  <si>
    <t>À partir de la colonne clé de l'onglet DONNÉES, je souhaiterais remplir les colonnes activité et service de l'onglet BALANCE</t>
  </si>
  <si>
    <t>Si je retrouve la même clé dans l'onglet BALANCE, je veux affecter l'activité et le service associé qui se trouve dans l'onglet DONNEES colonne E et F</t>
  </si>
  <si>
    <t>Lorsque le % répartition est à 100 %, on affecte l'activité et le service directement à la clé associée </t>
  </si>
  <si>
    <t>Mais (CE QUI EST PLUS COMPLEXE)</t>
  </si>
  <si>
    <t>Le répartir avec le pourcentage de répartition. </t>
  </si>
  <si>
    <t>Pour les clés avec des pourcentages d'affection n'étant pas à 100 %, il faudrait ajouter dans l'onglet BALANCE autant de lignes que j'ai de clé dans l'onglet DONNES</t>
  </si>
  <si>
    <t>et mettre les activités et service associé et prendre le montant de la ligne de l'onglet BALANCE et</t>
  </si>
  <si>
    <t>Montant réparti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</si>
</sst>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TimesNewRomanPSMT"/>
    </font>
    <font>
      <sz val="10.199999999999999"/>
      <color rgb="FF565656"/>
      <name val="Helvetica"/>
      <family val="2"/>
    </font>
    <font>
      <sz val="10.199999999999999"/>
      <color rgb="FF565656"/>
      <name val="Courier New"/>
      <family val="1"/>
    </font>
    <font>
      <sz val="14"/>
      <color rgb="FF202122"/>
      <name val="Arial"/>
      <family val="2"/>
    </font>
    <font>
      <sz val="14"/>
      <color rgb="FF666666"/>
      <name val="Arial"/>
      <family val="2"/>
    </font>
    <font>
      <sz val="10.8"/>
      <color rgb="FF000000"/>
      <name val="Inherit"/>
    </font>
    <font>
      <sz val="10"/>
      <name val="Arial"/>
      <family val="2"/>
    </font>
    <font>
      <sz val="10.199999999999999"/>
      <color theme="1"/>
      <name val="Helvetica"/>
      <family val="2"/>
    </font>
    <font>
      <sz val="14"/>
      <color theme="1"/>
      <name val="Arial"/>
      <family val="2"/>
    </font>
    <font>
      <u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9" fillId="0" borderId="0"/>
  </cellStyleXfs>
  <cellXfs count="23">
    <xf numFmtId="0" fontId="0" fillId="0" borderId="0" xfId="0"/>
    <xf numFmtId="0" fontId="2" fillId="0" borderId="0" xfId="2"/>
    <xf numFmtId="0" fontId="3" fillId="0" borderId="0" xfId="0" applyFont="1"/>
    <xf numFmtId="0" fontId="4" fillId="0" borderId="0" xfId="0" applyFont="1"/>
    <xf numFmtId="0" fontId="5" fillId="0" borderId="0" xfId="0" applyFont="1"/>
    <xf numFmtId="0" fontId="7" fillId="0" borderId="0" xfId="0" applyFont="1"/>
    <xf numFmtId="0" fontId="2" fillId="0" borderId="0" xfId="2" applyNumberFormat="1"/>
    <xf numFmtId="0" fontId="6" fillId="0" borderId="0" xfId="0" applyFont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12" fillId="0" borderId="0" xfId="2" applyFont="1"/>
    <xf numFmtId="1" fontId="10" fillId="0" borderId="0" xfId="0" applyNumberFormat="1" applyFont="1"/>
    <xf numFmtId="9" fontId="0" fillId="0" borderId="0" xfId="0" applyNumberFormat="1"/>
    <xf numFmtId="9" fontId="0" fillId="0" borderId="0" xfId="1" applyFont="1"/>
    <xf numFmtId="0" fontId="0" fillId="0" borderId="0" xfId="0" quotePrefix="1"/>
    <xf numFmtId="0" fontId="4" fillId="0" borderId="0" xfId="0" applyFon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0" xfId="3" applyFont="1" applyFill="1" applyBorder="1"/>
    <xf numFmtId="9" fontId="0" fillId="0" borderId="0" xfId="1" applyFont="1" applyFill="1" applyBorder="1"/>
    <xf numFmtId="9" fontId="0" fillId="0" borderId="0" xfId="0" applyNumberFormat="1" applyFont="1" applyFill="1" applyBorder="1"/>
    <xf numFmtId="165" fontId="0" fillId="0" borderId="0" xfId="0" applyNumberFormat="1"/>
  </cellXfs>
  <cellStyles count="4">
    <cellStyle name="Lien hypertexte" xfId="2" builtinId="8"/>
    <cellStyle name="Normal" xfId="0" builtinId="0"/>
    <cellStyle name="Normal 2" xfId="3" xr:uid="{A19E75B9-B965-E444-887B-C6CC87206342}"/>
    <cellStyle name="Pourcentage" xfId="1" builtinId="5"/>
  </cellStyles>
  <dxfs count="1"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F5911CBA-A6EC-4432-A421-340521CC525C}" autoFormatId="16" applyNumberFormats="0" applyBorderFormats="0" applyFontFormats="0" applyPatternFormats="0" applyAlignmentFormats="0" applyWidthHeightFormats="0">
  <queryTableRefresh nextId="11">
    <queryTableFields count="10">
      <queryTableField id="1" name="Nom" tableColumnId="1"/>
      <queryTableField id="2" name="Ville" tableColumnId="2"/>
      <queryTableField id="3" name="Commune simple" tableColumnId="3"/>
      <queryTableField id="4" name="Sport" tableColumnId="4"/>
      <queryTableField id="5" name="Montant" tableColumnId="5"/>
      <queryTableField id="6" name="clé" tableColumnId="6"/>
      <queryTableField id="7" name="ACTIVITÉ" tableColumnId="7"/>
      <queryTableField id="8" name="SERVICE" tableColumnId="8"/>
      <queryTableField id="9" name="% repartition" tableColumnId="9"/>
      <queryTableField id="10" name="Montant réparti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CCA8129-CFBC-462B-B999-FD77C342869B}" name="t_Final" displayName="t_Final" ref="A2:J65" tableType="queryTable" totalsRowShown="0">
  <autoFilter ref="A2:J65" xr:uid="{DCCA8129-CFBC-462B-B999-FD77C342869B}"/>
  <tableColumns count="10">
    <tableColumn id="1" xr3:uid="{332EE687-F7F9-4EF4-BFED-B08A06F2A818}" uniqueName="1" name="Nom" queryTableFieldId="1"/>
    <tableColumn id="2" xr3:uid="{2B03BF4C-3BF1-4386-AF11-5F08D81F7B42}" uniqueName="2" name="Ville" queryTableFieldId="2"/>
    <tableColumn id="3" xr3:uid="{B071D64B-CB2F-4E54-898B-BEFEBDD434CD}" uniqueName="3" name="Commune simple" queryTableFieldId="3"/>
    <tableColumn id="4" xr3:uid="{3E9A0B8E-29CB-40D4-A5E4-87E0C24C3AA9}" uniqueName="4" name="Sport" queryTableFieldId="4"/>
    <tableColumn id="5" xr3:uid="{712B2716-39C9-45E6-BE1E-2172B37C00A5}" uniqueName="5" name="Montant" queryTableFieldId="5"/>
    <tableColumn id="6" xr3:uid="{5A5A2094-B613-41F4-B4AA-379E40B32C10}" uniqueName="6" name="clé" queryTableFieldId="6"/>
    <tableColumn id="7" xr3:uid="{9B1E6FFA-4E7D-47D1-A81E-DB69CDFC7741}" uniqueName="7" name="ACTIVITÉ" queryTableFieldId="7"/>
    <tableColumn id="8" xr3:uid="{7487C434-C1CF-455B-A13D-85563299F7F2}" uniqueName="8" name="SERVICE" queryTableFieldId="8"/>
    <tableColumn id="9" xr3:uid="{BA78AC28-97BE-4898-BD96-02FE22B86302}" uniqueName="9" name="% repartition" queryTableFieldId="9" dataCellStyle="Pourcentage"/>
    <tableColumn id="10" xr3:uid="{B322E544-0E93-4F38-9886-24A8C919459B}" uniqueName="10" name="Montant réparti" queryTableFieldId="10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8B6EF-D28C-4251-8CE5-0E3A29907E39}" name="t_Bal" displayName="t_Bal" ref="A1:F32" totalsRowShown="0">
  <autoFilter ref="A1:F32" xr:uid="{0288B6EF-D28C-4251-8CE5-0E3A29907E39}"/>
  <tableColumns count="6">
    <tableColumn id="1" xr3:uid="{2FADCBE1-965D-4BC4-B706-C3BC048BCBD7}" name="Nom"/>
    <tableColumn id="2" xr3:uid="{90C0C9A5-1E75-4A23-96A0-698937F716AC}" name="Ville"/>
    <tableColumn id="3" xr3:uid="{1E58E16B-4A02-46BC-9768-C5CCD13DB7E8}" name="Commune simple"/>
    <tableColumn id="4" xr3:uid="{350E80C1-B99D-4FB2-9809-12E7806E2F74}" name="Sport"/>
    <tableColumn id="5" xr3:uid="{3D9BE73D-5609-4BEB-90A0-E391A9FD1ACD}" name="Montant"/>
    <tableColumn id="6" xr3:uid="{E4FBDD70-179B-473D-9478-4F31293F811E}" name="clé">
      <calculatedColumnFormula>A2&amp;C2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AEAA83-47BD-4410-8B24-00592C2CDE5A}" name="t_Donn" displayName="t_Donn" ref="A3:G37" totalsRowShown="0">
  <autoFilter ref="A3:G37" xr:uid="{9AAEAA83-47BD-4410-8B24-00592C2CDE5A}"/>
  <tableColumns count="7">
    <tableColumn id="1" xr3:uid="{74659627-D2C8-4760-9687-2A97E16A545D}" name="CLE"/>
    <tableColumn id="2" xr3:uid="{956400B7-F47B-4F20-9ACA-8C9ED66AD9B7}" name="NOM"/>
    <tableColumn id="3" xr3:uid="{59292F0A-EE91-4FBD-9D1C-A92E512582CC}" name="PRENOM"/>
    <tableColumn id="4" xr3:uid="{42AF2098-0573-48CA-B169-B7EB73C5F849}" name="CODE POSTAL"/>
    <tableColumn id="5" xr3:uid="{809A7767-E9C9-496D-94B2-2CDE5A9D67DE}" name="ACTIVITÉ"/>
    <tableColumn id="6" xr3:uid="{A16A2C28-7CFB-4FD3-9CF0-12593DC8CC7A}" name="SERVICE"/>
    <tableColumn id="7" xr3:uid="{0C075EF7-5891-4A2A-8D91-032B8C1D84F6}" name="% reparti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4AA94-6958-6044-BB76-BBFFE83C383A}">
  <dimension ref="A1:F32"/>
  <sheetViews>
    <sheetView showGridLines="0" tabSelected="1" topLeftCell="A10" workbookViewId="0">
      <selection activeCell="A13" sqref="A13"/>
    </sheetView>
  </sheetViews>
  <sheetFormatPr baseColWidth="10" defaultRowHeight="15.75"/>
  <sheetData>
    <row r="1" spans="1:1">
      <c r="A1" t="s">
        <v>219</v>
      </c>
    </row>
    <row r="2" spans="1:1">
      <c r="A2" s="9" t="s">
        <v>220</v>
      </c>
    </row>
    <row r="3" spans="1:1">
      <c r="A3" s="9"/>
    </row>
    <row r="4" spans="1:1">
      <c r="A4" s="9" t="s">
        <v>238</v>
      </c>
    </row>
    <row r="5" spans="1:1">
      <c r="A5" s="9"/>
    </row>
    <row r="6" spans="1:1">
      <c r="A6" s="9" t="s">
        <v>239</v>
      </c>
    </row>
    <row r="7" spans="1:1">
      <c r="A7" s="9"/>
    </row>
    <row r="8" spans="1:1">
      <c r="A8" s="9" t="s">
        <v>240</v>
      </c>
    </row>
    <row r="9" spans="1:1">
      <c r="A9" s="9"/>
    </row>
    <row r="10" spans="1:1">
      <c r="A10" s="9" t="s">
        <v>241</v>
      </c>
    </row>
    <row r="11" spans="1:1">
      <c r="A11" s="9" t="s">
        <v>243</v>
      </c>
    </row>
    <row r="12" spans="1:1">
      <c r="A12" s="9" t="s">
        <v>244</v>
      </c>
    </row>
    <row r="13" spans="1:1">
      <c r="A13" s="9" t="s">
        <v>242</v>
      </c>
    </row>
    <row r="14" spans="1:1">
      <c r="A14" s="9"/>
    </row>
    <row r="15" spans="1:1">
      <c r="A15" s="9"/>
    </row>
    <row r="16" spans="1:1">
      <c r="A16" t="s">
        <v>221</v>
      </c>
    </row>
    <row r="17" spans="1:6">
      <c r="A17" t="s">
        <v>222</v>
      </c>
    </row>
    <row r="18" spans="1:6">
      <c r="A18" t="s">
        <v>225</v>
      </c>
    </row>
    <row r="19" spans="1:6">
      <c r="A19" t="s">
        <v>0</v>
      </c>
      <c r="B19" t="s">
        <v>224</v>
      </c>
      <c r="C19" t="s">
        <v>4</v>
      </c>
    </row>
    <row r="20" spans="1:6">
      <c r="A20" t="s">
        <v>223</v>
      </c>
      <c r="B20" t="s">
        <v>226</v>
      </c>
      <c r="C20" t="s">
        <v>228</v>
      </c>
      <c r="D20" s="13">
        <v>0.25</v>
      </c>
    </row>
    <row r="21" spans="1:6">
      <c r="A21" t="s">
        <v>223</v>
      </c>
      <c r="B21" t="s">
        <v>226</v>
      </c>
      <c r="C21" t="s">
        <v>229</v>
      </c>
      <c r="D21" s="13">
        <v>0.2</v>
      </c>
    </row>
    <row r="22" spans="1:6">
      <c r="A22" t="s">
        <v>223</v>
      </c>
      <c r="B22" t="s">
        <v>227</v>
      </c>
      <c r="C22" t="s">
        <v>228</v>
      </c>
      <c r="D22" s="13">
        <v>0.5</v>
      </c>
    </row>
    <row r="25" spans="1:6">
      <c r="A25" t="s">
        <v>230</v>
      </c>
    </row>
    <row r="26" spans="1:6">
      <c r="A26" t="s">
        <v>0</v>
      </c>
      <c r="B26" t="s">
        <v>72</v>
      </c>
      <c r="C26" t="s">
        <v>231</v>
      </c>
      <c r="D26" t="s">
        <v>232</v>
      </c>
    </row>
    <row r="27" spans="1:6">
      <c r="A27" t="s">
        <v>223</v>
      </c>
      <c r="B27">
        <v>1000</v>
      </c>
    </row>
    <row r="29" spans="1:6">
      <c r="A29" s="15" t="s">
        <v>233</v>
      </c>
      <c r="B29" t="s">
        <v>97</v>
      </c>
      <c r="C29" t="s">
        <v>235</v>
      </c>
      <c r="D29" t="s">
        <v>2</v>
      </c>
      <c r="E29" t="s">
        <v>236</v>
      </c>
      <c r="F29" t="s">
        <v>98</v>
      </c>
    </row>
    <row r="30" spans="1:6">
      <c r="A30" t="s">
        <v>73</v>
      </c>
      <c r="B30" t="s">
        <v>237</v>
      </c>
      <c r="C30">
        <f>$B$27*D20</f>
        <v>250</v>
      </c>
      <c r="D30" t="s">
        <v>234</v>
      </c>
      <c r="E30" t="str">
        <f>C20</f>
        <v>Panique</v>
      </c>
      <c r="F30" t="s">
        <v>223</v>
      </c>
    </row>
    <row r="31" spans="1:6">
      <c r="A31" t="s">
        <v>75</v>
      </c>
      <c r="B31" t="s">
        <v>237</v>
      </c>
      <c r="C31">
        <f t="shared" ref="C31:C32" si="0">$B$27*D21</f>
        <v>200</v>
      </c>
      <c r="D31" t="str">
        <f>B21</f>
        <v xml:space="preserve">Marchand </v>
      </c>
      <c r="E31" t="str">
        <f t="shared" ref="E31:E32" si="1">C21</f>
        <v>Courage</v>
      </c>
      <c r="F31" t="s">
        <v>223</v>
      </c>
    </row>
    <row r="32" spans="1:6">
      <c r="A32" t="s">
        <v>76</v>
      </c>
      <c r="B32" t="s">
        <v>237</v>
      </c>
      <c r="C32">
        <f t="shared" si="0"/>
        <v>500</v>
      </c>
      <c r="D32" t="str">
        <f>B22</f>
        <v>Courreur</v>
      </c>
      <c r="E32" t="str">
        <f t="shared" si="1"/>
        <v>Panique</v>
      </c>
      <c r="F32" t="s">
        <v>223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68A38-0A39-4F91-B875-D6134875C6DA}">
  <dimension ref="A2:J65"/>
  <sheetViews>
    <sheetView showGridLines="0" topLeftCell="C16" workbookViewId="0">
      <selection activeCell="J3" sqref="J3:J65"/>
    </sheetView>
  </sheetViews>
  <sheetFormatPr baseColWidth="10" defaultRowHeight="15.75"/>
  <cols>
    <col min="1" max="1" width="10" bestFit="1" customWidth="1"/>
    <col min="2" max="2" width="18.75" bestFit="1" customWidth="1"/>
    <col min="3" max="3" width="25.125" bestFit="1" customWidth="1"/>
    <col min="4" max="4" width="17.5" bestFit="1" customWidth="1"/>
    <col min="5" max="5" width="11.875" bestFit="1" customWidth="1"/>
    <col min="6" max="6" width="30.5" bestFit="1" customWidth="1"/>
    <col min="7" max="7" width="25.5" bestFit="1" customWidth="1"/>
    <col min="8" max="8" width="10.5" bestFit="1" customWidth="1"/>
    <col min="9" max="9" width="14.25" bestFit="1" customWidth="1"/>
    <col min="10" max="10" width="16.875" bestFit="1" customWidth="1"/>
  </cols>
  <sheetData>
    <row r="2" spans="1:10">
      <c r="A2" t="s">
        <v>5</v>
      </c>
      <c r="B2" t="s">
        <v>1</v>
      </c>
      <c r="C2" t="s">
        <v>24</v>
      </c>
      <c r="D2" t="s">
        <v>97</v>
      </c>
      <c r="E2" t="s">
        <v>72</v>
      </c>
      <c r="F2" t="s">
        <v>98</v>
      </c>
      <c r="G2" t="s">
        <v>156</v>
      </c>
      <c r="H2" t="s">
        <v>157</v>
      </c>
      <c r="I2" t="s">
        <v>212</v>
      </c>
      <c r="J2" t="s">
        <v>245</v>
      </c>
    </row>
    <row r="3" spans="1:10">
      <c r="A3" t="s">
        <v>6</v>
      </c>
      <c r="B3" t="s">
        <v>26</v>
      </c>
      <c r="C3" t="s">
        <v>25</v>
      </c>
      <c r="D3" t="s">
        <v>73</v>
      </c>
      <c r="E3">
        <v>8760</v>
      </c>
      <c r="F3" t="s">
        <v>99</v>
      </c>
      <c r="G3" t="s">
        <v>158</v>
      </c>
      <c r="H3" t="s">
        <v>185</v>
      </c>
      <c r="I3" s="14">
        <v>1E-3</v>
      </c>
      <c r="J3" s="22">
        <v>8.76</v>
      </c>
    </row>
    <row r="4" spans="1:10">
      <c r="A4" t="s">
        <v>6</v>
      </c>
      <c r="B4" t="s">
        <v>26</v>
      </c>
      <c r="C4" t="s">
        <v>25</v>
      </c>
      <c r="D4" t="s">
        <v>73</v>
      </c>
      <c r="E4">
        <v>8760</v>
      </c>
      <c r="F4" t="s">
        <v>99</v>
      </c>
      <c r="G4" t="s">
        <v>168</v>
      </c>
      <c r="H4" t="s">
        <v>195</v>
      </c>
      <c r="I4" s="14">
        <v>0.35</v>
      </c>
      <c r="J4" s="22">
        <v>3066</v>
      </c>
    </row>
    <row r="5" spans="1:10">
      <c r="A5" t="s">
        <v>6</v>
      </c>
      <c r="B5" t="s">
        <v>26</v>
      </c>
      <c r="C5" t="s">
        <v>25</v>
      </c>
      <c r="D5" t="s">
        <v>73</v>
      </c>
      <c r="E5">
        <v>8760</v>
      </c>
      <c r="F5" t="s">
        <v>99</v>
      </c>
      <c r="G5" t="s">
        <v>169</v>
      </c>
      <c r="H5" t="s">
        <v>196</v>
      </c>
      <c r="I5" s="14">
        <v>0.1</v>
      </c>
      <c r="J5" s="22">
        <v>876</v>
      </c>
    </row>
    <row r="6" spans="1:10">
      <c r="A6" t="s">
        <v>6</v>
      </c>
      <c r="B6" t="s">
        <v>26</v>
      </c>
      <c r="C6" t="s">
        <v>25</v>
      </c>
      <c r="D6" t="s">
        <v>73</v>
      </c>
      <c r="E6">
        <v>8760</v>
      </c>
      <c r="F6" t="s">
        <v>99</v>
      </c>
      <c r="G6" t="s">
        <v>170</v>
      </c>
      <c r="H6" t="s">
        <v>197</v>
      </c>
      <c r="I6" s="14">
        <v>0.9</v>
      </c>
      <c r="J6" s="22">
        <v>7884</v>
      </c>
    </row>
    <row r="7" spans="1:10">
      <c r="A7" t="s">
        <v>6</v>
      </c>
      <c r="B7" t="s">
        <v>26</v>
      </c>
      <c r="C7" t="s">
        <v>25</v>
      </c>
      <c r="D7" t="s">
        <v>73</v>
      </c>
      <c r="E7">
        <v>929</v>
      </c>
      <c r="F7" t="s">
        <v>99</v>
      </c>
      <c r="G7" t="s">
        <v>158</v>
      </c>
      <c r="H7" t="s">
        <v>185</v>
      </c>
      <c r="I7" s="14">
        <v>1E-3</v>
      </c>
      <c r="J7" s="22">
        <v>0.92900000000000005</v>
      </c>
    </row>
    <row r="8" spans="1:10">
      <c r="A8" t="s">
        <v>6</v>
      </c>
      <c r="B8" t="s">
        <v>26</v>
      </c>
      <c r="C8" t="s">
        <v>25</v>
      </c>
      <c r="D8" t="s">
        <v>73</v>
      </c>
      <c r="E8">
        <v>929</v>
      </c>
      <c r="F8" t="s">
        <v>99</v>
      </c>
      <c r="G8" t="s">
        <v>168</v>
      </c>
      <c r="H8" t="s">
        <v>195</v>
      </c>
      <c r="I8" s="14">
        <v>0.35</v>
      </c>
      <c r="J8" s="22">
        <v>325.14999999999998</v>
      </c>
    </row>
    <row r="9" spans="1:10">
      <c r="A9" t="s">
        <v>6</v>
      </c>
      <c r="B9" t="s">
        <v>26</v>
      </c>
      <c r="C9" t="s">
        <v>25</v>
      </c>
      <c r="D9" t="s">
        <v>73</v>
      </c>
      <c r="E9">
        <v>929</v>
      </c>
      <c r="F9" t="s">
        <v>99</v>
      </c>
      <c r="G9" t="s">
        <v>169</v>
      </c>
      <c r="H9" t="s">
        <v>196</v>
      </c>
      <c r="I9" s="14">
        <v>0.1</v>
      </c>
      <c r="J9" s="22">
        <v>92.9</v>
      </c>
    </row>
    <row r="10" spans="1:10">
      <c r="A10" t="s">
        <v>6</v>
      </c>
      <c r="B10" t="s">
        <v>26</v>
      </c>
      <c r="C10" t="s">
        <v>25</v>
      </c>
      <c r="D10" t="s">
        <v>73</v>
      </c>
      <c r="E10">
        <v>929</v>
      </c>
      <c r="F10" t="s">
        <v>99</v>
      </c>
      <c r="G10" t="s">
        <v>170</v>
      </c>
      <c r="H10" t="s">
        <v>197</v>
      </c>
      <c r="I10" s="14">
        <v>0.9</v>
      </c>
      <c r="J10" s="22">
        <v>836.1</v>
      </c>
    </row>
    <row r="11" spans="1:10">
      <c r="A11" t="s">
        <v>6</v>
      </c>
      <c r="B11" t="s">
        <v>26</v>
      </c>
      <c r="C11" t="s">
        <v>25</v>
      </c>
      <c r="D11" t="s">
        <v>73</v>
      </c>
      <c r="E11">
        <v>930</v>
      </c>
      <c r="F11" t="s">
        <v>99</v>
      </c>
      <c r="G11" t="s">
        <v>158</v>
      </c>
      <c r="H11" t="s">
        <v>185</v>
      </c>
      <c r="I11" s="14">
        <v>1E-3</v>
      </c>
      <c r="J11" s="22">
        <v>0.93</v>
      </c>
    </row>
    <row r="12" spans="1:10">
      <c r="A12" t="s">
        <v>6</v>
      </c>
      <c r="B12" t="s">
        <v>26</v>
      </c>
      <c r="C12" t="s">
        <v>25</v>
      </c>
      <c r="D12" t="s">
        <v>73</v>
      </c>
      <c r="E12">
        <v>930</v>
      </c>
      <c r="F12" t="s">
        <v>99</v>
      </c>
      <c r="G12" t="s">
        <v>168</v>
      </c>
      <c r="H12" t="s">
        <v>195</v>
      </c>
      <c r="I12" s="14">
        <v>0.35</v>
      </c>
      <c r="J12" s="22">
        <v>325.5</v>
      </c>
    </row>
    <row r="13" spans="1:10">
      <c r="A13" t="s">
        <v>6</v>
      </c>
      <c r="B13" t="s">
        <v>26</v>
      </c>
      <c r="C13" t="s">
        <v>25</v>
      </c>
      <c r="D13" t="s">
        <v>73</v>
      </c>
      <c r="E13">
        <v>930</v>
      </c>
      <c r="F13" t="s">
        <v>99</v>
      </c>
      <c r="G13" t="s">
        <v>169</v>
      </c>
      <c r="H13" t="s">
        <v>196</v>
      </c>
      <c r="I13" s="14">
        <v>0.1</v>
      </c>
      <c r="J13" s="22">
        <v>93</v>
      </c>
    </row>
    <row r="14" spans="1:10">
      <c r="A14" t="s">
        <v>6</v>
      </c>
      <c r="B14" t="s">
        <v>26</v>
      </c>
      <c r="C14" t="s">
        <v>25</v>
      </c>
      <c r="D14" t="s">
        <v>73</v>
      </c>
      <c r="E14">
        <v>930</v>
      </c>
      <c r="F14" t="s">
        <v>99</v>
      </c>
      <c r="G14" t="s">
        <v>170</v>
      </c>
      <c r="H14" t="s">
        <v>197</v>
      </c>
      <c r="I14" s="14">
        <v>0.9</v>
      </c>
      <c r="J14" s="22">
        <v>837</v>
      </c>
    </row>
    <row r="15" spans="1:10">
      <c r="A15" t="s">
        <v>6</v>
      </c>
      <c r="B15" t="s">
        <v>26</v>
      </c>
      <c r="C15" t="s">
        <v>25</v>
      </c>
      <c r="D15" t="s">
        <v>73</v>
      </c>
      <c r="E15">
        <v>35467</v>
      </c>
      <c r="F15" t="s">
        <v>99</v>
      </c>
      <c r="G15" t="s">
        <v>158</v>
      </c>
      <c r="H15" t="s">
        <v>185</v>
      </c>
      <c r="I15" s="14">
        <v>1E-3</v>
      </c>
      <c r="J15" s="22">
        <v>35.466999999999999</v>
      </c>
    </row>
    <row r="16" spans="1:10">
      <c r="A16" t="s">
        <v>6</v>
      </c>
      <c r="B16" t="s">
        <v>26</v>
      </c>
      <c r="C16" t="s">
        <v>25</v>
      </c>
      <c r="D16" t="s">
        <v>73</v>
      </c>
      <c r="E16">
        <v>35467</v>
      </c>
      <c r="F16" t="s">
        <v>99</v>
      </c>
      <c r="G16" t="s">
        <v>168</v>
      </c>
      <c r="H16" t="s">
        <v>195</v>
      </c>
      <c r="I16" s="14">
        <v>0.35</v>
      </c>
      <c r="J16" s="22">
        <v>12413.45</v>
      </c>
    </row>
    <row r="17" spans="1:10">
      <c r="A17" t="s">
        <v>6</v>
      </c>
      <c r="B17" t="s">
        <v>26</v>
      </c>
      <c r="C17" t="s">
        <v>25</v>
      </c>
      <c r="D17" t="s">
        <v>73</v>
      </c>
      <c r="E17">
        <v>35467</v>
      </c>
      <c r="F17" t="s">
        <v>99</v>
      </c>
      <c r="G17" t="s">
        <v>169</v>
      </c>
      <c r="H17" t="s">
        <v>196</v>
      </c>
      <c r="I17" s="14">
        <v>0.1</v>
      </c>
      <c r="J17" s="22">
        <v>3546.7</v>
      </c>
    </row>
    <row r="18" spans="1:10">
      <c r="A18" t="s">
        <v>6</v>
      </c>
      <c r="B18" t="s">
        <v>26</v>
      </c>
      <c r="C18" t="s">
        <v>25</v>
      </c>
      <c r="D18" t="s">
        <v>73</v>
      </c>
      <c r="E18">
        <v>35467</v>
      </c>
      <c r="F18" t="s">
        <v>99</v>
      </c>
      <c r="G18" t="s">
        <v>170</v>
      </c>
      <c r="H18" t="s">
        <v>197</v>
      </c>
      <c r="I18" s="14">
        <v>0.9</v>
      </c>
      <c r="J18" s="22">
        <v>31920.3</v>
      </c>
    </row>
    <row r="19" spans="1:10">
      <c r="A19" t="s">
        <v>7</v>
      </c>
      <c r="B19" t="s">
        <v>28</v>
      </c>
      <c r="C19" t="s">
        <v>27</v>
      </c>
      <c r="D19" t="s">
        <v>75</v>
      </c>
      <c r="E19">
        <v>29952</v>
      </c>
      <c r="F19" t="s">
        <v>100</v>
      </c>
      <c r="G19" t="s">
        <v>159</v>
      </c>
      <c r="H19" t="s">
        <v>186</v>
      </c>
      <c r="I19" s="14">
        <v>1</v>
      </c>
      <c r="J19" s="22">
        <v>29952</v>
      </c>
    </row>
    <row r="20" spans="1:10">
      <c r="A20" t="s">
        <v>8</v>
      </c>
      <c r="B20" t="s">
        <v>30</v>
      </c>
      <c r="C20" t="s">
        <v>29</v>
      </c>
      <c r="D20" t="s">
        <v>76</v>
      </c>
      <c r="E20">
        <v>528</v>
      </c>
      <c r="F20" t="s">
        <v>101</v>
      </c>
      <c r="G20" t="s">
        <v>160</v>
      </c>
      <c r="H20" t="s">
        <v>187</v>
      </c>
      <c r="I20" s="14">
        <v>1</v>
      </c>
      <c r="J20" s="22">
        <v>528</v>
      </c>
    </row>
    <row r="21" spans="1:10">
      <c r="A21" t="s">
        <v>9</v>
      </c>
      <c r="B21" t="s">
        <v>32</v>
      </c>
      <c r="C21" t="s">
        <v>31</v>
      </c>
      <c r="D21" t="s">
        <v>77</v>
      </c>
      <c r="E21">
        <v>33185</v>
      </c>
      <c r="F21" t="s">
        <v>102</v>
      </c>
      <c r="G21" t="s">
        <v>161</v>
      </c>
      <c r="H21" t="s">
        <v>188</v>
      </c>
      <c r="I21" s="14">
        <v>1</v>
      </c>
      <c r="J21" s="22">
        <v>33185</v>
      </c>
    </row>
    <row r="22" spans="1:10">
      <c r="A22" t="s">
        <v>10</v>
      </c>
      <c r="B22" t="s">
        <v>34</v>
      </c>
      <c r="C22" t="s">
        <v>33</v>
      </c>
      <c r="D22" t="s">
        <v>78</v>
      </c>
      <c r="E22">
        <v>19236</v>
      </c>
      <c r="F22" t="s">
        <v>103</v>
      </c>
      <c r="G22" t="s">
        <v>162</v>
      </c>
      <c r="H22" t="s">
        <v>189</v>
      </c>
      <c r="I22" s="14">
        <v>1</v>
      </c>
      <c r="J22" s="22">
        <v>19236</v>
      </c>
    </row>
    <row r="23" spans="1:10">
      <c r="A23" t="s">
        <v>10</v>
      </c>
      <c r="B23" t="s">
        <v>34</v>
      </c>
      <c r="C23" t="s">
        <v>33</v>
      </c>
      <c r="D23" t="s">
        <v>78</v>
      </c>
      <c r="E23">
        <v>19236</v>
      </c>
      <c r="F23" t="s">
        <v>103</v>
      </c>
      <c r="G23" t="s">
        <v>184</v>
      </c>
      <c r="H23" t="s">
        <v>217</v>
      </c>
      <c r="I23" s="14">
        <v>1</v>
      </c>
      <c r="J23" s="22">
        <v>19236</v>
      </c>
    </row>
    <row r="24" spans="1:10">
      <c r="A24" t="s">
        <v>10</v>
      </c>
      <c r="B24" t="s">
        <v>34</v>
      </c>
      <c r="C24" t="s">
        <v>33</v>
      </c>
      <c r="D24" t="s">
        <v>78</v>
      </c>
      <c r="E24">
        <v>19236</v>
      </c>
      <c r="F24" t="s">
        <v>103</v>
      </c>
      <c r="G24" t="s">
        <v>184</v>
      </c>
      <c r="H24" t="s">
        <v>218</v>
      </c>
      <c r="I24" s="14">
        <v>1</v>
      </c>
      <c r="J24" s="22">
        <v>19236</v>
      </c>
    </row>
    <row r="25" spans="1:10">
      <c r="A25" t="s">
        <v>10</v>
      </c>
      <c r="B25" t="s">
        <v>34</v>
      </c>
      <c r="C25" t="s">
        <v>33</v>
      </c>
      <c r="D25" t="s">
        <v>78</v>
      </c>
      <c r="E25">
        <v>66221</v>
      </c>
      <c r="F25" t="s">
        <v>103</v>
      </c>
      <c r="G25" t="s">
        <v>162</v>
      </c>
      <c r="H25" t="s">
        <v>189</v>
      </c>
      <c r="I25" s="14">
        <v>1</v>
      </c>
      <c r="J25" s="22">
        <v>66221</v>
      </c>
    </row>
    <row r="26" spans="1:10">
      <c r="A26" t="s">
        <v>10</v>
      </c>
      <c r="B26" t="s">
        <v>34</v>
      </c>
      <c r="C26" t="s">
        <v>33</v>
      </c>
      <c r="D26" t="s">
        <v>78</v>
      </c>
      <c r="E26">
        <v>66221</v>
      </c>
      <c r="F26" t="s">
        <v>103</v>
      </c>
      <c r="G26" t="s">
        <v>184</v>
      </c>
      <c r="H26" t="s">
        <v>217</v>
      </c>
      <c r="I26" s="14">
        <v>1</v>
      </c>
      <c r="J26" s="22">
        <v>66221</v>
      </c>
    </row>
    <row r="27" spans="1:10">
      <c r="A27" t="s">
        <v>10</v>
      </c>
      <c r="B27" t="s">
        <v>34</v>
      </c>
      <c r="C27" t="s">
        <v>33</v>
      </c>
      <c r="D27" t="s">
        <v>78</v>
      </c>
      <c r="E27">
        <v>66221</v>
      </c>
      <c r="F27" t="s">
        <v>103</v>
      </c>
      <c r="G27" t="s">
        <v>184</v>
      </c>
      <c r="H27" t="s">
        <v>218</v>
      </c>
      <c r="I27" s="14">
        <v>1</v>
      </c>
      <c r="J27" s="22">
        <v>66221</v>
      </c>
    </row>
    <row r="28" spans="1:10">
      <c r="A28" t="s">
        <v>11</v>
      </c>
      <c r="B28" t="s">
        <v>36</v>
      </c>
      <c r="C28" t="s">
        <v>35</v>
      </c>
      <c r="D28" t="s">
        <v>74</v>
      </c>
      <c r="E28">
        <v>17307</v>
      </c>
      <c r="F28" t="s">
        <v>104</v>
      </c>
      <c r="G28" t="s">
        <v>163</v>
      </c>
      <c r="H28" t="s">
        <v>190</v>
      </c>
      <c r="I28" s="14">
        <v>1</v>
      </c>
      <c r="J28" s="22">
        <v>17307</v>
      </c>
    </row>
    <row r="29" spans="1:10">
      <c r="A29" t="s">
        <v>12</v>
      </c>
      <c r="B29" t="s">
        <v>38</v>
      </c>
      <c r="C29" t="s">
        <v>37</v>
      </c>
      <c r="D29" t="s">
        <v>79</v>
      </c>
      <c r="E29">
        <v>29171</v>
      </c>
      <c r="F29" t="s">
        <v>105</v>
      </c>
      <c r="G29" t="s">
        <v>164</v>
      </c>
      <c r="H29" t="s">
        <v>191</v>
      </c>
      <c r="I29" s="14">
        <v>1</v>
      </c>
      <c r="J29" s="22">
        <v>29171</v>
      </c>
    </row>
    <row r="30" spans="1:10">
      <c r="A30" t="s">
        <v>13</v>
      </c>
      <c r="B30" t="s">
        <v>40</v>
      </c>
      <c r="C30" t="s">
        <v>39</v>
      </c>
      <c r="D30" t="s">
        <v>80</v>
      </c>
      <c r="E30">
        <v>34805</v>
      </c>
      <c r="F30" t="s">
        <v>106</v>
      </c>
      <c r="G30" t="s">
        <v>165</v>
      </c>
      <c r="H30" t="s">
        <v>192</v>
      </c>
      <c r="I30" s="14">
        <v>1</v>
      </c>
      <c r="J30" s="22">
        <v>34805</v>
      </c>
    </row>
    <row r="31" spans="1:10">
      <c r="A31" t="s">
        <v>14</v>
      </c>
      <c r="B31" t="s">
        <v>40</v>
      </c>
      <c r="C31" t="s">
        <v>41</v>
      </c>
      <c r="D31" t="s">
        <v>81</v>
      </c>
      <c r="E31">
        <v>10917</v>
      </c>
      <c r="F31" t="s">
        <v>107</v>
      </c>
      <c r="G31" t="s">
        <v>166</v>
      </c>
      <c r="H31" t="s">
        <v>193</v>
      </c>
      <c r="I31" s="14">
        <v>0.25</v>
      </c>
      <c r="J31" s="22">
        <v>2729.25</v>
      </c>
    </row>
    <row r="32" spans="1:10">
      <c r="A32" t="s">
        <v>15</v>
      </c>
      <c r="B32" t="s">
        <v>40</v>
      </c>
      <c r="C32" t="s">
        <v>42</v>
      </c>
      <c r="D32" t="s">
        <v>82</v>
      </c>
      <c r="E32">
        <v>928</v>
      </c>
      <c r="F32" t="s">
        <v>108</v>
      </c>
      <c r="G32" t="s">
        <v>167</v>
      </c>
      <c r="H32" t="s">
        <v>194</v>
      </c>
      <c r="I32" s="14">
        <v>0.4</v>
      </c>
      <c r="J32" s="22">
        <v>371.2</v>
      </c>
    </row>
    <row r="33" spans="1:10">
      <c r="A33" t="s">
        <v>16</v>
      </c>
      <c r="B33" t="s">
        <v>26</v>
      </c>
      <c r="C33" t="s">
        <v>43</v>
      </c>
      <c r="D33" t="s">
        <v>83</v>
      </c>
      <c r="E33">
        <v>21422</v>
      </c>
      <c r="F33" t="s">
        <v>109</v>
      </c>
      <c r="G33" t="s">
        <v>171</v>
      </c>
      <c r="H33" t="s">
        <v>198</v>
      </c>
      <c r="I33" s="14">
        <v>0.4</v>
      </c>
      <c r="J33" s="22">
        <v>8568.7999999999993</v>
      </c>
    </row>
    <row r="34" spans="1:10">
      <c r="A34" t="s">
        <v>17</v>
      </c>
      <c r="B34" t="s">
        <v>45</v>
      </c>
      <c r="C34" t="s">
        <v>44</v>
      </c>
      <c r="D34" t="s">
        <v>84</v>
      </c>
      <c r="E34">
        <v>12347</v>
      </c>
      <c r="F34" t="s">
        <v>110</v>
      </c>
      <c r="G34" t="s">
        <v>172</v>
      </c>
      <c r="H34" t="s">
        <v>199</v>
      </c>
      <c r="I34" s="14">
        <v>0.6</v>
      </c>
      <c r="J34" s="22">
        <v>7408.2</v>
      </c>
    </row>
    <row r="35" spans="1:10">
      <c r="A35" t="s">
        <v>18</v>
      </c>
      <c r="B35" t="s">
        <v>47</v>
      </c>
      <c r="C35" t="s">
        <v>46</v>
      </c>
      <c r="D35" t="s">
        <v>85</v>
      </c>
      <c r="E35">
        <v>3922</v>
      </c>
      <c r="F35" t="s">
        <v>111</v>
      </c>
      <c r="G35" t="s">
        <v>173</v>
      </c>
      <c r="H35" t="s">
        <v>200</v>
      </c>
      <c r="I35" s="14">
        <v>1</v>
      </c>
      <c r="J35" s="22">
        <v>3922</v>
      </c>
    </row>
    <row r="36" spans="1:10">
      <c r="A36" t="s">
        <v>19</v>
      </c>
      <c r="B36" t="s">
        <v>49</v>
      </c>
      <c r="C36" t="s">
        <v>48</v>
      </c>
      <c r="D36" t="s">
        <v>86</v>
      </c>
      <c r="E36">
        <v>14747</v>
      </c>
      <c r="F36" t="s">
        <v>112</v>
      </c>
      <c r="G36" t="s">
        <v>174</v>
      </c>
      <c r="H36" t="s">
        <v>201</v>
      </c>
      <c r="I36" s="14">
        <v>0.75</v>
      </c>
      <c r="J36" s="22">
        <v>11060.25</v>
      </c>
    </row>
    <row r="37" spans="1:10">
      <c r="A37" t="s">
        <v>20</v>
      </c>
      <c r="B37" t="s">
        <v>40</v>
      </c>
      <c r="C37" t="s">
        <v>50</v>
      </c>
      <c r="D37" t="s">
        <v>87</v>
      </c>
      <c r="E37">
        <v>17517</v>
      </c>
      <c r="F37" t="s">
        <v>113</v>
      </c>
      <c r="G37" t="s">
        <v>174</v>
      </c>
      <c r="H37" t="s">
        <v>202</v>
      </c>
      <c r="I37" s="14">
        <v>0.25</v>
      </c>
      <c r="J37" s="22">
        <v>4379.25</v>
      </c>
    </row>
    <row r="38" spans="1:10">
      <c r="A38" t="s">
        <v>21</v>
      </c>
      <c r="B38" t="s">
        <v>52</v>
      </c>
      <c r="C38" t="s">
        <v>51</v>
      </c>
      <c r="D38" t="s">
        <v>88</v>
      </c>
      <c r="E38">
        <v>36161</v>
      </c>
      <c r="F38" t="s">
        <v>114</v>
      </c>
      <c r="G38" t="s">
        <v>175</v>
      </c>
      <c r="H38" t="s">
        <v>203</v>
      </c>
      <c r="I38" s="14">
        <v>0.1</v>
      </c>
      <c r="J38" s="22">
        <v>3616.1</v>
      </c>
    </row>
    <row r="39" spans="1:10">
      <c r="A39" t="s">
        <v>22</v>
      </c>
      <c r="B39" t="s">
        <v>32</v>
      </c>
      <c r="C39" t="s">
        <v>53</v>
      </c>
      <c r="D39" t="s">
        <v>89</v>
      </c>
      <c r="E39">
        <v>22343</v>
      </c>
      <c r="F39" t="s">
        <v>115</v>
      </c>
      <c r="G39" t="s">
        <v>176</v>
      </c>
      <c r="H39" t="s">
        <v>204</v>
      </c>
      <c r="I39" s="14">
        <v>0.35</v>
      </c>
      <c r="J39" s="22">
        <v>7820.05</v>
      </c>
    </row>
    <row r="40" spans="1:10">
      <c r="A40" t="s">
        <v>65</v>
      </c>
      <c r="B40" t="s">
        <v>55</v>
      </c>
      <c r="C40" t="s">
        <v>54</v>
      </c>
      <c r="D40" t="s">
        <v>90</v>
      </c>
      <c r="E40">
        <v>34488</v>
      </c>
      <c r="F40" t="s">
        <v>116</v>
      </c>
      <c r="G40" t="s">
        <v>177</v>
      </c>
      <c r="H40" t="s">
        <v>205</v>
      </c>
      <c r="I40" s="14">
        <v>0.55000000000000004</v>
      </c>
      <c r="J40" s="22">
        <v>18968.400000000001</v>
      </c>
    </row>
    <row r="41" spans="1:10">
      <c r="A41" t="s">
        <v>66</v>
      </c>
      <c r="B41" t="s">
        <v>57</v>
      </c>
      <c r="C41" t="s">
        <v>56</v>
      </c>
      <c r="D41" t="s">
        <v>91</v>
      </c>
      <c r="E41">
        <v>36334</v>
      </c>
      <c r="F41" t="s">
        <v>117</v>
      </c>
      <c r="G41" t="s">
        <v>178</v>
      </c>
      <c r="H41" t="s">
        <v>206</v>
      </c>
      <c r="I41" s="14">
        <v>0.25</v>
      </c>
      <c r="J41" s="22">
        <v>9083.5</v>
      </c>
    </row>
    <row r="42" spans="1:10">
      <c r="A42" t="s">
        <v>67</v>
      </c>
      <c r="B42" t="s">
        <v>23</v>
      </c>
      <c r="C42" t="s">
        <v>58</v>
      </c>
      <c r="D42" t="s">
        <v>92</v>
      </c>
      <c r="E42">
        <v>24817</v>
      </c>
      <c r="F42" t="s">
        <v>118</v>
      </c>
      <c r="G42" t="s">
        <v>178</v>
      </c>
      <c r="H42" t="s">
        <v>207</v>
      </c>
      <c r="I42" s="14">
        <v>0.25</v>
      </c>
      <c r="J42" s="22">
        <v>6204.25</v>
      </c>
    </row>
    <row r="43" spans="1:10">
      <c r="A43" t="s">
        <v>67</v>
      </c>
      <c r="B43" t="s">
        <v>23</v>
      </c>
      <c r="C43" t="s">
        <v>58</v>
      </c>
      <c r="D43" t="s">
        <v>92</v>
      </c>
      <c r="E43">
        <v>24817</v>
      </c>
      <c r="F43" t="s">
        <v>118</v>
      </c>
      <c r="G43" t="s">
        <v>178</v>
      </c>
      <c r="H43" t="s">
        <v>208</v>
      </c>
      <c r="I43" s="14">
        <v>0.25</v>
      </c>
      <c r="J43" s="22">
        <v>6204.25</v>
      </c>
    </row>
    <row r="44" spans="1:10">
      <c r="A44" t="s">
        <v>67</v>
      </c>
      <c r="B44" t="s">
        <v>23</v>
      </c>
      <c r="C44" t="s">
        <v>58</v>
      </c>
      <c r="D44" t="s">
        <v>92</v>
      </c>
      <c r="E44">
        <v>24817</v>
      </c>
      <c r="F44" t="s">
        <v>118</v>
      </c>
      <c r="G44" t="s">
        <v>178</v>
      </c>
      <c r="H44" t="s">
        <v>209</v>
      </c>
      <c r="I44" s="14">
        <v>0.25</v>
      </c>
      <c r="J44" s="22">
        <v>6204.25</v>
      </c>
    </row>
    <row r="45" spans="1:10">
      <c r="A45" t="s">
        <v>67</v>
      </c>
      <c r="B45" t="s">
        <v>23</v>
      </c>
      <c r="C45" t="s">
        <v>58</v>
      </c>
      <c r="D45" t="s">
        <v>92</v>
      </c>
      <c r="E45">
        <v>24817</v>
      </c>
      <c r="F45" t="s">
        <v>118</v>
      </c>
      <c r="G45" t="s">
        <v>179</v>
      </c>
      <c r="H45" t="s">
        <v>210</v>
      </c>
      <c r="I45" s="14">
        <v>1</v>
      </c>
      <c r="J45" s="22">
        <v>24817</v>
      </c>
    </row>
    <row r="46" spans="1:10">
      <c r="A46" t="s">
        <v>67</v>
      </c>
      <c r="B46" t="s">
        <v>23</v>
      </c>
      <c r="C46" t="s">
        <v>58</v>
      </c>
      <c r="D46" t="s">
        <v>92</v>
      </c>
      <c r="E46">
        <v>22208.666666666701</v>
      </c>
      <c r="F46" t="s">
        <v>118</v>
      </c>
      <c r="G46" t="s">
        <v>178</v>
      </c>
      <c r="H46" t="s">
        <v>207</v>
      </c>
      <c r="I46" s="14">
        <v>0.25</v>
      </c>
      <c r="J46" s="22">
        <v>5552.1666999999998</v>
      </c>
    </row>
    <row r="47" spans="1:10">
      <c r="A47" t="s">
        <v>67</v>
      </c>
      <c r="B47" t="s">
        <v>23</v>
      </c>
      <c r="C47" t="s">
        <v>58</v>
      </c>
      <c r="D47" t="s">
        <v>92</v>
      </c>
      <c r="E47">
        <v>22208.666666666701</v>
      </c>
      <c r="F47" t="s">
        <v>118</v>
      </c>
      <c r="G47" t="s">
        <v>178</v>
      </c>
      <c r="H47" t="s">
        <v>208</v>
      </c>
      <c r="I47" s="14">
        <v>0.25</v>
      </c>
      <c r="J47" s="22">
        <v>5552.1666999999998</v>
      </c>
    </row>
    <row r="48" spans="1:10">
      <c r="A48" t="s">
        <v>67</v>
      </c>
      <c r="B48" t="s">
        <v>23</v>
      </c>
      <c r="C48" t="s">
        <v>58</v>
      </c>
      <c r="D48" t="s">
        <v>92</v>
      </c>
      <c r="E48">
        <v>22208.666666666701</v>
      </c>
      <c r="F48" t="s">
        <v>118</v>
      </c>
      <c r="G48" t="s">
        <v>178</v>
      </c>
      <c r="H48" t="s">
        <v>209</v>
      </c>
      <c r="I48" s="14">
        <v>0.25</v>
      </c>
      <c r="J48" s="22">
        <v>5552.1666999999998</v>
      </c>
    </row>
    <row r="49" spans="1:10">
      <c r="A49" t="s">
        <v>67</v>
      </c>
      <c r="B49" t="s">
        <v>23</v>
      </c>
      <c r="C49" t="s">
        <v>58</v>
      </c>
      <c r="D49" t="s">
        <v>92</v>
      </c>
      <c r="E49">
        <v>22208.666666666701</v>
      </c>
      <c r="F49" t="s">
        <v>118</v>
      </c>
      <c r="G49" t="s">
        <v>179</v>
      </c>
      <c r="H49" t="s">
        <v>210</v>
      </c>
      <c r="I49" s="14">
        <v>1</v>
      </c>
      <c r="J49" s="22">
        <v>22208.666700000002</v>
      </c>
    </row>
    <row r="50" spans="1:10">
      <c r="A50" t="s">
        <v>67</v>
      </c>
      <c r="B50" t="s">
        <v>23</v>
      </c>
      <c r="C50" t="s">
        <v>58</v>
      </c>
      <c r="D50" t="s">
        <v>92</v>
      </c>
      <c r="E50">
        <v>17373.166666666701</v>
      </c>
      <c r="F50" t="s">
        <v>118</v>
      </c>
      <c r="G50" t="s">
        <v>178</v>
      </c>
      <c r="H50" t="s">
        <v>207</v>
      </c>
      <c r="I50" s="14">
        <v>0.25</v>
      </c>
      <c r="J50" s="22">
        <v>4343.2916999999998</v>
      </c>
    </row>
    <row r="51" spans="1:10">
      <c r="A51" t="s">
        <v>67</v>
      </c>
      <c r="B51" t="s">
        <v>23</v>
      </c>
      <c r="C51" t="s">
        <v>58</v>
      </c>
      <c r="D51" t="s">
        <v>92</v>
      </c>
      <c r="E51">
        <v>17373.166666666701</v>
      </c>
      <c r="F51" t="s">
        <v>118</v>
      </c>
      <c r="G51" t="s">
        <v>178</v>
      </c>
      <c r="H51" t="s">
        <v>208</v>
      </c>
      <c r="I51" s="14">
        <v>0.25</v>
      </c>
      <c r="J51" s="22">
        <v>4343.2916999999998</v>
      </c>
    </row>
    <row r="52" spans="1:10">
      <c r="A52" t="s">
        <v>67</v>
      </c>
      <c r="B52" t="s">
        <v>23</v>
      </c>
      <c r="C52" t="s">
        <v>58</v>
      </c>
      <c r="D52" t="s">
        <v>92</v>
      </c>
      <c r="E52">
        <v>17373.166666666701</v>
      </c>
      <c r="F52" t="s">
        <v>118</v>
      </c>
      <c r="G52" t="s">
        <v>178</v>
      </c>
      <c r="H52" t="s">
        <v>209</v>
      </c>
      <c r="I52" s="14">
        <v>0.25</v>
      </c>
      <c r="J52" s="22">
        <v>4343.2916999999998</v>
      </c>
    </row>
    <row r="53" spans="1:10">
      <c r="A53" t="s">
        <v>67</v>
      </c>
      <c r="B53" t="s">
        <v>23</v>
      </c>
      <c r="C53" t="s">
        <v>58</v>
      </c>
      <c r="D53" t="s">
        <v>92</v>
      </c>
      <c r="E53">
        <v>17373.166666666701</v>
      </c>
      <c r="F53" t="s">
        <v>118</v>
      </c>
      <c r="G53" t="s">
        <v>179</v>
      </c>
      <c r="H53" t="s">
        <v>210</v>
      </c>
      <c r="I53" s="14">
        <v>1</v>
      </c>
      <c r="J53" s="22">
        <v>17373.166700000002</v>
      </c>
    </row>
    <row r="54" spans="1:10">
      <c r="A54" t="s">
        <v>67</v>
      </c>
      <c r="B54" t="s">
        <v>23</v>
      </c>
      <c r="C54" t="s">
        <v>58</v>
      </c>
      <c r="D54" t="s">
        <v>92</v>
      </c>
      <c r="E54">
        <v>12537.666666666701</v>
      </c>
      <c r="F54" t="s">
        <v>118</v>
      </c>
      <c r="G54" t="s">
        <v>178</v>
      </c>
      <c r="H54" t="s">
        <v>207</v>
      </c>
      <c r="I54" s="14">
        <v>0.25</v>
      </c>
      <c r="J54" s="22">
        <v>3134.4167000000002</v>
      </c>
    </row>
    <row r="55" spans="1:10">
      <c r="A55" t="s">
        <v>67</v>
      </c>
      <c r="B55" t="s">
        <v>23</v>
      </c>
      <c r="C55" t="s">
        <v>58</v>
      </c>
      <c r="D55" t="s">
        <v>92</v>
      </c>
      <c r="E55">
        <v>12537.666666666701</v>
      </c>
      <c r="F55" t="s">
        <v>118</v>
      </c>
      <c r="G55" t="s">
        <v>178</v>
      </c>
      <c r="H55" t="s">
        <v>208</v>
      </c>
      <c r="I55" s="14">
        <v>0.25</v>
      </c>
      <c r="J55" s="22">
        <v>3134.4167000000002</v>
      </c>
    </row>
    <row r="56" spans="1:10">
      <c r="A56" t="s">
        <v>67</v>
      </c>
      <c r="B56" t="s">
        <v>23</v>
      </c>
      <c r="C56" t="s">
        <v>58</v>
      </c>
      <c r="D56" t="s">
        <v>92</v>
      </c>
      <c r="E56">
        <v>12537.666666666701</v>
      </c>
      <c r="F56" t="s">
        <v>118</v>
      </c>
      <c r="G56" t="s">
        <v>178</v>
      </c>
      <c r="H56" t="s">
        <v>209</v>
      </c>
      <c r="I56" s="14">
        <v>0.25</v>
      </c>
      <c r="J56" s="22">
        <v>3134.4167000000002</v>
      </c>
    </row>
    <row r="57" spans="1:10">
      <c r="A57" t="s">
        <v>67</v>
      </c>
      <c r="B57" t="s">
        <v>23</v>
      </c>
      <c r="C57" t="s">
        <v>58</v>
      </c>
      <c r="D57" t="s">
        <v>92</v>
      </c>
      <c r="E57">
        <v>12537.666666666701</v>
      </c>
      <c r="F57" t="s">
        <v>118</v>
      </c>
      <c r="G57" t="s">
        <v>179</v>
      </c>
      <c r="H57" t="s">
        <v>210</v>
      </c>
      <c r="I57" s="14">
        <v>1</v>
      </c>
      <c r="J57" s="22">
        <v>12537.6667</v>
      </c>
    </row>
    <row r="58" spans="1:10">
      <c r="A58" t="s">
        <v>68</v>
      </c>
      <c r="B58" t="s">
        <v>26</v>
      </c>
      <c r="C58" t="s">
        <v>59</v>
      </c>
      <c r="D58" t="s">
        <v>93</v>
      </c>
      <c r="E58">
        <v>21780</v>
      </c>
      <c r="F58" t="s">
        <v>119</v>
      </c>
      <c r="G58" t="s">
        <v>180</v>
      </c>
      <c r="H58" t="s">
        <v>213</v>
      </c>
      <c r="I58" s="14">
        <v>0.4</v>
      </c>
      <c r="J58" s="22">
        <v>8712</v>
      </c>
    </row>
    <row r="59" spans="1:10">
      <c r="A59" t="s">
        <v>69</v>
      </c>
      <c r="B59" t="s">
        <v>61</v>
      </c>
      <c r="C59" t="s">
        <v>60</v>
      </c>
      <c r="D59" t="s">
        <v>94</v>
      </c>
      <c r="E59">
        <v>2204</v>
      </c>
      <c r="F59" t="s">
        <v>120</v>
      </c>
      <c r="G59" t="s">
        <v>181</v>
      </c>
      <c r="H59" t="s">
        <v>214</v>
      </c>
      <c r="I59" s="14">
        <v>0.6</v>
      </c>
      <c r="J59" s="22">
        <v>1322.4</v>
      </c>
    </row>
    <row r="60" spans="1:10">
      <c r="A60" t="s">
        <v>70</v>
      </c>
      <c r="B60" t="s">
        <v>26</v>
      </c>
      <c r="C60" t="s">
        <v>62</v>
      </c>
      <c r="D60" t="s">
        <v>95</v>
      </c>
      <c r="E60">
        <v>23543</v>
      </c>
      <c r="F60" t="s">
        <v>121</v>
      </c>
      <c r="G60" t="s">
        <v>182</v>
      </c>
      <c r="H60" t="s">
        <v>215</v>
      </c>
      <c r="I60" s="14">
        <v>0.7</v>
      </c>
      <c r="J60" s="22">
        <v>16480.099999999999</v>
      </c>
    </row>
    <row r="61" spans="1:10">
      <c r="A61" t="s">
        <v>71</v>
      </c>
      <c r="B61" t="s">
        <v>64</v>
      </c>
      <c r="C61" t="s">
        <v>63</v>
      </c>
      <c r="D61" t="s">
        <v>96</v>
      </c>
      <c r="E61">
        <v>44882</v>
      </c>
      <c r="F61" t="s">
        <v>122</v>
      </c>
      <c r="G61" t="s">
        <v>183</v>
      </c>
      <c r="H61" t="s">
        <v>216</v>
      </c>
      <c r="I61" s="14">
        <v>1</v>
      </c>
      <c r="J61" s="22">
        <v>44882</v>
      </c>
    </row>
    <row r="62" spans="1:10">
      <c r="A62" t="s">
        <v>10</v>
      </c>
      <c r="B62" t="s">
        <v>34</v>
      </c>
      <c r="C62" t="s">
        <v>33</v>
      </c>
      <c r="D62" t="s">
        <v>78</v>
      </c>
      <c r="E62">
        <v>19236</v>
      </c>
      <c r="F62" t="s">
        <v>103</v>
      </c>
      <c r="G62" t="s">
        <v>184</v>
      </c>
      <c r="H62" t="s">
        <v>213</v>
      </c>
      <c r="I62" s="14">
        <v>1</v>
      </c>
      <c r="J62" s="22">
        <v>19236</v>
      </c>
    </row>
    <row r="63" spans="1:10">
      <c r="A63" t="s">
        <v>10</v>
      </c>
      <c r="B63" t="s">
        <v>34</v>
      </c>
      <c r="C63" t="s">
        <v>33</v>
      </c>
      <c r="D63" t="s">
        <v>78</v>
      </c>
      <c r="E63">
        <v>66221</v>
      </c>
      <c r="F63" t="s">
        <v>103</v>
      </c>
      <c r="G63" t="s">
        <v>184</v>
      </c>
      <c r="H63" t="s">
        <v>213</v>
      </c>
      <c r="I63" s="14">
        <v>1</v>
      </c>
      <c r="J63" s="22">
        <v>66221</v>
      </c>
    </row>
    <row r="64" spans="1:10">
      <c r="A64" t="s">
        <v>10</v>
      </c>
      <c r="B64" t="s">
        <v>34</v>
      </c>
      <c r="C64" t="s">
        <v>33</v>
      </c>
      <c r="D64" t="s">
        <v>78</v>
      </c>
      <c r="E64">
        <v>19236</v>
      </c>
      <c r="F64" t="s">
        <v>103</v>
      </c>
      <c r="G64" t="s">
        <v>184</v>
      </c>
      <c r="H64" t="s">
        <v>214</v>
      </c>
      <c r="I64" s="14">
        <v>1</v>
      </c>
      <c r="J64" s="22">
        <v>19236</v>
      </c>
    </row>
    <row r="65" spans="1:10">
      <c r="A65" t="s">
        <v>10</v>
      </c>
      <c r="B65" t="s">
        <v>34</v>
      </c>
      <c r="C65" t="s">
        <v>33</v>
      </c>
      <c r="D65" t="s">
        <v>78</v>
      </c>
      <c r="E65">
        <v>66221</v>
      </c>
      <c r="F65" t="s">
        <v>103</v>
      </c>
      <c r="G65" t="s">
        <v>184</v>
      </c>
      <c r="H65" t="s">
        <v>214</v>
      </c>
      <c r="I65" s="14">
        <v>1</v>
      </c>
      <c r="J65" s="22">
        <v>66221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0D827-5DDD-4A45-A801-F675370A8A5C}">
  <dimension ref="A1:AC90"/>
  <sheetViews>
    <sheetView workbookViewId="0">
      <selection sqref="A1:F32"/>
    </sheetView>
  </sheetViews>
  <sheetFormatPr baseColWidth="10" defaultRowHeight="15.75"/>
  <cols>
    <col min="2" max="2" width="19.625" bestFit="1" customWidth="1"/>
    <col min="3" max="3" width="26.375" bestFit="1" customWidth="1"/>
    <col min="6" max="6" width="31.125" bestFit="1" customWidth="1"/>
    <col min="8" max="8" width="10.875"/>
    <col min="10" max="10" width="21" bestFit="1" customWidth="1"/>
    <col min="15" max="15" width="26.375" bestFit="1" customWidth="1"/>
    <col min="16" max="16" width="17.5" bestFit="1" customWidth="1"/>
    <col min="18" max="18" width="14.375" bestFit="1" customWidth="1"/>
  </cols>
  <sheetData>
    <row r="1" spans="1:29">
      <c r="A1" s="17" t="s">
        <v>5</v>
      </c>
      <c r="B1" s="17" t="s">
        <v>1</v>
      </c>
      <c r="C1" s="17" t="s">
        <v>24</v>
      </c>
      <c r="D1" s="17" t="s">
        <v>97</v>
      </c>
      <c r="E1" s="17" t="s">
        <v>72</v>
      </c>
      <c r="F1" s="17" t="s">
        <v>98</v>
      </c>
      <c r="G1" s="1"/>
      <c r="H1" s="6"/>
    </row>
    <row r="2" spans="1:29">
      <c r="A2" s="17" t="s">
        <v>6</v>
      </c>
      <c r="B2" s="17" t="s">
        <v>26</v>
      </c>
      <c r="C2" s="17" t="s">
        <v>25</v>
      </c>
      <c r="D2" s="17" t="s">
        <v>73</v>
      </c>
      <c r="E2" s="17">
        <v>8760</v>
      </c>
      <c r="F2" s="17" t="str">
        <f>A2&amp;C2</f>
        <v>MARTINSAINT-ROMAIN-DE-LERPS</v>
      </c>
      <c r="G2" s="1"/>
      <c r="H2" s="6"/>
      <c r="M2" s="16"/>
      <c r="N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</row>
    <row r="3" spans="1:29">
      <c r="A3" s="17" t="s">
        <v>7</v>
      </c>
      <c r="B3" s="17" t="s">
        <v>28</v>
      </c>
      <c r="C3" s="17" t="s">
        <v>27</v>
      </c>
      <c r="D3" s="17" t="s">
        <v>75</v>
      </c>
      <c r="E3" s="17">
        <v>29952</v>
      </c>
      <c r="F3" s="17" t="str">
        <f t="shared" ref="F3:F32" si="0">A3&amp;C3</f>
        <v>BERNARDBOESCHEPE</v>
      </c>
      <c r="G3" s="1"/>
      <c r="H3" s="6"/>
      <c r="L3" s="3"/>
      <c r="M3" s="16"/>
      <c r="N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29">
      <c r="A4" s="17" t="s">
        <v>8</v>
      </c>
      <c r="B4" s="17" t="s">
        <v>30</v>
      </c>
      <c r="C4" s="17" t="s">
        <v>29</v>
      </c>
      <c r="D4" s="17" t="s">
        <v>76</v>
      </c>
      <c r="E4" s="17">
        <v>528</v>
      </c>
      <c r="F4" s="17" t="str">
        <f t="shared" si="0"/>
        <v>PETITSAINT-GEORGES-SUR-ERVE</v>
      </c>
      <c r="H4" s="6"/>
      <c r="L4" s="4"/>
      <c r="M4" s="3"/>
      <c r="N4" s="3"/>
      <c r="P4" s="3"/>
      <c r="R4" s="3"/>
      <c r="S4" s="3"/>
      <c r="T4" s="3"/>
      <c r="U4" s="3"/>
      <c r="V4" s="3"/>
      <c r="W4" s="3"/>
      <c r="Y4" s="3"/>
      <c r="Z4" s="3"/>
      <c r="AA4" s="3"/>
      <c r="AB4" s="3"/>
      <c r="AC4" s="3"/>
    </row>
    <row r="5" spans="1:29">
      <c r="A5" s="17" t="s">
        <v>9</v>
      </c>
      <c r="B5" s="17" t="s">
        <v>32</v>
      </c>
      <c r="C5" s="17" t="s">
        <v>31</v>
      </c>
      <c r="D5" s="17" t="s">
        <v>77</v>
      </c>
      <c r="E5" s="17">
        <v>33185</v>
      </c>
      <c r="F5" s="17" t="str">
        <f t="shared" si="0"/>
        <v>THOMASCHAVIGNY-BAILLEUL</v>
      </c>
      <c r="H5" s="6"/>
      <c r="L5" s="4"/>
      <c r="M5" s="3"/>
      <c r="N5" s="3"/>
      <c r="P5" s="3"/>
      <c r="R5" s="3"/>
      <c r="S5" s="3"/>
      <c r="T5" s="3"/>
      <c r="U5" s="3"/>
      <c r="V5" s="3"/>
      <c r="W5" s="3"/>
      <c r="Y5" s="3"/>
      <c r="Z5" s="3"/>
      <c r="AA5" s="3"/>
      <c r="AB5" s="3"/>
      <c r="AC5" s="3"/>
    </row>
    <row r="6" spans="1:29">
      <c r="A6" s="17" t="s">
        <v>10</v>
      </c>
      <c r="B6" s="17" t="s">
        <v>34</v>
      </c>
      <c r="C6" s="17" t="s">
        <v>33</v>
      </c>
      <c r="D6" s="17" t="s">
        <v>78</v>
      </c>
      <c r="E6" s="17">
        <v>19236</v>
      </c>
      <c r="F6" s="17" t="str">
        <f t="shared" si="0"/>
        <v>DUBOISANDORNAY</v>
      </c>
      <c r="H6" s="6"/>
      <c r="L6" s="4"/>
      <c r="M6" s="3"/>
      <c r="N6" s="3"/>
      <c r="P6" s="3"/>
      <c r="R6" s="3"/>
      <c r="S6" s="3"/>
      <c r="T6" s="3"/>
      <c r="U6" s="3"/>
      <c r="V6" s="3"/>
      <c r="W6" s="3"/>
      <c r="Y6" s="3"/>
      <c r="Z6" s="3"/>
      <c r="AA6" s="3"/>
      <c r="AB6" s="3"/>
      <c r="AC6" s="3"/>
    </row>
    <row r="7" spans="1:29">
      <c r="A7" s="17" t="s">
        <v>11</v>
      </c>
      <c r="B7" s="17" t="s">
        <v>36</v>
      </c>
      <c r="C7" s="17" t="s">
        <v>35</v>
      </c>
      <c r="D7" s="17" t="s">
        <v>74</v>
      </c>
      <c r="E7" s="17">
        <v>17307</v>
      </c>
      <c r="F7" s="17" t="str">
        <f t="shared" si="0"/>
        <v>RICHARDMEURIVAL</v>
      </c>
      <c r="H7" s="6"/>
      <c r="L7" s="4"/>
      <c r="M7" s="3"/>
      <c r="N7" s="3"/>
      <c r="P7" s="3"/>
      <c r="R7" s="3"/>
      <c r="S7" s="3"/>
      <c r="T7" s="3"/>
      <c r="U7" s="3"/>
      <c r="V7" s="3"/>
      <c r="W7" s="3"/>
      <c r="Y7" s="3"/>
      <c r="Z7" s="3"/>
      <c r="AA7" s="3"/>
      <c r="AB7" s="3"/>
      <c r="AC7" s="3"/>
    </row>
    <row r="8" spans="1:29">
      <c r="A8" s="17" t="s">
        <v>12</v>
      </c>
      <c r="B8" s="17" t="s">
        <v>38</v>
      </c>
      <c r="C8" s="17" t="s">
        <v>37</v>
      </c>
      <c r="D8" s="17" t="s">
        <v>79</v>
      </c>
      <c r="E8" s="17">
        <v>29171</v>
      </c>
      <c r="F8" s="17" t="str">
        <f t="shared" si="0"/>
        <v>MICHELATHIS-MONS</v>
      </c>
      <c r="H8" s="6"/>
      <c r="L8" s="4"/>
      <c r="M8" s="3"/>
      <c r="N8" s="3"/>
      <c r="P8" s="3"/>
      <c r="R8" s="3"/>
      <c r="S8" s="3"/>
      <c r="T8" s="3"/>
      <c r="U8" s="3"/>
      <c r="V8" s="3"/>
      <c r="W8" s="3"/>
      <c r="Y8" s="3"/>
      <c r="Z8" s="3"/>
      <c r="AA8" s="3"/>
      <c r="AB8" s="3"/>
      <c r="AC8" s="3"/>
    </row>
    <row r="9" spans="1:29">
      <c r="A9" s="17" t="s">
        <v>13</v>
      </c>
      <c r="B9" s="17" t="s">
        <v>40</v>
      </c>
      <c r="C9" s="17" t="s">
        <v>39</v>
      </c>
      <c r="D9" s="17" t="s">
        <v>80</v>
      </c>
      <c r="E9" s="17">
        <v>34805</v>
      </c>
      <c r="F9" s="17" t="str">
        <f t="shared" si="0"/>
        <v>MOREAUSEMAREY</v>
      </c>
      <c r="H9" s="6"/>
      <c r="L9" s="4"/>
      <c r="M9" s="3"/>
      <c r="N9" s="3"/>
      <c r="P9" s="3"/>
      <c r="R9" s="3"/>
      <c r="S9" s="3"/>
      <c r="T9" s="3"/>
      <c r="U9" s="3"/>
      <c r="V9" s="3"/>
      <c r="W9" s="3"/>
      <c r="Y9" s="3"/>
      <c r="Z9" s="3"/>
      <c r="AA9" s="3"/>
      <c r="AB9" s="3"/>
      <c r="AC9" s="3"/>
    </row>
    <row r="10" spans="1:29" ht="18">
      <c r="A10" s="17" t="s">
        <v>14</v>
      </c>
      <c r="B10" s="17" t="s">
        <v>40</v>
      </c>
      <c r="C10" s="17" t="s">
        <v>41</v>
      </c>
      <c r="D10" s="17" t="s">
        <v>81</v>
      </c>
      <c r="E10" s="17">
        <v>10917</v>
      </c>
      <c r="F10" s="17" t="str">
        <f t="shared" si="0"/>
        <v>ROBERTLA PETITE-VERRIERE</v>
      </c>
      <c r="H10" s="7"/>
      <c r="L10" s="4"/>
      <c r="M10" s="3"/>
      <c r="N10" s="3"/>
      <c r="P10" s="3"/>
      <c r="R10" s="3"/>
      <c r="S10" s="3"/>
      <c r="T10" s="3"/>
      <c r="U10" s="3"/>
      <c r="V10" s="3"/>
      <c r="W10" s="3"/>
      <c r="Y10" s="3"/>
      <c r="Z10" s="3"/>
      <c r="AA10" s="3"/>
      <c r="AB10" s="3"/>
      <c r="AC10" s="3"/>
    </row>
    <row r="11" spans="1:29" ht="18">
      <c r="A11" s="17" t="s">
        <v>15</v>
      </c>
      <c r="B11" s="17" t="s">
        <v>40</v>
      </c>
      <c r="C11" s="17" t="s">
        <v>42</v>
      </c>
      <c r="D11" s="17" t="s">
        <v>82</v>
      </c>
      <c r="E11" s="17">
        <v>928</v>
      </c>
      <c r="F11" s="17" t="str">
        <f t="shared" si="0"/>
        <v>DURANTLES MAILLYS</v>
      </c>
      <c r="H11" s="7"/>
      <c r="L11" s="4"/>
      <c r="M11" s="3"/>
      <c r="N11" s="3"/>
      <c r="P11" s="3"/>
      <c r="R11" s="3"/>
      <c r="S11" s="3"/>
      <c r="T11" s="3"/>
      <c r="U11" s="3"/>
      <c r="V11" s="3"/>
      <c r="W11" s="3"/>
      <c r="Y11" s="3"/>
      <c r="Z11" s="3"/>
      <c r="AA11" s="3"/>
      <c r="AB11" s="3"/>
      <c r="AC11" s="3"/>
    </row>
    <row r="12" spans="1:29" ht="18">
      <c r="A12" s="17" t="s">
        <v>6</v>
      </c>
      <c r="B12" s="17" t="s">
        <v>26</v>
      </c>
      <c r="C12" s="17" t="s">
        <v>25</v>
      </c>
      <c r="D12" s="17" t="s">
        <v>73</v>
      </c>
      <c r="E12" s="17">
        <v>929</v>
      </c>
      <c r="F12" s="17" t="str">
        <f t="shared" si="0"/>
        <v>MARTINSAINT-ROMAIN-DE-LERPS</v>
      </c>
      <c r="H12" s="7"/>
      <c r="L12" s="4"/>
      <c r="M12" s="3"/>
      <c r="N12" s="3"/>
      <c r="P12" s="3"/>
      <c r="R12" s="3"/>
      <c r="S12" s="3"/>
      <c r="T12" s="3"/>
      <c r="U12" s="3"/>
      <c r="V12" s="3"/>
      <c r="W12" s="3"/>
      <c r="Y12" s="3"/>
      <c r="Z12" s="3"/>
      <c r="AA12" s="3"/>
      <c r="AB12" s="3"/>
      <c r="AC12" s="3"/>
    </row>
    <row r="13" spans="1:29" ht="18">
      <c r="A13" s="17" t="s">
        <v>6</v>
      </c>
      <c r="B13" s="17" t="s">
        <v>26</v>
      </c>
      <c r="C13" s="17" t="s">
        <v>25</v>
      </c>
      <c r="D13" s="17" t="s">
        <v>73</v>
      </c>
      <c r="E13" s="17">
        <v>930</v>
      </c>
      <c r="F13" s="17" t="str">
        <f t="shared" si="0"/>
        <v>MARTINSAINT-ROMAIN-DE-LERPS</v>
      </c>
      <c r="H13" s="7"/>
      <c r="L13" s="4"/>
      <c r="M13" s="3"/>
      <c r="N13" s="3"/>
      <c r="P13" s="3"/>
      <c r="R13" s="3"/>
      <c r="S13" s="3"/>
      <c r="T13" s="3"/>
      <c r="U13" s="3"/>
      <c r="V13" s="3"/>
      <c r="W13" s="3"/>
      <c r="Y13" s="3"/>
      <c r="Z13" s="3"/>
      <c r="AA13" s="3"/>
      <c r="AB13" s="3"/>
      <c r="AC13" s="3"/>
    </row>
    <row r="14" spans="1:29" ht="18">
      <c r="A14" s="17" t="s">
        <v>6</v>
      </c>
      <c r="B14" s="17" t="s">
        <v>26</v>
      </c>
      <c r="C14" s="17" t="s">
        <v>25</v>
      </c>
      <c r="D14" s="17" t="s">
        <v>73</v>
      </c>
      <c r="E14" s="17">
        <v>35467</v>
      </c>
      <c r="F14" s="17" t="str">
        <f t="shared" si="0"/>
        <v>MARTINSAINT-ROMAIN-DE-LERPS</v>
      </c>
      <c r="H14" s="7"/>
      <c r="L14" s="4"/>
      <c r="M14" s="3"/>
      <c r="N14" s="3"/>
      <c r="P14" s="3"/>
      <c r="R14" s="3"/>
      <c r="S14" s="3"/>
      <c r="T14" s="3"/>
      <c r="U14" s="3"/>
      <c r="V14" s="3"/>
      <c r="W14" s="3"/>
      <c r="Y14" s="3"/>
      <c r="Z14" s="3"/>
      <c r="AA14" s="3"/>
      <c r="AB14" s="3"/>
      <c r="AC14" s="3"/>
    </row>
    <row r="15" spans="1:29" ht="18">
      <c r="A15" s="17" t="s">
        <v>16</v>
      </c>
      <c r="B15" s="17" t="s">
        <v>26</v>
      </c>
      <c r="C15" s="17" t="s">
        <v>43</v>
      </c>
      <c r="D15" s="17" t="s">
        <v>83</v>
      </c>
      <c r="E15" s="17">
        <v>21422</v>
      </c>
      <c r="F15" s="17" t="str">
        <f t="shared" si="0"/>
        <v>LAURENTSAINT-MARTIN-D'ARC</v>
      </c>
      <c r="H15" s="7"/>
      <c r="L15" s="4"/>
      <c r="M15" s="3"/>
      <c r="N15" s="3"/>
      <c r="P15" s="3"/>
      <c r="R15" s="3"/>
      <c r="S15" s="3"/>
      <c r="T15" s="3"/>
      <c r="U15" s="3"/>
      <c r="V15" s="3"/>
      <c r="W15" s="3"/>
      <c r="Y15" s="3"/>
      <c r="Z15" s="3"/>
      <c r="AA15" s="3"/>
      <c r="AB15" s="3"/>
      <c r="AC15" s="3"/>
    </row>
    <row r="16" spans="1:29">
      <c r="A16" s="17" t="s">
        <v>17</v>
      </c>
      <c r="B16" s="17" t="s">
        <v>45</v>
      </c>
      <c r="C16" s="17" t="s">
        <v>44</v>
      </c>
      <c r="D16" s="17" t="s">
        <v>84</v>
      </c>
      <c r="E16" s="17">
        <v>12347</v>
      </c>
      <c r="F16" s="17" t="str">
        <f t="shared" si="0"/>
        <v>LAMBERTCAUZAC</v>
      </c>
      <c r="H16" s="6"/>
      <c r="L16" s="4"/>
      <c r="M16" s="3"/>
      <c r="N16" s="3"/>
      <c r="P16" s="3"/>
      <c r="R16" s="3"/>
      <c r="S16" s="3"/>
      <c r="T16" s="3"/>
      <c r="U16" s="3"/>
      <c r="V16" s="3"/>
      <c r="W16" s="3"/>
      <c r="Y16" s="3"/>
      <c r="Z16" s="3"/>
      <c r="AA16" s="3"/>
      <c r="AB16" s="3"/>
      <c r="AC16" s="3"/>
    </row>
    <row r="17" spans="1:29" ht="18">
      <c r="A17" s="17" t="s">
        <v>18</v>
      </c>
      <c r="B17" s="17" t="s">
        <v>47</v>
      </c>
      <c r="C17" s="17" t="s">
        <v>46</v>
      </c>
      <c r="D17" s="17" t="s">
        <v>85</v>
      </c>
      <c r="E17" s="17">
        <v>3922</v>
      </c>
      <c r="F17" s="17" t="str">
        <f t="shared" si="0"/>
        <v>LEROYMAIZIERES</v>
      </c>
      <c r="H17" s="7"/>
      <c r="L17" s="4"/>
      <c r="M17" s="3"/>
      <c r="N17" s="3"/>
      <c r="P17" s="3"/>
      <c r="R17" s="3"/>
      <c r="S17" s="3"/>
      <c r="T17" s="3"/>
      <c r="U17" s="3"/>
      <c r="V17" s="3"/>
      <c r="W17" s="3"/>
      <c r="Y17" s="3"/>
      <c r="Z17" s="3"/>
      <c r="AA17" s="3"/>
      <c r="AB17" s="3"/>
      <c r="AC17" s="3"/>
    </row>
    <row r="18" spans="1:29">
      <c r="A18" s="17" t="s">
        <v>19</v>
      </c>
      <c r="B18" s="17" t="s">
        <v>49</v>
      </c>
      <c r="C18" s="17" t="s">
        <v>48</v>
      </c>
      <c r="D18" s="17" t="s">
        <v>86</v>
      </c>
      <c r="E18" s="17">
        <v>14747</v>
      </c>
      <c r="F18" s="17" t="str">
        <f t="shared" si="0"/>
        <v>GIRARDVEYRIERES</v>
      </c>
      <c r="H18" s="6"/>
      <c r="L18" s="4"/>
      <c r="M18" s="3"/>
      <c r="N18" s="3"/>
      <c r="P18" s="3"/>
      <c r="R18" s="3"/>
      <c r="S18" s="3"/>
      <c r="T18" s="3"/>
      <c r="U18" s="3"/>
      <c r="V18" s="3"/>
      <c r="W18" s="3"/>
      <c r="Y18" s="3"/>
      <c r="Z18" s="3"/>
      <c r="AA18" s="3"/>
      <c r="AB18" s="3"/>
      <c r="AC18" s="3"/>
    </row>
    <row r="19" spans="1:29" ht="18">
      <c r="A19" s="17" t="s">
        <v>20</v>
      </c>
      <c r="B19" s="17" t="s">
        <v>40</v>
      </c>
      <c r="C19" s="17" t="s">
        <v>50</v>
      </c>
      <c r="D19" s="17" t="s">
        <v>87</v>
      </c>
      <c r="E19" s="17">
        <v>17517</v>
      </c>
      <c r="F19" s="17" t="str">
        <f t="shared" si="0"/>
        <v>LEFEBREOYE</v>
      </c>
      <c r="H19" s="7"/>
      <c r="L19" s="4"/>
      <c r="M19" s="3"/>
      <c r="N19" s="3"/>
      <c r="P19" s="3"/>
      <c r="R19" s="3"/>
      <c r="S19" s="3"/>
      <c r="T19" s="3"/>
      <c r="U19" s="3"/>
      <c r="V19" s="3"/>
      <c r="W19" s="3"/>
      <c r="Y19" s="3"/>
      <c r="Z19" s="3"/>
      <c r="AA19" s="3"/>
      <c r="AB19" s="3"/>
      <c r="AC19" s="3"/>
    </row>
    <row r="20" spans="1:29">
      <c r="A20" s="17" t="s">
        <v>21</v>
      </c>
      <c r="B20" s="17" t="s">
        <v>52</v>
      </c>
      <c r="C20" s="17" t="s">
        <v>51</v>
      </c>
      <c r="D20" s="17" t="s">
        <v>88</v>
      </c>
      <c r="E20" s="17">
        <v>36161</v>
      </c>
      <c r="F20" s="17" t="str">
        <f t="shared" si="0"/>
        <v>MORELSOMPT</v>
      </c>
      <c r="H20" s="6"/>
      <c r="L20" s="4"/>
      <c r="M20" s="3"/>
      <c r="N20" s="3"/>
      <c r="P20" s="3"/>
      <c r="R20" s="3"/>
      <c r="S20" s="3"/>
      <c r="T20" s="3"/>
      <c r="U20" s="3"/>
      <c r="V20" s="3"/>
      <c r="W20" s="3"/>
      <c r="Y20" s="3"/>
      <c r="Z20" s="3"/>
      <c r="AA20" s="3"/>
      <c r="AB20" s="3"/>
      <c r="AC20" s="3"/>
    </row>
    <row r="21" spans="1:29">
      <c r="A21" s="17" t="s">
        <v>22</v>
      </c>
      <c r="B21" s="17" t="s">
        <v>32</v>
      </c>
      <c r="C21" s="17" t="s">
        <v>53</v>
      </c>
      <c r="D21" s="17" t="s">
        <v>89</v>
      </c>
      <c r="E21" s="17">
        <v>22343</v>
      </c>
      <c r="F21" s="17" t="str">
        <f t="shared" si="0"/>
        <v>DAVIDSAINT-NICOLAS-DE-LA-TAILLE</v>
      </c>
      <c r="H21" s="6"/>
      <c r="L21" s="4"/>
      <c r="M21" s="3"/>
      <c r="N21" s="3"/>
      <c r="P21" s="3"/>
      <c r="R21" s="3"/>
      <c r="S21" s="3"/>
      <c r="T21" s="3"/>
      <c r="U21" s="3"/>
      <c r="V21" s="3"/>
      <c r="W21" s="3"/>
      <c r="Y21" s="3"/>
      <c r="Z21" s="3"/>
      <c r="AA21" s="3"/>
      <c r="AB21" s="3"/>
      <c r="AC21" s="3"/>
    </row>
    <row r="22" spans="1:29">
      <c r="A22" s="17" t="s">
        <v>65</v>
      </c>
      <c r="B22" s="17" t="s">
        <v>55</v>
      </c>
      <c r="C22" s="17" t="s">
        <v>54</v>
      </c>
      <c r="D22" s="17" t="s">
        <v>90</v>
      </c>
      <c r="E22" s="18">
        <v>34488</v>
      </c>
      <c r="F22" s="17" t="str">
        <f t="shared" si="0"/>
        <v>BLANDPONT-PEAN</v>
      </c>
      <c r="H22" s="6"/>
      <c r="L22" s="4"/>
      <c r="M22" s="3"/>
      <c r="N22" s="3"/>
      <c r="P22" s="3"/>
      <c r="R22" s="3"/>
      <c r="S22" s="3"/>
      <c r="T22" s="3"/>
      <c r="U22" s="3"/>
      <c r="V22" s="3"/>
      <c r="W22" s="3"/>
      <c r="Y22" s="3"/>
      <c r="Z22" s="3"/>
      <c r="AA22" s="3"/>
      <c r="AB22" s="3"/>
      <c r="AC22" s="3"/>
    </row>
    <row r="23" spans="1:29">
      <c r="A23" s="17" t="s">
        <v>66</v>
      </c>
      <c r="B23" s="17" t="s">
        <v>57</v>
      </c>
      <c r="C23" s="17" t="s">
        <v>56</v>
      </c>
      <c r="D23" s="17" t="s">
        <v>91</v>
      </c>
      <c r="E23" s="18">
        <v>36334</v>
      </c>
      <c r="F23" s="17" t="str">
        <f t="shared" si="0"/>
        <v>PERRINFORSTHEIM</v>
      </c>
      <c r="L23" s="4"/>
      <c r="M23" s="3"/>
      <c r="N23" s="3"/>
      <c r="P23" s="3"/>
      <c r="R23" s="3"/>
      <c r="S23" s="3"/>
      <c r="T23" s="3"/>
      <c r="U23" s="3"/>
      <c r="V23" s="3"/>
      <c r="W23" s="3"/>
      <c r="Y23" s="3"/>
      <c r="Z23" s="3"/>
      <c r="AA23" s="3"/>
      <c r="AB23" s="3"/>
      <c r="AC23" s="3"/>
    </row>
    <row r="24" spans="1:29">
      <c r="A24" s="17" t="s">
        <v>67</v>
      </c>
      <c r="B24" s="17" t="s">
        <v>23</v>
      </c>
      <c r="C24" s="17" t="s">
        <v>58</v>
      </c>
      <c r="D24" s="17" t="s">
        <v>92</v>
      </c>
      <c r="E24" s="18">
        <v>24817</v>
      </c>
      <c r="F24" s="17" t="str">
        <f t="shared" si="0"/>
        <v>ANDRECHATTANCOURT</v>
      </c>
      <c r="L24" s="4"/>
      <c r="M24" s="3"/>
      <c r="N24" s="3"/>
      <c r="P24" s="3"/>
      <c r="R24" s="3"/>
      <c r="S24" s="3"/>
      <c r="T24" s="3"/>
      <c r="U24" s="3"/>
      <c r="V24" s="3"/>
      <c r="W24" s="3"/>
      <c r="Y24" s="3"/>
      <c r="Z24" s="3"/>
      <c r="AA24" s="3"/>
      <c r="AB24" s="3"/>
      <c r="AC24" s="3"/>
    </row>
    <row r="25" spans="1:29">
      <c r="A25" s="17" t="s">
        <v>67</v>
      </c>
      <c r="B25" s="17" t="s">
        <v>23</v>
      </c>
      <c r="C25" s="17" t="s">
        <v>58</v>
      </c>
      <c r="D25" s="17" t="s">
        <v>92</v>
      </c>
      <c r="E25" s="18">
        <v>22208.666666666701</v>
      </c>
      <c r="F25" s="17" t="str">
        <f t="shared" si="0"/>
        <v>ANDRECHATTANCOURT</v>
      </c>
      <c r="L25" s="4"/>
      <c r="M25" s="3"/>
      <c r="N25" s="3"/>
      <c r="P25" s="3"/>
      <c r="R25" s="3"/>
      <c r="S25" s="3"/>
      <c r="T25" s="3"/>
      <c r="U25" s="3"/>
      <c r="V25" s="3"/>
      <c r="W25" s="3"/>
      <c r="Y25" s="3"/>
      <c r="Z25" s="3"/>
      <c r="AA25" s="3"/>
      <c r="AB25" s="3"/>
      <c r="AC25" s="3"/>
    </row>
    <row r="26" spans="1:29">
      <c r="A26" s="17" t="s">
        <v>67</v>
      </c>
      <c r="B26" s="17" t="s">
        <v>23</v>
      </c>
      <c r="C26" s="17" t="s">
        <v>58</v>
      </c>
      <c r="D26" s="17" t="s">
        <v>92</v>
      </c>
      <c r="E26" s="18">
        <v>17373.166666666701</v>
      </c>
      <c r="F26" s="17" t="str">
        <f t="shared" si="0"/>
        <v>ANDRECHATTANCOURT</v>
      </c>
      <c r="L26" s="4"/>
      <c r="M26" s="3"/>
      <c r="N26" s="3"/>
      <c r="P26" s="3"/>
      <c r="R26" s="3"/>
      <c r="S26" s="3"/>
      <c r="T26" s="3"/>
      <c r="U26" s="3"/>
      <c r="V26" s="3"/>
      <c r="W26" s="3"/>
      <c r="Y26" s="3"/>
      <c r="Z26" s="3"/>
      <c r="AA26" s="3"/>
      <c r="AB26" s="3"/>
      <c r="AC26" s="3"/>
    </row>
    <row r="27" spans="1:29">
      <c r="A27" s="17" t="s">
        <v>67</v>
      </c>
      <c r="B27" s="17" t="s">
        <v>23</v>
      </c>
      <c r="C27" s="17" t="s">
        <v>58</v>
      </c>
      <c r="D27" s="17" t="s">
        <v>92</v>
      </c>
      <c r="E27" s="18">
        <v>12537.666666666701</v>
      </c>
      <c r="F27" s="17" t="str">
        <f t="shared" si="0"/>
        <v>ANDRECHATTANCOURT</v>
      </c>
      <c r="L27" s="4"/>
      <c r="M27" s="3"/>
      <c r="N27" s="3"/>
      <c r="P27" s="3"/>
      <c r="R27" s="3"/>
      <c r="S27" s="3"/>
      <c r="T27" s="3"/>
      <c r="U27" s="3"/>
      <c r="V27" s="3"/>
      <c r="W27" s="3"/>
      <c r="Y27" s="3"/>
      <c r="Z27" s="3"/>
      <c r="AA27" s="3"/>
      <c r="AB27" s="3"/>
      <c r="AC27" s="3"/>
    </row>
    <row r="28" spans="1:29">
      <c r="A28" s="17" t="s">
        <v>68</v>
      </c>
      <c r="B28" s="17" t="s">
        <v>26</v>
      </c>
      <c r="C28" s="17" t="s">
        <v>59</v>
      </c>
      <c r="D28" s="17" t="s">
        <v>93</v>
      </c>
      <c r="E28" s="17">
        <v>21780</v>
      </c>
      <c r="F28" s="17" t="str">
        <f t="shared" si="0"/>
        <v>MATHIEUROCHEFORT</v>
      </c>
      <c r="L28" s="4"/>
      <c r="M28" s="3"/>
      <c r="N28" s="3"/>
      <c r="P28" s="3"/>
      <c r="R28" s="3"/>
      <c r="S28" s="3"/>
      <c r="T28" s="3"/>
      <c r="U28" s="3"/>
      <c r="V28" s="3"/>
      <c r="W28" s="3"/>
      <c r="Y28" s="3"/>
      <c r="Z28" s="3"/>
      <c r="AA28" s="3"/>
      <c r="AB28" s="3"/>
      <c r="AC28" s="3"/>
    </row>
    <row r="29" spans="1:29">
      <c r="A29" s="17" t="s">
        <v>69</v>
      </c>
      <c r="B29" s="17" t="s">
        <v>61</v>
      </c>
      <c r="C29" s="17" t="s">
        <v>60</v>
      </c>
      <c r="D29" s="17" t="s">
        <v>94</v>
      </c>
      <c r="E29" s="17">
        <v>2204</v>
      </c>
      <c r="F29" s="17" t="str">
        <f t="shared" si="0"/>
        <v>MASSONSAINT-PAUL-D'ESPIS</v>
      </c>
      <c r="L29" s="4"/>
      <c r="M29" s="3"/>
      <c r="N29" s="3"/>
      <c r="P29" s="3"/>
      <c r="R29" s="3"/>
      <c r="S29" s="3"/>
      <c r="T29" s="3"/>
      <c r="U29" s="3"/>
      <c r="V29" s="3"/>
      <c r="W29" s="3"/>
      <c r="Y29" s="3"/>
      <c r="Z29" s="3"/>
      <c r="AA29" s="3"/>
      <c r="AB29" s="3"/>
      <c r="AC29" s="3"/>
    </row>
    <row r="30" spans="1:29">
      <c r="A30" s="17" t="s">
        <v>70</v>
      </c>
      <c r="B30" s="17" t="s">
        <v>26</v>
      </c>
      <c r="C30" s="17" t="s">
        <v>62</v>
      </c>
      <c r="D30" s="17" t="s">
        <v>95</v>
      </c>
      <c r="E30" s="17">
        <v>23543</v>
      </c>
      <c r="F30" s="17" t="str">
        <f t="shared" si="0"/>
        <v>FRANCOISSAINT-BOIS</v>
      </c>
      <c r="L30" s="4"/>
      <c r="M30" s="3"/>
      <c r="N30" s="3"/>
      <c r="P30" s="3"/>
    </row>
    <row r="31" spans="1:29">
      <c r="A31" s="17" t="s">
        <v>71</v>
      </c>
      <c r="B31" s="17" t="s">
        <v>64</v>
      </c>
      <c r="C31" s="17" t="s">
        <v>63</v>
      </c>
      <c r="D31" s="17" t="s">
        <v>96</v>
      </c>
      <c r="E31" s="17">
        <v>44882</v>
      </c>
      <c r="F31" s="17" t="str">
        <f t="shared" si="0"/>
        <v>CHEVALIERVERRIERES</v>
      </c>
      <c r="G31" s="1"/>
    </row>
    <row r="32" spans="1:29">
      <c r="A32" s="17" t="s">
        <v>10</v>
      </c>
      <c r="B32" s="17" t="s">
        <v>34</v>
      </c>
      <c r="C32" s="17" t="s">
        <v>33</v>
      </c>
      <c r="D32" s="17" t="s">
        <v>78</v>
      </c>
      <c r="E32" s="17">
        <v>66221</v>
      </c>
      <c r="F32" s="17" t="str">
        <f t="shared" si="0"/>
        <v>DUBOISANDORNAY</v>
      </c>
      <c r="G32" s="1"/>
    </row>
    <row r="33" spans="3:7">
      <c r="G33" s="1"/>
    </row>
    <row r="34" spans="3:7">
      <c r="C34" s="2"/>
      <c r="G34" s="1"/>
    </row>
    <row r="35" spans="3:7">
      <c r="G35" s="1"/>
    </row>
    <row r="36" spans="3:7">
      <c r="C36" s="2"/>
      <c r="G36" s="1"/>
    </row>
    <row r="37" spans="3:7">
      <c r="G37" s="1"/>
    </row>
    <row r="38" spans="3:7">
      <c r="C38" s="2"/>
      <c r="G38" s="1"/>
    </row>
    <row r="39" spans="3:7">
      <c r="G39" s="1"/>
    </row>
    <row r="40" spans="3:7">
      <c r="C40" s="2"/>
      <c r="G40" s="1"/>
    </row>
    <row r="41" spans="3:7">
      <c r="G41" s="1"/>
    </row>
    <row r="42" spans="3:7">
      <c r="C42" s="2"/>
      <c r="G42" s="1"/>
    </row>
    <row r="44" spans="3:7">
      <c r="C44" s="2"/>
    </row>
    <row r="46" spans="3:7">
      <c r="C46" s="2"/>
    </row>
    <row r="48" spans="3:7">
      <c r="C48" s="2"/>
    </row>
    <row r="50" spans="3:3">
      <c r="C50" s="2"/>
    </row>
    <row r="52" spans="3:3">
      <c r="C52" s="2"/>
    </row>
    <row r="54" spans="3:3">
      <c r="C54" s="2"/>
    </row>
    <row r="56" spans="3:3">
      <c r="C56" s="2"/>
    </row>
    <row r="58" spans="3:3">
      <c r="C58" s="2"/>
    </row>
    <row r="60" spans="3:3">
      <c r="C60" s="2"/>
    </row>
    <row r="62" spans="3:3">
      <c r="C62" s="2"/>
    </row>
    <row r="64" spans="3:3">
      <c r="C64" s="2"/>
    </row>
    <row r="66" spans="3:3">
      <c r="C66" s="2"/>
    </row>
    <row r="68" spans="3:3">
      <c r="C68" s="2"/>
    </row>
    <row r="70" spans="3:3">
      <c r="C70" s="2"/>
    </row>
    <row r="72" spans="3:3">
      <c r="C72" s="2"/>
    </row>
    <row r="74" spans="3:3">
      <c r="C74" s="2"/>
    </row>
    <row r="76" spans="3:3">
      <c r="C76" s="2"/>
    </row>
    <row r="78" spans="3:3">
      <c r="C78" s="2"/>
    </row>
    <row r="80" spans="3:3">
      <c r="C80" s="2"/>
    </row>
    <row r="82" spans="3:3">
      <c r="C82" s="2"/>
    </row>
    <row r="84" spans="3:3">
      <c r="C84" s="2"/>
    </row>
    <row r="86" spans="3:3">
      <c r="C86" s="2"/>
    </row>
    <row r="88" spans="3:3">
      <c r="C88" s="2"/>
    </row>
    <row r="90" spans="3:3">
      <c r="C90" s="2"/>
    </row>
  </sheetData>
  <mergeCells count="13">
    <mergeCell ref="M2:M3"/>
    <mergeCell ref="N2:N3"/>
    <mergeCell ref="P2:P3"/>
    <mergeCell ref="Q2:Q3"/>
    <mergeCell ref="R2:R3"/>
    <mergeCell ref="Y2:Y3"/>
    <mergeCell ref="Z2:Z3"/>
    <mergeCell ref="S2:S3"/>
    <mergeCell ref="T2:T3"/>
    <mergeCell ref="U2:U3"/>
    <mergeCell ref="V2:V3"/>
    <mergeCell ref="W2:W3"/>
    <mergeCell ref="X2:X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D444E-AE8C-478B-8E57-BC95389DAEE9}">
  <dimension ref="A1:AE90"/>
  <sheetViews>
    <sheetView workbookViewId="0">
      <selection activeCell="B12" sqref="B12"/>
    </sheetView>
  </sheetViews>
  <sheetFormatPr baseColWidth="10" defaultRowHeight="15.75"/>
  <cols>
    <col min="2" max="2" width="19.625" bestFit="1" customWidth="1"/>
    <col min="3" max="3" width="26.375" bestFit="1" customWidth="1"/>
    <col min="8" max="8" width="31.125" bestFit="1" customWidth="1"/>
    <col min="12" max="12" width="21" bestFit="1" customWidth="1"/>
    <col min="17" max="17" width="26.375" bestFit="1" customWidth="1"/>
    <col min="18" max="18" width="17.5" bestFit="1" customWidth="1"/>
    <col min="20" max="20" width="14.375" bestFit="1" customWidth="1"/>
  </cols>
  <sheetData>
    <row r="1" spans="1:31">
      <c r="A1" t="s">
        <v>5</v>
      </c>
      <c r="B1" t="s">
        <v>1</v>
      </c>
      <c r="C1" s="9" t="s">
        <v>24</v>
      </c>
      <c r="D1" t="s">
        <v>97</v>
      </c>
      <c r="E1" t="s">
        <v>72</v>
      </c>
      <c r="F1" t="s">
        <v>3</v>
      </c>
      <c r="G1" t="s">
        <v>4</v>
      </c>
      <c r="H1" t="s">
        <v>98</v>
      </c>
      <c r="I1" s="1"/>
      <c r="J1" s="6"/>
    </row>
    <row r="2" spans="1:31" ht="18">
      <c r="A2" t="s">
        <v>6</v>
      </c>
      <c r="B2" s="9" t="s">
        <v>26</v>
      </c>
      <c r="C2" s="9" t="s">
        <v>25</v>
      </c>
      <c r="D2" t="s">
        <v>73</v>
      </c>
      <c r="E2" s="9">
        <v>8760</v>
      </c>
      <c r="F2" s="10"/>
      <c r="H2" t="str">
        <f>A2&amp;C2</f>
        <v>MARTINSAINT-ROMAIN-DE-LERPS</v>
      </c>
      <c r="I2" s="1"/>
      <c r="J2" s="6"/>
      <c r="O2" s="16"/>
      <c r="P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31" ht="18">
      <c r="A3" t="s">
        <v>7</v>
      </c>
      <c r="B3" s="9" t="s">
        <v>28</v>
      </c>
      <c r="C3" s="9" t="s">
        <v>27</v>
      </c>
      <c r="D3" t="s">
        <v>75</v>
      </c>
      <c r="E3" s="9">
        <v>29952</v>
      </c>
      <c r="F3" s="10"/>
      <c r="H3" t="str">
        <f t="shared" ref="H3:H32" si="0">A3&amp;C3</f>
        <v>BERNARDBOESCHEPE</v>
      </c>
      <c r="I3" s="1"/>
      <c r="J3" s="6"/>
      <c r="N3" s="3"/>
      <c r="O3" s="16"/>
      <c r="P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31" ht="18">
      <c r="A4" t="s">
        <v>8</v>
      </c>
      <c r="B4" s="9" t="s">
        <v>30</v>
      </c>
      <c r="C4" s="9" t="s">
        <v>29</v>
      </c>
      <c r="D4" t="s">
        <v>76</v>
      </c>
      <c r="E4" s="9">
        <v>528</v>
      </c>
      <c r="F4" s="10"/>
      <c r="H4" t="str">
        <f t="shared" si="0"/>
        <v>PETITSAINT-GEORGES-SUR-ERVE</v>
      </c>
      <c r="J4" s="6"/>
      <c r="N4" s="4"/>
      <c r="O4" s="3"/>
      <c r="P4" s="3"/>
      <c r="R4" s="3"/>
      <c r="T4" s="3"/>
      <c r="U4" s="3"/>
      <c r="V4" s="3"/>
      <c r="W4" s="3"/>
      <c r="X4" s="3"/>
      <c r="Y4" s="3"/>
      <c r="AA4" s="3"/>
      <c r="AB4" s="3"/>
      <c r="AC4" s="3"/>
      <c r="AD4" s="3"/>
      <c r="AE4" s="3"/>
    </row>
    <row r="5" spans="1:31" ht="18">
      <c r="A5" t="s">
        <v>9</v>
      </c>
      <c r="B5" s="9" t="s">
        <v>32</v>
      </c>
      <c r="C5" s="9" t="s">
        <v>31</v>
      </c>
      <c r="D5" t="s">
        <v>77</v>
      </c>
      <c r="E5" s="9">
        <v>33185</v>
      </c>
      <c r="F5" s="10"/>
      <c r="H5" t="str">
        <f t="shared" si="0"/>
        <v>THOMASCHAVIGNY-BAILLEUL</v>
      </c>
      <c r="J5" s="6"/>
      <c r="N5" s="4"/>
      <c r="O5" s="3"/>
      <c r="P5" s="3"/>
      <c r="R5" s="3"/>
      <c r="T5" s="3"/>
      <c r="U5" s="3"/>
      <c r="V5" s="3"/>
      <c r="W5" s="3"/>
      <c r="X5" s="3"/>
      <c r="Y5" s="3"/>
      <c r="AA5" s="3"/>
      <c r="AB5" s="3"/>
      <c r="AC5" s="3"/>
      <c r="AD5" s="3"/>
      <c r="AE5" s="3"/>
    </row>
    <row r="6" spans="1:31" ht="18">
      <c r="A6" t="s">
        <v>10</v>
      </c>
      <c r="B6" s="9" t="s">
        <v>34</v>
      </c>
      <c r="C6" s="9" t="s">
        <v>33</v>
      </c>
      <c r="D6" t="s">
        <v>78</v>
      </c>
      <c r="E6" s="9">
        <v>19236</v>
      </c>
      <c r="F6" s="10"/>
      <c r="H6" t="str">
        <f t="shared" si="0"/>
        <v>DUBOISANDORNAY</v>
      </c>
      <c r="J6" s="6"/>
      <c r="N6" s="4"/>
      <c r="O6" s="3"/>
      <c r="P6" s="3"/>
      <c r="R6" s="3"/>
      <c r="T6" s="3"/>
      <c r="U6" s="3"/>
      <c r="V6" s="3"/>
      <c r="W6" s="3"/>
      <c r="X6" s="3"/>
      <c r="Y6" s="3"/>
      <c r="AA6" s="3"/>
      <c r="AB6" s="3"/>
      <c r="AC6" s="3"/>
      <c r="AD6" s="3"/>
      <c r="AE6" s="3"/>
    </row>
    <row r="7" spans="1:31" ht="18">
      <c r="A7" t="s">
        <v>11</v>
      </c>
      <c r="B7" s="9" t="s">
        <v>36</v>
      </c>
      <c r="C7" s="9" t="s">
        <v>35</v>
      </c>
      <c r="D7" t="s">
        <v>74</v>
      </c>
      <c r="E7" s="9">
        <v>17307</v>
      </c>
      <c r="F7" s="10"/>
      <c r="H7" t="str">
        <f t="shared" si="0"/>
        <v>RICHARDMEURIVAL</v>
      </c>
      <c r="J7" s="6"/>
      <c r="N7" s="4"/>
      <c r="O7" s="3"/>
      <c r="P7" s="3"/>
      <c r="R7" s="3"/>
      <c r="T7" s="3"/>
      <c r="U7" s="3"/>
      <c r="V7" s="3"/>
      <c r="W7" s="3"/>
      <c r="X7" s="3"/>
      <c r="Y7" s="3"/>
      <c r="AA7" s="3"/>
      <c r="AB7" s="3"/>
      <c r="AC7" s="3"/>
      <c r="AD7" s="3"/>
      <c r="AE7" s="3"/>
    </row>
    <row r="8" spans="1:31" ht="18">
      <c r="A8" t="s">
        <v>12</v>
      </c>
      <c r="B8" s="9" t="s">
        <v>38</v>
      </c>
      <c r="C8" s="9" t="s">
        <v>37</v>
      </c>
      <c r="D8" t="s">
        <v>79</v>
      </c>
      <c r="E8" s="9">
        <v>29171</v>
      </c>
      <c r="F8" s="10"/>
      <c r="H8" t="str">
        <f t="shared" si="0"/>
        <v>MICHELATHIS-MONS</v>
      </c>
      <c r="J8" s="6"/>
      <c r="N8" s="4"/>
      <c r="O8" s="3"/>
      <c r="P8" s="3"/>
      <c r="R8" s="3"/>
      <c r="T8" s="3"/>
      <c r="U8" s="3"/>
      <c r="V8" s="3"/>
      <c r="W8" s="3"/>
      <c r="X8" s="3"/>
      <c r="Y8" s="3"/>
      <c r="AA8" s="3"/>
      <c r="AB8" s="3"/>
      <c r="AC8" s="3"/>
      <c r="AD8" s="3"/>
      <c r="AE8" s="3"/>
    </row>
    <row r="9" spans="1:31" ht="18">
      <c r="A9" t="s">
        <v>13</v>
      </c>
      <c r="B9" s="9" t="s">
        <v>40</v>
      </c>
      <c r="C9" s="9" t="s">
        <v>39</v>
      </c>
      <c r="D9" t="s">
        <v>80</v>
      </c>
      <c r="E9" s="9">
        <v>34805</v>
      </c>
      <c r="F9" s="10"/>
      <c r="H9" t="str">
        <f t="shared" si="0"/>
        <v>MOREAUSEMAREY</v>
      </c>
      <c r="J9" s="6"/>
      <c r="N9" s="4"/>
      <c r="O9" s="3"/>
      <c r="P9" s="3"/>
      <c r="R9" s="3"/>
      <c r="T9" s="3"/>
      <c r="U9" s="3"/>
      <c r="V9" s="3"/>
      <c r="W9" s="3"/>
      <c r="X9" s="3"/>
      <c r="Y9" s="3"/>
      <c r="AA9" s="3"/>
      <c r="AB9" s="3"/>
      <c r="AC9" s="3"/>
      <c r="AD9" s="3"/>
      <c r="AE9" s="3"/>
    </row>
    <row r="10" spans="1:31" ht="18">
      <c r="A10" t="s">
        <v>14</v>
      </c>
      <c r="B10" s="9" t="s">
        <v>40</v>
      </c>
      <c r="C10" s="9" t="s">
        <v>41</v>
      </c>
      <c r="D10" t="s">
        <v>81</v>
      </c>
      <c r="E10" s="9">
        <v>10917</v>
      </c>
      <c r="F10" s="10"/>
      <c r="H10" t="str">
        <f t="shared" si="0"/>
        <v>ROBERTLA PETITE-VERRIERE</v>
      </c>
      <c r="J10" s="7"/>
      <c r="N10" s="4"/>
      <c r="O10" s="3"/>
      <c r="P10" s="3"/>
      <c r="R10" s="3"/>
      <c r="T10" s="3"/>
      <c r="U10" s="3"/>
      <c r="V10" s="3"/>
      <c r="W10" s="3"/>
      <c r="X10" s="3"/>
      <c r="Y10" s="3"/>
      <c r="AA10" s="3"/>
      <c r="AB10" s="3"/>
      <c r="AC10" s="3"/>
      <c r="AD10" s="3"/>
      <c r="AE10" s="3"/>
    </row>
    <row r="11" spans="1:31" ht="18">
      <c r="A11" t="s">
        <v>15</v>
      </c>
      <c r="B11" s="9" t="s">
        <v>40</v>
      </c>
      <c r="C11" s="9" t="s">
        <v>42</v>
      </c>
      <c r="D11" t="s">
        <v>82</v>
      </c>
      <c r="E11" s="9">
        <v>928</v>
      </c>
      <c r="F11" s="11"/>
      <c r="H11" t="str">
        <f t="shared" si="0"/>
        <v>DURANTLES MAILLYS</v>
      </c>
      <c r="J11" s="7"/>
      <c r="N11" s="4"/>
      <c r="O11" s="3"/>
      <c r="P11" s="3"/>
      <c r="R11" s="3"/>
      <c r="T11" s="3"/>
      <c r="U11" s="3"/>
      <c r="V11" s="3"/>
      <c r="W11" s="3"/>
      <c r="X11" s="3"/>
      <c r="Y11" s="3"/>
      <c r="AA11" s="3"/>
      <c r="AB11" s="3"/>
      <c r="AC11" s="3"/>
      <c r="AD11" s="3"/>
      <c r="AE11" s="3"/>
    </row>
    <row r="12" spans="1:31" ht="18">
      <c r="A12" t="s">
        <v>6</v>
      </c>
      <c r="B12" s="9" t="s">
        <v>26</v>
      </c>
      <c r="C12" s="9" t="s">
        <v>25</v>
      </c>
      <c r="D12" t="s">
        <v>73</v>
      </c>
      <c r="E12" s="9">
        <v>929</v>
      </c>
      <c r="F12" s="11"/>
      <c r="H12" t="str">
        <f t="shared" si="0"/>
        <v>MARTINSAINT-ROMAIN-DE-LERPS</v>
      </c>
      <c r="J12" s="7"/>
      <c r="N12" s="4"/>
      <c r="O12" s="3"/>
      <c r="P12" s="3"/>
      <c r="R12" s="3"/>
      <c r="T12" s="3"/>
      <c r="U12" s="3"/>
      <c r="V12" s="3"/>
      <c r="W12" s="3"/>
      <c r="X12" s="3"/>
      <c r="Y12" s="3"/>
      <c r="AA12" s="3"/>
      <c r="AB12" s="3"/>
      <c r="AC12" s="3"/>
      <c r="AD12" s="3"/>
      <c r="AE12" s="3"/>
    </row>
    <row r="13" spans="1:31" ht="18">
      <c r="A13" t="s">
        <v>6</v>
      </c>
      <c r="B13" s="9" t="s">
        <v>26</v>
      </c>
      <c r="C13" s="9" t="s">
        <v>25</v>
      </c>
      <c r="D13" t="s">
        <v>73</v>
      </c>
      <c r="E13" s="9">
        <v>930</v>
      </c>
      <c r="F13" s="11"/>
      <c r="H13" t="str">
        <f t="shared" si="0"/>
        <v>MARTINSAINT-ROMAIN-DE-LERPS</v>
      </c>
      <c r="J13" s="7"/>
      <c r="N13" s="4"/>
      <c r="O13" s="3"/>
      <c r="P13" s="3"/>
      <c r="R13" s="3"/>
      <c r="T13" s="3"/>
      <c r="U13" s="3"/>
      <c r="V13" s="3"/>
      <c r="W13" s="3"/>
      <c r="X13" s="3"/>
      <c r="Y13" s="3"/>
      <c r="AA13" s="3"/>
      <c r="AB13" s="3"/>
      <c r="AC13" s="3"/>
      <c r="AD13" s="3"/>
      <c r="AE13" s="3"/>
    </row>
    <row r="14" spans="1:31" ht="18">
      <c r="A14" t="s">
        <v>6</v>
      </c>
      <c r="B14" s="9" t="s">
        <v>26</v>
      </c>
      <c r="C14" s="9" t="s">
        <v>25</v>
      </c>
      <c r="D14" t="s">
        <v>73</v>
      </c>
      <c r="E14" s="9">
        <v>35467</v>
      </c>
      <c r="F14" s="10"/>
      <c r="H14" t="str">
        <f t="shared" si="0"/>
        <v>MARTINSAINT-ROMAIN-DE-LERPS</v>
      </c>
      <c r="J14" s="7"/>
      <c r="N14" s="4"/>
      <c r="O14" s="3"/>
      <c r="P14" s="3"/>
      <c r="R14" s="3"/>
      <c r="T14" s="3"/>
      <c r="U14" s="3"/>
      <c r="V14" s="3"/>
      <c r="W14" s="3"/>
      <c r="X14" s="3"/>
      <c r="Y14" s="3"/>
      <c r="AA14" s="3"/>
      <c r="AB14" s="3"/>
      <c r="AC14" s="3"/>
      <c r="AD14" s="3"/>
      <c r="AE14" s="3"/>
    </row>
    <row r="15" spans="1:31" ht="18">
      <c r="A15" t="s">
        <v>16</v>
      </c>
      <c r="B15" s="9" t="s">
        <v>26</v>
      </c>
      <c r="C15" s="9" t="s">
        <v>43</v>
      </c>
      <c r="D15" t="s">
        <v>83</v>
      </c>
      <c r="E15" s="9">
        <v>21422</v>
      </c>
      <c r="F15" s="11"/>
      <c r="H15" t="str">
        <f t="shared" si="0"/>
        <v>LAURENTSAINT-MARTIN-D'ARC</v>
      </c>
      <c r="J15" s="7"/>
      <c r="N15" s="4"/>
      <c r="O15" s="3"/>
      <c r="P15" s="3"/>
      <c r="R15" s="3"/>
      <c r="T15" s="3"/>
      <c r="U15" s="3"/>
      <c r="V15" s="3"/>
      <c r="W15" s="3"/>
      <c r="X15" s="3"/>
      <c r="Y15" s="3"/>
      <c r="AA15" s="3"/>
      <c r="AB15" s="3"/>
      <c r="AC15" s="3"/>
      <c r="AD15" s="3"/>
      <c r="AE15" s="3"/>
    </row>
    <row r="16" spans="1:31">
      <c r="A16" t="s">
        <v>17</v>
      </c>
      <c r="B16" s="9" t="s">
        <v>45</v>
      </c>
      <c r="C16" s="9" t="s">
        <v>44</v>
      </c>
      <c r="D16" t="s">
        <v>84</v>
      </c>
      <c r="E16" s="9">
        <v>12347</v>
      </c>
      <c r="F16" s="11"/>
      <c r="H16" t="str">
        <f t="shared" si="0"/>
        <v>LAMBERTCAUZAC</v>
      </c>
      <c r="J16" s="6"/>
      <c r="N16" s="4"/>
      <c r="O16" s="3"/>
      <c r="P16" s="3"/>
      <c r="R16" s="3"/>
      <c r="T16" s="3"/>
      <c r="U16" s="3"/>
      <c r="V16" s="3"/>
      <c r="W16" s="3"/>
      <c r="X16" s="3"/>
      <c r="Y16" s="3"/>
      <c r="AA16" s="3"/>
      <c r="AB16" s="3"/>
      <c r="AC16" s="3"/>
      <c r="AD16" s="3"/>
      <c r="AE16" s="3"/>
    </row>
    <row r="17" spans="1:31" ht="18">
      <c r="A17" t="s">
        <v>18</v>
      </c>
      <c r="B17" s="9" t="s">
        <v>47</v>
      </c>
      <c r="C17" s="9" t="s">
        <v>46</v>
      </c>
      <c r="D17" t="s">
        <v>85</v>
      </c>
      <c r="E17" s="9">
        <v>3922</v>
      </c>
      <c r="F17" s="11"/>
      <c r="H17" t="str">
        <f t="shared" si="0"/>
        <v>LEROYMAIZIERES</v>
      </c>
      <c r="J17" s="7"/>
      <c r="N17" s="4"/>
      <c r="O17" s="3"/>
      <c r="P17" s="3"/>
      <c r="R17" s="3"/>
      <c r="T17" s="3"/>
      <c r="U17" s="3"/>
      <c r="V17" s="3"/>
      <c r="W17" s="3"/>
      <c r="X17" s="3"/>
      <c r="Y17" s="3"/>
      <c r="AA17" s="3"/>
      <c r="AB17" s="3"/>
      <c r="AC17" s="3"/>
      <c r="AD17" s="3"/>
      <c r="AE17" s="3"/>
    </row>
    <row r="18" spans="1:31" ht="18">
      <c r="A18" t="s">
        <v>19</v>
      </c>
      <c r="B18" s="9" t="s">
        <v>49</v>
      </c>
      <c r="C18" s="9" t="s">
        <v>48</v>
      </c>
      <c r="D18" t="s">
        <v>86</v>
      </c>
      <c r="E18" s="9">
        <v>14747</v>
      </c>
      <c r="F18" s="10"/>
      <c r="H18" t="str">
        <f t="shared" si="0"/>
        <v>GIRARDVEYRIERES</v>
      </c>
      <c r="J18" s="6"/>
      <c r="N18" s="4"/>
      <c r="O18" s="3"/>
      <c r="P18" s="3"/>
      <c r="R18" s="3"/>
      <c r="T18" s="3"/>
      <c r="U18" s="3"/>
      <c r="V18" s="3"/>
      <c r="W18" s="3"/>
      <c r="X18" s="3"/>
      <c r="Y18" s="3"/>
      <c r="AA18" s="3"/>
      <c r="AB18" s="3"/>
      <c r="AC18" s="3"/>
      <c r="AD18" s="3"/>
      <c r="AE18" s="3"/>
    </row>
    <row r="19" spans="1:31" ht="18">
      <c r="A19" t="s">
        <v>20</v>
      </c>
      <c r="B19" s="9" t="s">
        <v>40</v>
      </c>
      <c r="C19" s="9" t="s">
        <v>50</v>
      </c>
      <c r="D19" t="s">
        <v>87</v>
      </c>
      <c r="E19" s="9">
        <v>17517</v>
      </c>
      <c r="F19" s="10"/>
      <c r="H19" t="str">
        <f t="shared" si="0"/>
        <v>LEFEBREOYE</v>
      </c>
      <c r="J19" s="7"/>
      <c r="N19" s="4"/>
      <c r="O19" s="3"/>
      <c r="P19" s="3"/>
      <c r="R19" s="3"/>
      <c r="T19" s="3"/>
      <c r="U19" s="3"/>
      <c r="V19" s="3"/>
      <c r="W19" s="3"/>
      <c r="X19" s="3"/>
      <c r="Y19" s="3"/>
      <c r="AA19" s="3"/>
      <c r="AB19" s="3"/>
      <c r="AC19" s="3"/>
      <c r="AD19" s="3"/>
      <c r="AE19" s="3"/>
    </row>
    <row r="20" spans="1:31" ht="18">
      <c r="A20" t="s">
        <v>21</v>
      </c>
      <c r="B20" s="9" t="s">
        <v>52</v>
      </c>
      <c r="C20" s="9" t="s">
        <v>51</v>
      </c>
      <c r="D20" t="s">
        <v>88</v>
      </c>
      <c r="E20" s="9">
        <v>36161</v>
      </c>
      <c r="F20" s="10"/>
      <c r="H20" t="str">
        <f t="shared" si="0"/>
        <v>MORELSOMPT</v>
      </c>
      <c r="J20" s="6"/>
      <c r="N20" s="4"/>
      <c r="O20" s="3"/>
      <c r="P20" s="3"/>
      <c r="R20" s="3"/>
      <c r="T20" s="3"/>
      <c r="U20" s="3"/>
      <c r="V20" s="3"/>
      <c r="W20" s="3"/>
      <c r="X20" s="3"/>
      <c r="Y20" s="3"/>
      <c r="AA20" s="3"/>
      <c r="AB20" s="3"/>
      <c r="AC20" s="3"/>
      <c r="AD20" s="3"/>
      <c r="AE20" s="3"/>
    </row>
    <row r="21" spans="1:31" ht="18">
      <c r="A21" t="s">
        <v>22</v>
      </c>
      <c r="B21" s="9" t="s">
        <v>32</v>
      </c>
      <c r="C21" s="9" t="s">
        <v>53</v>
      </c>
      <c r="D21" t="s">
        <v>89</v>
      </c>
      <c r="E21" s="9">
        <v>22343</v>
      </c>
      <c r="F21" s="10"/>
      <c r="H21" t="str">
        <f t="shared" si="0"/>
        <v>DAVIDSAINT-NICOLAS-DE-LA-TAILLE</v>
      </c>
      <c r="J21" s="6"/>
      <c r="N21" s="4"/>
      <c r="O21" s="3"/>
      <c r="P21" s="3"/>
      <c r="R21" s="3"/>
      <c r="T21" s="3"/>
      <c r="U21" s="3"/>
      <c r="V21" s="3"/>
      <c r="W21" s="3"/>
      <c r="X21" s="3"/>
      <c r="Y21" s="3"/>
      <c r="AA21" s="3"/>
      <c r="AB21" s="3"/>
      <c r="AC21" s="3"/>
      <c r="AD21" s="3"/>
      <c r="AE21" s="3"/>
    </row>
    <row r="22" spans="1:31" ht="18">
      <c r="A22" t="s">
        <v>65</v>
      </c>
      <c r="B22" s="9" t="s">
        <v>55</v>
      </c>
      <c r="C22" s="9" t="s">
        <v>54</v>
      </c>
      <c r="D22" t="s">
        <v>90</v>
      </c>
      <c r="E22" s="12">
        <v>34488</v>
      </c>
      <c r="F22" s="10"/>
      <c r="H22" t="str">
        <f t="shared" si="0"/>
        <v>BLANDPONT-PEAN</v>
      </c>
      <c r="J22" s="6"/>
      <c r="N22" s="4"/>
      <c r="O22" s="3"/>
      <c r="P22" s="3"/>
      <c r="R22" s="3"/>
      <c r="T22" s="3"/>
      <c r="U22" s="3"/>
      <c r="V22" s="3"/>
      <c r="W22" s="3"/>
      <c r="X22" s="3"/>
      <c r="Y22" s="3"/>
      <c r="AA22" s="3"/>
      <c r="AB22" s="3"/>
      <c r="AC22" s="3"/>
      <c r="AD22" s="3"/>
      <c r="AE22" s="3"/>
    </row>
    <row r="23" spans="1:31" ht="18">
      <c r="A23" t="s">
        <v>66</v>
      </c>
      <c r="B23" s="9" t="s">
        <v>57</v>
      </c>
      <c r="C23" s="9" t="s">
        <v>56</v>
      </c>
      <c r="D23" t="s">
        <v>91</v>
      </c>
      <c r="E23" s="12">
        <v>36334</v>
      </c>
      <c r="F23" s="10"/>
      <c r="H23" t="str">
        <f t="shared" si="0"/>
        <v>PERRINFORSTHEIM</v>
      </c>
      <c r="N23" s="4"/>
      <c r="O23" s="3"/>
      <c r="P23" s="3"/>
      <c r="R23" s="3"/>
      <c r="T23" s="3"/>
      <c r="U23" s="3"/>
      <c r="V23" s="3"/>
      <c r="W23" s="3"/>
      <c r="X23" s="3"/>
      <c r="Y23" s="3"/>
      <c r="AA23" s="3"/>
      <c r="AB23" s="3"/>
      <c r="AC23" s="3"/>
      <c r="AD23" s="3"/>
      <c r="AE23" s="3"/>
    </row>
    <row r="24" spans="1:31" ht="18">
      <c r="A24" t="s">
        <v>67</v>
      </c>
      <c r="B24" s="9" t="s">
        <v>23</v>
      </c>
      <c r="C24" s="9" t="s">
        <v>58</v>
      </c>
      <c r="D24" t="s">
        <v>92</v>
      </c>
      <c r="E24" s="12">
        <v>24817</v>
      </c>
      <c r="F24" s="10"/>
      <c r="H24" t="str">
        <f t="shared" si="0"/>
        <v>ANDRECHATTANCOURT</v>
      </c>
      <c r="N24" s="4"/>
      <c r="O24" s="3"/>
      <c r="P24" s="3"/>
      <c r="R24" s="3"/>
      <c r="T24" s="3"/>
      <c r="U24" s="3"/>
      <c r="V24" s="3"/>
      <c r="W24" s="3"/>
      <c r="X24" s="3"/>
      <c r="Y24" s="3"/>
      <c r="AA24" s="3"/>
      <c r="AB24" s="3"/>
      <c r="AC24" s="3"/>
      <c r="AD24" s="3"/>
      <c r="AE24" s="3"/>
    </row>
    <row r="25" spans="1:31" ht="18">
      <c r="A25" t="s">
        <v>67</v>
      </c>
      <c r="B25" s="9" t="s">
        <v>23</v>
      </c>
      <c r="C25" s="9" t="s">
        <v>58</v>
      </c>
      <c r="D25" t="s">
        <v>92</v>
      </c>
      <c r="E25" s="12">
        <v>22208.666666666701</v>
      </c>
      <c r="F25" s="10"/>
      <c r="H25" t="str">
        <f t="shared" si="0"/>
        <v>ANDRECHATTANCOURT</v>
      </c>
      <c r="N25" s="4"/>
      <c r="O25" s="3"/>
      <c r="P25" s="3"/>
      <c r="R25" s="3"/>
      <c r="T25" s="3"/>
      <c r="U25" s="3"/>
      <c r="V25" s="3"/>
      <c r="W25" s="3"/>
      <c r="X25" s="3"/>
      <c r="Y25" s="3"/>
      <c r="AA25" s="3"/>
      <c r="AB25" s="3"/>
      <c r="AC25" s="3"/>
      <c r="AD25" s="3"/>
      <c r="AE25" s="3"/>
    </row>
    <row r="26" spans="1:31" ht="18">
      <c r="A26" t="s">
        <v>67</v>
      </c>
      <c r="B26" s="9" t="s">
        <v>23</v>
      </c>
      <c r="C26" s="9" t="s">
        <v>58</v>
      </c>
      <c r="D26" t="s">
        <v>92</v>
      </c>
      <c r="E26" s="12">
        <v>17373.166666666701</v>
      </c>
      <c r="F26" s="10"/>
      <c r="H26" t="str">
        <f t="shared" si="0"/>
        <v>ANDRECHATTANCOURT</v>
      </c>
      <c r="N26" s="4"/>
      <c r="O26" s="3"/>
      <c r="P26" s="3"/>
      <c r="R26" s="3"/>
      <c r="T26" s="3"/>
      <c r="U26" s="3"/>
      <c r="V26" s="3"/>
      <c r="W26" s="3"/>
      <c r="X26" s="3"/>
      <c r="Y26" s="3"/>
      <c r="AA26" s="3"/>
      <c r="AB26" s="3"/>
      <c r="AC26" s="3"/>
      <c r="AD26" s="3"/>
      <c r="AE26" s="3"/>
    </row>
    <row r="27" spans="1:31" ht="18">
      <c r="A27" t="s">
        <v>67</v>
      </c>
      <c r="B27" s="9" t="s">
        <v>23</v>
      </c>
      <c r="C27" s="9" t="s">
        <v>58</v>
      </c>
      <c r="D27" t="s">
        <v>92</v>
      </c>
      <c r="E27" s="12">
        <v>12537.666666666701</v>
      </c>
      <c r="F27" s="10"/>
      <c r="H27" t="str">
        <f t="shared" si="0"/>
        <v>ANDRECHATTANCOURT</v>
      </c>
      <c r="N27" s="4"/>
      <c r="O27" s="3"/>
      <c r="P27" s="3"/>
      <c r="R27" s="3"/>
      <c r="T27" s="3"/>
      <c r="U27" s="3"/>
      <c r="V27" s="3"/>
      <c r="W27" s="3"/>
      <c r="X27" s="3"/>
      <c r="Y27" s="3"/>
      <c r="AA27" s="3"/>
      <c r="AB27" s="3"/>
      <c r="AC27" s="3"/>
      <c r="AD27" s="3"/>
      <c r="AE27" s="3"/>
    </row>
    <row r="28" spans="1:31" ht="18">
      <c r="A28" t="s">
        <v>68</v>
      </c>
      <c r="B28" s="9" t="s">
        <v>26</v>
      </c>
      <c r="C28" s="9" t="s">
        <v>59</v>
      </c>
      <c r="D28" t="s">
        <v>93</v>
      </c>
      <c r="E28" s="9">
        <v>21780</v>
      </c>
      <c r="F28" s="10"/>
      <c r="H28" t="str">
        <f t="shared" si="0"/>
        <v>MATHIEUROCHEFORT</v>
      </c>
      <c r="N28" s="4"/>
      <c r="O28" s="3"/>
      <c r="P28" s="3"/>
      <c r="R28" s="3"/>
      <c r="T28" s="3"/>
      <c r="U28" s="3"/>
      <c r="V28" s="3"/>
      <c r="W28" s="3"/>
      <c r="X28" s="3"/>
      <c r="Y28" s="3"/>
      <c r="AA28" s="3"/>
      <c r="AB28" s="3"/>
      <c r="AC28" s="3"/>
      <c r="AD28" s="3"/>
      <c r="AE28" s="3"/>
    </row>
    <row r="29" spans="1:31" ht="18">
      <c r="A29" t="s">
        <v>69</v>
      </c>
      <c r="B29" s="9" t="s">
        <v>61</v>
      </c>
      <c r="C29" s="9" t="s">
        <v>60</v>
      </c>
      <c r="D29" t="s">
        <v>94</v>
      </c>
      <c r="E29" s="9">
        <v>2204</v>
      </c>
      <c r="F29" s="10"/>
      <c r="H29" t="str">
        <f t="shared" si="0"/>
        <v>MASSONSAINT-PAUL-D'ESPIS</v>
      </c>
      <c r="N29" s="4"/>
      <c r="O29" s="3"/>
      <c r="P29" s="3"/>
      <c r="R29" s="3"/>
      <c r="T29" s="3"/>
      <c r="U29" s="3"/>
      <c r="V29" s="3"/>
      <c r="W29" s="3"/>
      <c r="X29" s="3"/>
      <c r="Y29" s="3"/>
      <c r="AA29" s="3"/>
      <c r="AB29" s="3"/>
      <c r="AC29" s="3"/>
      <c r="AD29" s="3"/>
      <c r="AE29" s="3"/>
    </row>
    <row r="30" spans="1:31" ht="18">
      <c r="A30" t="s">
        <v>70</v>
      </c>
      <c r="B30" s="9" t="s">
        <v>26</v>
      </c>
      <c r="C30" s="9" t="s">
        <v>62</v>
      </c>
      <c r="D30" t="s">
        <v>95</v>
      </c>
      <c r="E30" s="9">
        <v>23543</v>
      </c>
      <c r="F30" s="10"/>
      <c r="H30" t="str">
        <f t="shared" si="0"/>
        <v>FRANCOISSAINT-BOIS</v>
      </c>
      <c r="N30" s="4"/>
      <c r="O30" s="3"/>
      <c r="P30" s="3"/>
      <c r="R30" s="3"/>
    </row>
    <row r="31" spans="1:31" ht="18">
      <c r="A31" t="s">
        <v>71</v>
      </c>
      <c r="B31" s="9" t="s">
        <v>64</v>
      </c>
      <c r="C31" s="9" t="s">
        <v>63</v>
      </c>
      <c r="D31" t="s">
        <v>96</v>
      </c>
      <c r="E31" s="9">
        <v>44882</v>
      </c>
      <c r="F31" s="10"/>
      <c r="H31" t="str">
        <f t="shared" si="0"/>
        <v>CHEVALIERVERRIERES</v>
      </c>
      <c r="I31" s="1"/>
    </row>
    <row r="32" spans="1:31" ht="18">
      <c r="A32" t="s">
        <v>10</v>
      </c>
      <c r="B32" s="9" t="s">
        <v>34</v>
      </c>
      <c r="C32" s="9" t="s">
        <v>33</v>
      </c>
      <c r="D32" t="s">
        <v>78</v>
      </c>
      <c r="E32" s="9">
        <v>66221</v>
      </c>
      <c r="F32" s="10"/>
      <c r="H32" t="str">
        <f t="shared" si="0"/>
        <v>DUBOISANDORNAY</v>
      </c>
      <c r="I32" s="1"/>
    </row>
    <row r="33" spans="3:9" ht="18">
      <c r="F33" s="5"/>
      <c r="I33" s="1"/>
    </row>
    <row r="34" spans="3:9" ht="18">
      <c r="C34" s="2"/>
      <c r="F34" s="5"/>
      <c r="I34" s="1"/>
    </row>
    <row r="35" spans="3:9">
      <c r="I35" s="1"/>
    </row>
    <row r="36" spans="3:9">
      <c r="C36" s="2"/>
      <c r="I36" s="1"/>
    </row>
    <row r="37" spans="3:9">
      <c r="I37" s="1"/>
    </row>
    <row r="38" spans="3:9">
      <c r="C38" s="2"/>
      <c r="I38" s="1"/>
    </row>
    <row r="39" spans="3:9">
      <c r="I39" s="1"/>
    </row>
    <row r="40" spans="3:9">
      <c r="C40" s="2"/>
      <c r="I40" s="1"/>
    </row>
    <row r="41" spans="3:9">
      <c r="I41" s="1"/>
    </row>
    <row r="42" spans="3:9">
      <c r="C42" s="2"/>
      <c r="I42" s="1"/>
    </row>
    <row r="44" spans="3:9">
      <c r="C44" s="2"/>
    </row>
    <row r="46" spans="3:9">
      <c r="C46" s="2"/>
    </row>
    <row r="48" spans="3:9">
      <c r="C48" s="2"/>
    </row>
    <row r="50" spans="3:3">
      <c r="C50" s="2"/>
    </row>
    <row r="52" spans="3:3">
      <c r="C52" s="2"/>
    </row>
    <row r="54" spans="3:3">
      <c r="C54" s="2"/>
    </row>
    <row r="56" spans="3:3">
      <c r="C56" s="2"/>
    </row>
    <row r="58" spans="3:3">
      <c r="C58" s="2"/>
    </row>
    <row r="60" spans="3:3">
      <c r="C60" s="2"/>
    </row>
    <row r="62" spans="3:3">
      <c r="C62" s="2"/>
    </row>
    <row r="64" spans="3:3">
      <c r="C64" s="2"/>
    </row>
    <row r="66" spans="3:3">
      <c r="C66" s="2"/>
    </row>
    <row r="68" spans="3:3">
      <c r="C68" s="2"/>
    </row>
    <row r="70" spans="3:3">
      <c r="C70" s="2"/>
    </row>
    <row r="72" spans="3:3">
      <c r="C72" s="2"/>
    </row>
    <row r="74" spans="3:3">
      <c r="C74" s="2"/>
    </row>
    <row r="76" spans="3:3">
      <c r="C76" s="2"/>
    </row>
    <row r="78" spans="3:3">
      <c r="C78" s="2"/>
    </row>
    <row r="80" spans="3:3">
      <c r="C80" s="2"/>
    </row>
    <row r="82" spans="3:3">
      <c r="C82" s="2"/>
    </row>
    <row r="84" spans="3:3">
      <c r="C84" s="2"/>
    </row>
    <row r="86" spans="3:3">
      <c r="C86" s="2"/>
    </row>
    <row r="88" spans="3:3">
      <c r="C88" s="2"/>
    </row>
    <row r="90" spans="3:3">
      <c r="C90" s="2"/>
    </row>
  </sheetData>
  <mergeCells count="13">
    <mergeCell ref="AB2:AB3"/>
    <mergeCell ref="V2:V3"/>
    <mergeCell ref="W2:W3"/>
    <mergeCell ref="X2:X3"/>
    <mergeCell ref="Y2:Y3"/>
    <mergeCell ref="Z2:Z3"/>
    <mergeCell ref="AA2:AA3"/>
    <mergeCell ref="O2:O3"/>
    <mergeCell ref="P2:P3"/>
    <mergeCell ref="R2:R3"/>
    <mergeCell ref="S2:S3"/>
    <mergeCell ref="T2:T3"/>
    <mergeCell ref="U2:U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00E86-7E92-124E-810F-1ECC3050C3D8}">
  <dimension ref="A3:G158"/>
  <sheetViews>
    <sheetView topLeftCell="A3" workbookViewId="0">
      <selection activeCell="A3" sqref="A3:G37"/>
    </sheetView>
  </sheetViews>
  <sheetFormatPr baseColWidth="10" defaultRowHeight="15.75"/>
  <cols>
    <col min="1" max="1" width="31.125" bestFit="1" customWidth="1"/>
    <col min="4" max="4" width="19.375" bestFit="1" customWidth="1"/>
    <col min="5" max="5" width="25.5" bestFit="1" customWidth="1"/>
    <col min="7" max="7" width="14.125" customWidth="1"/>
  </cols>
  <sheetData>
    <row r="3" spans="1:7">
      <c r="A3" s="17" t="s">
        <v>211</v>
      </c>
      <c r="B3" s="17" t="s">
        <v>153</v>
      </c>
      <c r="C3" s="17" t="s">
        <v>154</v>
      </c>
      <c r="D3" s="17" t="s">
        <v>155</v>
      </c>
      <c r="E3" s="17" t="s">
        <v>156</v>
      </c>
      <c r="F3" s="17" t="s">
        <v>157</v>
      </c>
      <c r="G3" s="17" t="s">
        <v>212</v>
      </c>
    </row>
    <row r="4" spans="1:7">
      <c r="A4" s="17" t="s">
        <v>99</v>
      </c>
      <c r="B4" s="17" t="s">
        <v>129</v>
      </c>
      <c r="C4" s="17" t="s">
        <v>6</v>
      </c>
      <c r="D4" s="17" t="s">
        <v>26</v>
      </c>
      <c r="E4" s="17" t="s">
        <v>158</v>
      </c>
      <c r="F4" s="19" t="s">
        <v>185</v>
      </c>
      <c r="G4" s="20">
        <v>1E-3</v>
      </c>
    </row>
    <row r="5" spans="1:7">
      <c r="A5" s="17" t="s">
        <v>100</v>
      </c>
      <c r="B5" s="17" t="s">
        <v>130</v>
      </c>
      <c r="C5" s="17" t="s">
        <v>7</v>
      </c>
      <c r="D5" s="17" t="s">
        <v>28</v>
      </c>
      <c r="E5" s="17" t="s">
        <v>159</v>
      </c>
      <c r="F5" s="19" t="s">
        <v>186</v>
      </c>
      <c r="G5" s="20">
        <v>1</v>
      </c>
    </row>
    <row r="6" spans="1:7">
      <c r="A6" s="17" t="s">
        <v>101</v>
      </c>
      <c r="B6" s="17" t="s">
        <v>131</v>
      </c>
      <c r="C6" s="17" t="s">
        <v>8</v>
      </c>
      <c r="D6" s="17" t="s">
        <v>30</v>
      </c>
      <c r="E6" s="17" t="s">
        <v>160</v>
      </c>
      <c r="F6" s="19" t="s">
        <v>187</v>
      </c>
      <c r="G6" s="20">
        <v>1</v>
      </c>
    </row>
    <row r="7" spans="1:7">
      <c r="A7" s="17" t="s">
        <v>102</v>
      </c>
      <c r="B7" s="17" t="s">
        <v>132</v>
      </c>
      <c r="C7" s="17" t="s">
        <v>9</v>
      </c>
      <c r="D7" s="17" t="s">
        <v>32</v>
      </c>
      <c r="E7" s="17" t="s">
        <v>161</v>
      </c>
      <c r="F7" s="19" t="s">
        <v>188</v>
      </c>
      <c r="G7" s="20">
        <v>1</v>
      </c>
    </row>
    <row r="8" spans="1:7">
      <c r="A8" s="17" t="s">
        <v>103</v>
      </c>
      <c r="B8" s="17" t="s">
        <v>133</v>
      </c>
      <c r="C8" s="17" t="s">
        <v>10</v>
      </c>
      <c r="D8" s="17" t="s">
        <v>34</v>
      </c>
      <c r="E8" s="17" t="s">
        <v>162</v>
      </c>
      <c r="F8" s="19" t="s">
        <v>189</v>
      </c>
      <c r="G8" s="20">
        <v>1</v>
      </c>
    </row>
    <row r="9" spans="1:7">
      <c r="A9" s="17" t="s">
        <v>104</v>
      </c>
      <c r="B9" s="17" t="s">
        <v>134</v>
      </c>
      <c r="C9" s="17" t="s">
        <v>11</v>
      </c>
      <c r="D9" s="17" t="s">
        <v>36</v>
      </c>
      <c r="E9" s="17" t="s">
        <v>163</v>
      </c>
      <c r="F9" s="19" t="s">
        <v>190</v>
      </c>
      <c r="G9" s="20">
        <v>1</v>
      </c>
    </row>
    <row r="10" spans="1:7">
      <c r="A10" s="17" t="s">
        <v>105</v>
      </c>
      <c r="B10" s="17" t="s">
        <v>135</v>
      </c>
      <c r="C10" s="17" t="s">
        <v>12</v>
      </c>
      <c r="D10" s="17" t="s">
        <v>38</v>
      </c>
      <c r="E10" s="17" t="s">
        <v>164</v>
      </c>
      <c r="F10" s="19" t="s">
        <v>191</v>
      </c>
      <c r="G10" s="20">
        <v>1</v>
      </c>
    </row>
    <row r="11" spans="1:7">
      <c r="A11" s="17" t="s">
        <v>106</v>
      </c>
      <c r="B11" s="17" t="s">
        <v>136</v>
      </c>
      <c r="C11" s="17" t="s">
        <v>13</v>
      </c>
      <c r="D11" s="17" t="s">
        <v>40</v>
      </c>
      <c r="E11" s="17" t="s">
        <v>165</v>
      </c>
      <c r="F11" s="19" t="s">
        <v>192</v>
      </c>
      <c r="G11" s="20">
        <v>1</v>
      </c>
    </row>
    <row r="12" spans="1:7">
      <c r="A12" s="17" t="s">
        <v>107</v>
      </c>
      <c r="B12" s="17" t="s">
        <v>137</v>
      </c>
      <c r="C12" s="17" t="s">
        <v>14</v>
      </c>
      <c r="D12" s="17" t="s">
        <v>40</v>
      </c>
      <c r="E12" s="17" t="s">
        <v>166</v>
      </c>
      <c r="F12" s="19" t="s">
        <v>193</v>
      </c>
      <c r="G12" s="20">
        <v>0.25</v>
      </c>
    </row>
    <row r="13" spans="1:7">
      <c r="A13" s="17" t="s">
        <v>108</v>
      </c>
      <c r="B13" s="17" t="s">
        <v>138</v>
      </c>
      <c r="C13" s="17" t="s">
        <v>15</v>
      </c>
      <c r="D13" s="17" t="s">
        <v>40</v>
      </c>
      <c r="E13" s="17" t="s">
        <v>167</v>
      </c>
      <c r="F13" s="19" t="s">
        <v>194</v>
      </c>
      <c r="G13" s="20">
        <v>0.4</v>
      </c>
    </row>
    <row r="14" spans="1:7">
      <c r="A14" s="17" t="s">
        <v>99</v>
      </c>
      <c r="B14" s="17" t="s">
        <v>129</v>
      </c>
      <c r="C14" s="17" t="s">
        <v>6</v>
      </c>
      <c r="D14" s="17" t="s">
        <v>26</v>
      </c>
      <c r="E14" s="17" t="s">
        <v>168</v>
      </c>
      <c r="F14" s="19" t="s">
        <v>195</v>
      </c>
      <c r="G14" s="20">
        <v>0.35</v>
      </c>
    </row>
    <row r="15" spans="1:7">
      <c r="A15" s="17" t="s">
        <v>99</v>
      </c>
      <c r="B15" s="17" t="s">
        <v>129</v>
      </c>
      <c r="C15" s="17" t="s">
        <v>6</v>
      </c>
      <c r="D15" s="17" t="s">
        <v>26</v>
      </c>
      <c r="E15" s="17" t="s">
        <v>169</v>
      </c>
      <c r="F15" s="19" t="s">
        <v>196</v>
      </c>
      <c r="G15" s="20">
        <v>0.1</v>
      </c>
    </row>
    <row r="16" spans="1:7">
      <c r="A16" s="17" t="s">
        <v>99</v>
      </c>
      <c r="B16" s="17" t="s">
        <v>129</v>
      </c>
      <c r="C16" s="17" t="s">
        <v>6</v>
      </c>
      <c r="D16" s="17" t="s">
        <v>26</v>
      </c>
      <c r="E16" s="17" t="s">
        <v>170</v>
      </c>
      <c r="F16" s="19" t="s">
        <v>197</v>
      </c>
      <c r="G16" s="21">
        <v>0.9</v>
      </c>
    </row>
    <row r="17" spans="1:7">
      <c r="A17" s="17" t="s">
        <v>109</v>
      </c>
      <c r="B17" s="17" t="s">
        <v>139</v>
      </c>
      <c r="C17" s="17" t="s">
        <v>16</v>
      </c>
      <c r="D17" s="17" t="s">
        <v>26</v>
      </c>
      <c r="E17" s="17" t="s">
        <v>171</v>
      </c>
      <c r="F17" s="19" t="s">
        <v>198</v>
      </c>
      <c r="G17" s="21">
        <v>0.4</v>
      </c>
    </row>
    <row r="18" spans="1:7">
      <c r="A18" s="17" t="s">
        <v>110</v>
      </c>
      <c r="B18" s="17" t="s">
        <v>140</v>
      </c>
      <c r="C18" s="17" t="s">
        <v>17</v>
      </c>
      <c r="D18" s="17" t="s">
        <v>45</v>
      </c>
      <c r="E18" s="17" t="s">
        <v>172</v>
      </c>
      <c r="F18" s="19" t="s">
        <v>199</v>
      </c>
      <c r="G18" s="21">
        <v>0.6</v>
      </c>
    </row>
    <row r="19" spans="1:7">
      <c r="A19" s="17" t="s">
        <v>111</v>
      </c>
      <c r="B19" s="17" t="s">
        <v>141</v>
      </c>
      <c r="C19" s="17" t="s">
        <v>18</v>
      </c>
      <c r="D19" s="17" t="s">
        <v>47</v>
      </c>
      <c r="E19" s="17" t="s">
        <v>173</v>
      </c>
      <c r="F19" s="19" t="s">
        <v>200</v>
      </c>
      <c r="G19" s="21">
        <v>1</v>
      </c>
    </row>
    <row r="20" spans="1:7">
      <c r="A20" s="17" t="s">
        <v>112</v>
      </c>
      <c r="B20" s="17" t="s">
        <v>142</v>
      </c>
      <c r="C20" s="17" t="s">
        <v>19</v>
      </c>
      <c r="D20" s="17" t="s">
        <v>49</v>
      </c>
      <c r="E20" s="17" t="s">
        <v>174</v>
      </c>
      <c r="F20" s="19" t="s">
        <v>201</v>
      </c>
      <c r="G20" s="20">
        <v>0.75</v>
      </c>
    </row>
    <row r="21" spans="1:7">
      <c r="A21" s="17" t="s">
        <v>113</v>
      </c>
      <c r="B21" s="17" t="s">
        <v>143</v>
      </c>
      <c r="C21" s="17" t="s">
        <v>20</v>
      </c>
      <c r="D21" s="17" t="s">
        <v>40</v>
      </c>
      <c r="E21" s="17" t="s">
        <v>174</v>
      </c>
      <c r="F21" s="19" t="s">
        <v>202</v>
      </c>
      <c r="G21" s="20">
        <v>0.25</v>
      </c>
    </row>
    <row r="22" spans="1:7">
      <c r="A22" s="17" t="s">
        <v>114</v>
      </c>
      <c r="B22" s="17" t="s">
        <v>144</v>
      </c>
      <c r="C22" s="17" t="s">
        <v>21</v>
      </c>
      <c r="D22" s="17" t="s">
        <v>52</v>
      </c>
      <c r="E22" s="17" t="s">
        <v>175</v>
      </c>
      <c r="F22" s="19" t="s">
        <v>203</v>
      </c>
      <c r="G22" s="20">
        <v>0.1</v>
      </c>
    </row>
    <row r="23" spans="1:7">
      <c r="A23" s="17" t="s">
        <v>115</v>
      </c>
      <c r="B23" s="17" t="s">
        <v>145</v>
      </c>
      <c r="C23" s="17" t="s">
        <v>22</v>
      </c>
      <c r="D23" s="17" t="s">
        <v>32</v>
      </c>
      <c r="E23" s="17" t="s">
        <v>176</v>
      </c>
      <c r="F23" s="19" t="s">
        <v>204</v>
      </c>
      <c r="G23" s="20">
        <v>0.35</v>
      </c>
    </row>
    <row r="24" spans="1:7">
      <c r="A24" s="17" t="s">
        <v>116</v>
      </c>
      <c r="B24" s="17" t="s">
        <v>146</v>
      </c>
      <c r="C24" s="17" t="s">
        <v>65</v>
      </c>
      <c r="D24" s="17" t="s">
        <v>55</v>
      </c>
      <c r="E24" s="17" t="s">
        <v>177</v>
      </c>
      <c r="F24" s="19" t="s">
        <v>205</v>
      </c>
      <c r="G24" s="20">
        <v>0.55000000000000004</v>
      </c>
    </row>
    <row r="25" spans="1:7">
      <c r="A25" s="17" t="s">
        <v>117</v>
      </c>
      <c r="B25" s="17" t="s">
        <v>147</v>
      </c>
      <c r="C25" s="17" t="s">
        <v>66</v>
      </c>
      <c r="D25" s="17" t="s">
        <v>57</v>
      </c>
      <c r="E25" s="17" t="s">
        <v>178</v>
      </c>
      <c r="F25" s="19" t="s">
        <v>206</v>
      </c>
      <c r="G25" s="20">
        <v>0.25</v>
      </c>
    </row>
    <row r="26" spans="1:7">
      <c r="A26" s="17" t="s">
        <v>118</v>
      </c>
      <c r="B26" s="17" t="s">
        <v>147</v>
      </c>
      <c r="C26" s="17" t="s">
        <v>66</v>
      </c>
      <c r="D26" s="17" t="s">
        <v>23</v>
      </c>
      <c r="E26" s="17" t="s">
        <v>178</v>
      </c>
      <c r="F26" s="19" t="s">
        <v>207</v>
      </c>
      <c r="G26" s="20">
        <v>0.25</v>
      </c>
    </row>
    <row r="27" spans="1:7">
      <c r="A27" s="17" t="s">
        <v>118</v>
      </c>
      <c r="B27" s="17" t="s">
        <v>147</v>
      </c>
      <c r="C27" s="17" t="s">
        <v>66</v>
      </c>
      <c r="D27" s="17" t="s">
        <v>23</v>
      </c>
      <c r="E27" s="17" t="s">
        <v>178</v>
      </c>
      <c r="F27" s="19" t="s">
        <v>208</v>
      </c>
      <c r="G27" s="20">
        <v>0.25</v>
      </c>
    </row>
    <row r="28" spans="1:7">
      <c r="A28" s="17" t="s">
        <v>118</v>
      </c>
      <c r="B28" s="17" t="s">
        <v>147</v>
      </c>
      <c r="C28" s="17" t="s">
        <v>66</v>
      </c>
      <c r="D28" s="17" t="s">
        <v>23</v>
      </c>
      <c r="E28" s="17" t="s">
        <v>178</v>
      </c>
      <c r="F28" s="19" t="s">
        <v>209</v>
      </c>
      <c r="G28" s="20">
        <v>0.25</v>
      </c>
    </row>
    <row r="29" spans="1:7">
      <c r="A29" s="17" t="s">
        <v>118</v>
      </c>
      <c r="B29" s="17" t="s">
        <v>148</v>
      </c>
      <c r="C29" s="17" t="s">
        <v>67</v>
      </c>
      <c r="D29" s="17" t="s">
        <v>23</v>
      </c>
      <c r="E29" s="17" t="s">
        <v>179</v>
      </c>
      <c r="F29" s="19" t="s">
        <v>210</v>
      </c>
      <c r="G29" s="20">
        <v>1</v>
      </c>
    </row>
    <row r="30" spans="1:7">
      <c r="A30" s="17" t="s">
        <v>119</v>
      </c>
      <c r="B30" s="17" t="s">
        <v>149</v>
      </c>
      <c r="C30" s="17" t="s">
        <v>68</v>
      </c>
      <c r="D30" s="17" t="s">
        <v>26</v>
      </c>
      <c r="E30" s="17" t="s">
        <v>180</v>
      </c>
      <c r="F30" s="19" t="s">
        <v>213</v>
      </c>
      <c r="G30" s="20">
        <v>0.4</v>
      </c>
    </row>
    <row r="31" spans="1:7">
      <c r="A31" s="17" t="s">
        <v>120</v>
      </c>
      <c r="B31" s="17" t="s">
        <v>150</v>
      </c>
      <c r="C31" s="17" t="s">
        <v>69</v>
      </c>
      <c r="D31" s="17" t="s">
        <v>61</v>
      </c>
      <c r="E31" s="17" t="s">
        <v>181</v>
      </c>
      <c r="F31" s="19" t="s">
        <v>214</v>
      </c>
      <c r="G31" s="20">
        <v>0.6</v>
      </c>
    </row>
    <row r="32" spans="1:7">
      <c r="A32" s="17" t="s">
        <v>121</v>
      </c>
      <c r="B32" s="17" t="s">
        <v>151</v>
      </c>
      <c r="C32" s="17" t="s">
        <v>70</v>
      </c>
      <c r="D32" s="17" t="s">
        <v>26</v>
      </c>
      <c r="E32" s="17" t="s">
        <v>182</v>
      </c>
      <c r="F32" s="19" t="s">
        <v>215</v>
      </c>
      <c r="G32" s="20">
        <v>0.7</v>
      </c>
    </row>
    <row r="33" spans="1:7">
      <c r="A33" s="17" t="s">
        <v>122</v>
      </c>
      <c r="B33" s="17" t="s">
        <v>152</v>
      </c>
      <c r="C33" s="17" t="s">
        <v>71</v>
      </c>
      <c r="D33" s="17" t="s">
        <v>64</v>
      </c>
      <c r="E33" s="17" t="s">
        <v>183</v>
      </c>
      <c r="F33" s="19" t="s">
        <v>216</v>
      </c>
      <c r="G33" s="20">
        <v>1</v>
      </c>
    </row>
    <row r="34" spans="1:7">
      <c r="A34" s="17" t="s">
        <v>103</v>
      </c>
      <c r="B34" s="17" t="s">
        <v>133</v>
      </c>
      <c r="C34" s="17" t="s">
        <v>10</v>
      </c>
      <c r="D34" s="17" t="s">
        <v>34</v>
      </c>
      <c r="E34" s="17" t="s">
        <v>184</v>
      </c>
      <c r="F34" s="19" t="s">
        <v>217</v>
      </c>
      <c r="G34" s="20">
        <v>1</v>
      </c>
    </row>
    <row r="35" spans="1:7">
      <c r="A35" s="17" t="s">
        <v>103</v>
      </c>
      <c r="B35" s="17" t="s">
        <v>123</v>
      </c>
      <c r="C35" s="17" t="s">
        <v>126</v>
      </c>
      <c r="D35" s="17" t="s">
        <v>23</v>
      </c>
      <c r="E35" s="17" t="s">
        <v>184</v>
      </c>
      <c r="F35" s="19" t="s">
        <v>218</v>
      </c>
      <c r="G35" s="20">
        <v>1</v>
      </c>
    </row>
    <row r="36" spans="1:7">
      <c r="A36" s="17" t="s">
        <v>103</v>
      </c>
      <c r="B36" s="17" t="s">
        <v>124</v>
      </c>
      <c r="C36" s="17" t="s">
        <v>127</v>
      </c>
      <c r="D36" s="17" t="s">
        <v>52</v>
      </c>
      <c r="E36" s="17" t="s">
        <v>184</v>
      </c>
      <c r="F36" s="19" t="s">
        <v>213</v>
      </c>
      <c r="G36" s="20">
        <v>1</v>
      </c>
    </row>
    <row r="37" spans="1:7">
      <c r="A37" s="17" t="s">
        <v>103</v>
      </c>
      <c r="B37" s="17" t="s">
        <v>125</v>
      </c>
      <c r="C37" s="17" t="s">
        <v>128</v>
      </c>
      <c r="D37" s="17" t="s">
        <v>26</v>
      </c>
      <c r="E37" s="17" t="s">
        <v>184</v>
      </c>
      <c r="F37" s="19" t="s">
        <v>214</v>
      </c>
      <c r="G37" s="20">
        <v>1</v>
      </c>
    </row>
    <row r="38" spans="1:7">
      <c r="E38" s="8"/>
    </row>
    <row r="39" spans="1:7">
      <c r="E39" s="8"/>
    </row>
    <row r="40" spans="1:7">
      <c r="E40" s="8"/>
    </row>
    <row r="41" spans="1:7">
      <c r="E41" s="8"/>
    </row>
    <row r="42" spans="1:7">
      <c r="E42" s="8"/>
    </row>
    <row r="43" spans="1:7">
      <c r="E43" s="8"/>
    </row>
    <row r="44" spans="1:7">
      <c r="E44" s="8"/>
    </row>
    <row r="45" spans="1:7">
      <c r="E45" s="8"/>
    </row>
    <row r="46" spans="1:7">
      <c r="E46" s="8"/>
    </row>
    <row r="47" spans="1:7">
      <c r="E47" s="8"/>
    </row>
    <row r="48" spans="1:7">
      <c r="E48" s="8"/>
    </row>
    <row r="49" spans="5:5">
      <c r="E49" s="8"/>
    </row>
    <row r="50" spans="5:5">
      <c r="E50" s="8"/>
    </row>
    <row r="51" spans="5:5">
      <c r="E51" s="8"/>
    </row>
    <row r="52" spans="5:5">
      <c r="E52" s="8"/>
    </row>
    <row r="53" spans="5:5">
      <c r="E53" s="8"/>
    </row>
    <row r="54" spans="5:5">
      <c r="E54" s="8"/>
    </row>
    <row r="55" spans="5:5">
      <c r="E55" s="8"/>
    </row>
    <row r="56" spans="5:5">
      <c r="E56" s="8"/>
    </row>
    <row r="57" spans="5:5">
      <c r="E57" s="8"/>
    </row>
    <row r="58" spans="5:5">
      <c r="E58" s="8"/>
    </row>
    <row r="59" spans="5:5">
      <c r="E59" s="8"/>
    </row>
    <row r="60" spans="5:5">
      <c r="E60" s="8"/>
    </row>
    <row r="61" spans="5:5">
      <c r="E61" s="8"/>
    </row>
    <row r="62" spans="5:5">
      <c r="E62" s="8"/>
    </row>
    <row r="63" spans="5:5">
      <c r="E63" s="8"/>
    </row>
    <row r="64" spans="5:5">
      <c r="E64" s="8"/>
    </row>
    <row r="65" spans="5:5">
      <c r="E65" s="8"/>
    </row>
    <row r="66" spans="5:5">
      <c r="E66" s="8"/>
    </row>
    <row r="67" spans="5:5">
      <c r="E67" s="8"/>
    </row>
    <row r="68" spans="5:5">
      <c r="E68" s="8"/>
    </row>
    <row r="69" spans="5:5">
      <c r="E69" s="8"/>
    </row>
    <row r="70" spans="5:5">
      <c r="E70" s="8"/>
    </row>
    <row r="71" spans="5:5">
      <c r="E71" s="8"/>
    </row>
    <row r="72" spans="5:5">
      <c r="E72" s="8"/>
    </row>
    <row r="73" spans="5:5">
      <c r="E73" s="8"/>
    </row>
    <row r="74" spans="5:5">
      <c r="E74" s="8"/>
    </row>
    <row r="75" spans="5:5">
      <c r="E75" s="8"/>
    </row>
    <row r="76" spans="5:5">
      <c r="E76" s="8"/>
    </row>
    <row r="77" spans="5:5">
      <c r="E77" s="8"/>
    </row>
    <row r="78" spans="5:5">
      <c r="E78" s="8"/>
    </row>
    <row r="79" spans="5:5">
      <c r="E79" s="8"/>
    </row>
    <row r="80" spans="5:5">
      <c r="E80" s="8"/>
    </row>
    <row r="81" spans="5:5">
      <c r="E81" s="8"/>
    </row>
    <row r="82" spans="5:5">
      <c r="E82" s="8"/>
    </row>
    <row r="83" spans="5:5">
      <c r="E83" s="8"/>
    </row>
    <row r="84" spans="5:5">
      <c r="E84" s="8"/>
    </row>
    <row r="85" spans="5:5">
      <c r="E85" s="8"/>
    </row>
    <row r="86" spans="5:5">
      <c r="E86" s="8"/>
    </row>
    <row r="87" spans="5:5">
      <c r="E87" s="8"/>
    </row>
    <row r="88" spans="5:5">
      <c r="E88" s="8"/>
    </row>
    <row r="89" spans="5:5">
      <c r="E89" s="8"/>
    </row>
    <row r="90" spans="5:5">
      <c r="E90" s="8"/>
    </row>
    <row r="91" spans="5:5">
      <c r="E91" s="8"/>
    </row>
    <row r="92" spans="5:5">
      <c r="E92" s="8"/>
    </row>
    <row r="93" spans="5:5">
      <c r="E93" s="8"/>
    </row>
    <row r="94" spans="5:5">
      <c r="E94" s="8"/>
    </row>
    <row r="95" spans="5:5">
      <c r="E95" s="8"/>
    </row>
    <row r="96" spans="5:5">
      <c r="E96" s="8"/>
    </row>
    <row r="97" spans="5:5">
      <c r="E97" s="8"/>
    </row>
    <row r="98" spans="5:5">
      <c r="E98" s="8"/>
    </row>
    <row r="99" spans="5:5">
      <c r="E99" s="8"/>
    </row>
    <row r="100" spans="5:5">
      <c r="E100" s="8"/>
    </row>
    <row r="101" spans="5:5">
      <c r="E101" s="8"/>
    </row>
    <row r="102" spans="5:5">
      <c r="E102" s="8"/>
    </row>
    <row r="103" spans="5:5">
      <c r="E103" s="8"/>
    </row>
    <row r="104" spans="5:5">
      <c r="E104" s="8"/>
    </row>
    <row r="105" spans="5:5">
      <c r="E105" s="8"/>
    </row>
    <row r="106" spans="5:5">
      <c r="E106" s="8"/>
    </row>
    <row r="107" spans="5:5">
      <c r="E107" s="8"/>
    </row>
    <row r="108" spans="5:5">
      <c r="E108" s="8"/>
    </row>
    <row r="109" spans="5:5">
      <c r="E109" s="8"/>
    </row>
    <row r="110" spans="5:5">
      <c r="E110" s="8"/>
    </row>
    <row r="111" spans="5:5">
      <c r="E111" s="8"/>
    </row>
    <row r="112" spans="5:5">
      <c r="E112" s="8"/>
    </row>
    <row r="113" spans="5:5">
      <c r="E113" s="8"/>
    </row>
    <row r="114" spans="5:5">
      <c r="E114" s="8"/>
    </row>
    <row r="115" spans="5:5">
      <c r="E115" s="8"/>
    </row>
    <row r="116" spans="5:5">
      <c r="E116" s="8"/>
    </row>
    <row r="117" spans="5:5">
      <c r="E117" s="8"/>
    </row>
    <row r="118" spans="5:5">
      <c r="E118" s="8"/>
    </row>
    <row r="119" spans="5:5">
      <c r="E119" s="8"/>
    </row>
    <row r="120" spans="5:5">
      <c r="E120" s="8"/>
    </row>
    <row r="121" spans="5:5">
      <c r="E121" s="8"/>
    </row>
    <row r="122" spans="5:5">
      <c r="E122" s="8"/>
    </row>
    <row r="123" spans="5:5">
      <c r="E123" s="8"/>
    </row>
    <row r="124" spans="5:5">
      <c r="E124" s="8"/>
    </row>
    <row r="125" spans="5:5">
      <c r="E125" s="8"/>
    </row>
    <row r="126" spans="5:5">
      <c r="E126" s="8"/>
    </row>
    <row r="127" spans="5:5">
      <c r="E127" s="8"/>
    </row>
    <row r="128" spans="5:5">
      <c r="E128" s="8"/>
    </row>
    <row r="129" spans="5:5">
      <c r="E129" s="8"/>
    </row>
    <row r="130" spans="5:5">
      <c r="E130" s="8"/>
    </row>
    <row r="131" spans="5:5">
      <c r="E131" s="8"/>
    </row>
    <row r="132" spans="5:5">
      <c r="E132" s="8"/>
    </row>
    <row r="133" spans="5:5">
      <c r="E133" s="8"/>
    </row>
    <row r="134" spans="5:5">
      <c r="E134" s="8"/>
    </row>
    <row r="135" spans="5:5">
      <c r="E135" s="8"/>
    </row>
    <row r="136" spans="5:5">
      <c r="E136" s="8"/>
    </row>
    <row r="137" spans="5:5">
      <c r="E137" s="8"/>
    </row>
    <row r="138" spans="5:5">
      <c r="E138" s="8"/>
    </row>
    <row r="139" spans="5:5">
      <c r="E139" s="8"/>
    </row>
    <row r="140" spans="5:5">
      <c r="E140" s="8"/>
    </row>
    <row r="141" spans="5:5">
      <c r="E141" s="8"/>
    </row>
    <row r="142" spans="5:5">
      <c r="E142" s="8"/>
    </row>
    <row r="143" spans="5:5">
      <c r="E143" s="8"/>
    </row>
    <row r="144" spans="5:5">
      <c r="E144" s="8"/>
    </row>
    <row r="145" spans="5:5">
      <c r="E145" s="8"/>
    </row>
    <row r="146" spans="5:5">
      <c r="E146" s="8"/>
    </row>
    <row r="147" spans="5:5">
      <c r="E147" s="8"/>
    </row>
    <row r="148" spans="5:5">
      <c r="E148" s="8"/>
    </row>
    <row r="149" spans="5:5">
      <c r="E149" s="8"/>
    </row>
    <row r="150" spans="5:5">
      <c r="E150" s="8"/>
    </row>
    <row r="151" spans="5:5">
      <c r="E151" s="8"/>
    </row>
    <row r="152" spans="5:5">
      <c r="E152" s="8"/>
    </row>
    <row r="153" spans="5:5">
      <c r="E153" s="8"/>
    </row>
    <row r="154" spans="5:5">
      <c r="E154" s="8"/>
    </row>
    <row r="155" spans="5:5">
      <c r="E155" s="8"/>
    </row>
    <row r="156" spans="5:5">
      <c r="E156" s="8"/>
    </row>
    <row r="157" spans="5:5">
      <c r="E157" s="8"/>
    </row>
    <row r="158" spans="5:5">
      <c r="E158" s="8"/>
    </row>
  </sheetData>
  <phoneticPr fontId="1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A33490-FC0D-41AC-9A7E-2B83130101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explication</vt:lpstr>
      <vt:lpstr>Power Query</vt:lpstr>
      <vt:lpstr>BALANCE</vt:lpstr>
      <vt:lpstr>BALANCE - Old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JF</cp:lastModifiedBy>
  <dcterms:created xsi:type="dcterms:W3CDTF">2022-11-09T20:45:29Z</dcterms:created>
  <dcterms:modified xsi:type="dcterms:W3CDTF">2022-11-10T09:17:29Z</dcterms:modified>
</cp:coreProperties>
</file>