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D50743B-5C6C-48C5-B595-4BA9747F4370}" xr6:coauthVersionLast="47" xr6:coauthVersionMax="47" xr10:uidLastSave="{00000000-0000-0000-0000-000000000000}"/>
  <bookViews>
    <workbookView xWindow="6090" yWindow="3555" windowWidth="23700" windowHeight="7020" activeTab="1" xr2:uid="{C2522F02-3D47-4205-B4F8-F57CFB46D3AD}"/>
  </bookViews>
  <sheets>
    <sheet name="Novembre 2022" sheetId="1" r:id="rId1"/>
    <sheet name="Decembre 202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6" i="1" l="1"/>
  <c r="D36" i="1"/>
  <c r="H37" i="1" s="1"/>
  <c r="C36" i="1"/>
  <c r="G37" i="1" s="1"/>
  <c r="B36" i="1"/>
  <c r="F37" i="1" s="1"/>
  <c r="E5" i="2" a="1"/>
  <c r="D5" i="2" a="1"/>
  <c r="C5" i="2" a="1"/>
  <c r="B5" i="2" a="1"/>
  <c r="E5" i="2" l="1"/>
  <c r="E36" i="2" s="1"/>
  <c r="D5" i="2"/>
  <c r="D36" i="2" s="1"/>
  <c r="H37" i="2" s="1"/>
  <c r="C5" i="2"/>
  <c r="C36" i="2" s="1"/>
  <c r="G37" i="2" s="1"/>
  <c r="B5" i="2"/>
  <c r="B36" i="2" s="1"/>
  <c r="F37" i="2" s="1"/>
  <c r="I37" i="1"/>
  <c r="K37" i="1" s="1"/>
  <c r="L37" i="2" s="1"/>
  <c r="I37" i="2" l="1"/>
  <c r="K37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<sst xmlns="http://schemas.openxmlformats.org/spreadsheetml/2006/main" count="48" uniqueCount="25">
  <si>
    <t>60L</t>
  </si>
  <si>
    <t>120L</t>
  </si>
  <si>
    <t>200L</t>
  </si>
  <si>
    <t>VOLUME FUT</t>
  </si>
  <si>
    <t>DATE RECEPTION</t>
  </si>
  <si>
    <t>HUILE VEGETALE</t>
  </si>
  <si>
    <t>TOTAL</t>
  </si>
  <si>
    <t>REPORT M-1</t>
  </si>
  <si>
    <t>QUANTITE FUTS</t>
  </si>
  <si>
    <t>PALETTE 120</t>
  </si>
  <si>
    <t>PALETTE 200</t>
  </si>
  <si>
    <t>200 L = 2 Futs</t>
  </si>
  <si>
    <t>120 L = 4 Futs</t>
  </si>
  <si>
    <t>60 L = 5 Futs</t>
  </si>
  <si>
    <t>MEMO</t>
  </si>
  <si>
    <t>1 Semi = 33 palettes</t>
  </si>
  <si>
    <t>CHARGE</t>
  </si>
  <si>
    <t>REPORT PALETTE</t>
  </si>
  <si>
    <t>POIDS</t>
  </si>
  <si>
    <t>CLIENT</t>
  </si>
  <si>
    <t>A REPORTER</t>
  </si>
  <si>
    <t>PALETTE 60</t>
  </si>
  <si>
    <t>MOIS DE NOVEMBRE 2022</t>
  </si>
  <si>
    <t>STOCK-1</t>
  </si>
  <si>
    <t>&lt;------ Attention ! Date mois et format personnalisé.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</si>
</sst>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\-yy;@"/>
    <numFmt numFmtId="166" formatCode="&quot;Mois de &quot;mmmm\ yyyy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6"/>
      <color rgb="FFFFFF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4" fontId="1" fillId="7" borderId="8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164" fontId="1" fillId="7" borderId="6" xfId="0" applyNumberFormat="1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64" fontId="1" fillId="7" borderId="25" xfId="0" applyNumberFormat="1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0" fillId="0" borderId="35" xfId="0" applyBorder="1"/>
    <xf numFmtId="0" fontId="3" fillId="0" borderId="0" xfId="0" applyFont="1"/>
    <xf numFmtId="0" fontId="2" fillId="0" borderId="2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4" fillId="9" borderId="39" xfId="0" applyFont="1" applyFill="1" applyBorder="1" applyAlignment="1">
      <alignment horizontal="center"/>
    </xf>
    <xf numFmtId="0" fontId="1" fillId="2" borderId="35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 wrapText="1"/>
    </xf>
    <xf numFmtId="166" fontId="4" fillId="9" borderId="39" xfId="0" applyNumberFormat="1" applyFont="1" applyFill="1" applyBorder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2">
    <dxf>
      <font>
        <b/>
        <i/>
        <color rgb="FFFF0000"/>
      </font>
    </dxf>
    <dxf>
      <font>
        <b/>
        <i/>
        <color rgb="FFFF0000"/>
      </font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720A9-CBAD-41C7-A8F0-0E7F23F37D20}">
  <sheetPr codeName="Feuil1"/>
  <dimension ref="A1:O37"/>
  <sheetViews>
    <sheetView topLeftCell="A34" zoomScale="85" zoomScaleNormal="85" workbookViewId="0">
      <selection activeCell="B7" sqref="B7"/>
    </sheetView>
  </sheetViews>
  <sheetFormatPr baseColWidth="10" defaultRowHeight="15" x14ac:dyDescent="0.25"/>
  <cols>
    <col min="1" max="1" width="17.7109375" bestFit="1" customWidth="1"/>
    <col min="6" max="12" width="13.7109375" customWidth="1"/>
  </cols>
  <sheetData>
    <row r="1" spans="1:12" ht="21.75" thickBot="1" x14ac:dyDescent="0.4">
      <c r="A1" s="46" t="s">
        <v>22</v>
      </c>
      <c r="B1" s="46"/>
      <c r="C1" s="46"/>
      <c r="D1" s="46"/>
    </row>
    <row r="2" spans="1:12" ht="16.5" thickBot="1" x14ac:dyDescent="0.3">
      <c r="A2" s="47" t="s">
        <v>5</v>
      </c>
      <c r="B2" s="48"/>
      <c r="C2" s="48"/>
      <c r="D2" s="49"/>
      <c r="E2" s="22"/>
      <c r="F2" s="20"/>
      <c r="G2" s="2"/>
      <c r="H2" s="2"/>
      <c r="I2" s="2"/>
      <c r="J2" s="2"/>
      <c r="K2" s="1"/>
      <c r="L2" s="17" t="s">
        <v>14</v>
      </c>
    </row>
    <row r="3" spans="1:12" ht="16.5" thickBot="1" x14ac:dyDescent="0.3">
      <c r="A3" s="7" t="s">
        <v>3</v>
      </c>
      <c r="B3" s="8" t="s">
        <v>0</v>
      </c>
      <c r="C3" s="8" t="s">
        <v>1</v>
      </c>
      <c r="D3" s="21" t="s">
        <v>2</v>
      </c>
      <c r="E3" s="22"/>
      <c r="F3" s="20"/>
      <c r="G3" s="2"/>
      <c r="H3" s="2"/>
      <c r="I3" s="2"/>
      <c r="J3" s="2"/>
      <c r="K3" s="1"/>
      <c r="L3" s="18" t="s">
        <v>13</v>
      </c>
    </row>
    <row r="4" spans="1:12" ht="16.5" thickBot="1" x14ac:dyDescent="0.3">
      <c r="A4" s="11" t="s">
        <v>4</v>
      </c>
      <c r="B4" s="44" t="s">
        <v>8</v>
      </c>
      <c r="C4" s="44"/>
      <c r="D4" s="45"/>
      <c r="E4" s="35" t="s">
        <v>18</v>
      </c>
      <c r="F4" s="50" t="s">
        <v>19</v>
      </c>
      <c r="G4" s="51"/>
      <c r="H4" s="51"/>
      <c r="I4" s="52"/>
      <c r="J4" s="2"/>
      <c r="K4" s="1"/>
      <c r="L4" s="18" t="s">
        <v>12</v>
      </c>
    </row>
    <row r="5" spans="1:12" ht="16.5" customHeight="1" thickBot="1" x14ac:dyDescent="0.3">
      <c r="A5" s="13" t="s">
        <v>7</v>
      </c>
      <c r="B5" s="14"/>
      <c r="C5" s="14"/>
      <c r="D5" s="15"/>
      <c r="E5" s="36"/>
      <c r="F5" s="53"/>
      <c r="G5" s="54"/>
      <c r="H5" s="54"/>
      <c r="I5" s="55"/>
      <c r="J5" s="2"/>
      <c r="K5" s="1"/>
      <c r="L5" s="18" t="s">
        <v>11</v>
      </c>
    </row>
    <row r="6" spans="1:12" ht="15.75" x14ac:dyDescent="0.25">
      <c r="A6" s="12">
        <v>44866</v>
      </c>
      <c r="B6" s="9">
        <v>999</v>
      </c>
      <c r="C6" s="9"/>
      <c r="D6" s="10"/>
      <c r="E6" s="34"/>
      <c r="F6" s="61"/>
      <c r="G6" s="61"/>
      <c r="H6" s="61"/>
      <c r="I6" s="62"/>
      <c r="J6" s="2"/>
      <c r="K6" s="1"/>
      <c r="L6" s="65" t="s">
        <v>15</v>
      </c>
    </row>
    <row r="7" spans="1:12" ht="16.5" thickBot="1" x14ac:dyDescent="0.3">
      <c r="A7" s="5">
        <v>44867</v>
      </c>
      <c r="B7" s="3"/>
      <c r="C7" s="3"/>
      <c r="D7" s="4"/>
      <c r="E7" s="28"/>
      <c r="F7" s="40"/>
      <c r="G7" s="40"/>
      <c r="H7" s="40"/>
      <c r="I7" s="41"/>
      <c r="J7" s="2"/>
      <c r="K7" s="1"/>
      <c r="L7" s="66"/>
    </row>
    <row r="8" spans="1:12" ht="15.75" x14ac:dyDescent="0.25">
      <c r="A8" s="5">
        <v>44868</v>
      </c>
      <c r="B8" s="3"/>
      <c r="C8" s="3"/>
      <c r="D8" s="4"/>
      <c r="E8" s="28"/>
      <c r="F8" s="40"/>
      <c r="G8" s="40"/>
      <c r="H8" s="40"/>
      <c r="I8" s="41"/>
      <c r="J8" s="2"/>
      <c r="K8" s="1"/>
    </row>
    <row r="9" spans="1:12" ht="15.75" x14ac:dyDescent="0.25">
      <c r="A9" s="5">
        <v>44869</v>
      </c>
      <c r="B9" s="3"/>
      <c r="C9" s="3"/>
      <c r="D9" s="4"/>
      <c r="E9" s="28"/>
      <c r="F9" s="40"/>
      <c r="G9" s="40"/>
      <c r="H9" s="40"/>
      <c r="I9" s="41"/>
      <c r="J9" s="2"/>
      <c r="K9" s="1"/>
    </row>
    <row r="10" spans="1:12" ht="15.75" x14ac:dyDescent="0.25">
      <c r="A10" s="5">
        <v>44870</v>
      </c>
      <c r="B10" s="3"/>
      <c r="C10" s="3"/>
      <c r="D10" s="4"/>
      <c r="E10" s="28"/>
      <c r="F10" s="40"/>
      <c r="G10" s="40"/>
      <c r="H10" s="40"/>
      <c r="I10" s="41"/>
      <c r="J10" s="2"/>
      <c r="K10" s="1"/>
    </row>
    <row r="11" spans="1:12" ht="15.75" x14ac:dyDescent="0.25">
      <c r="A11" s="5">
        <v>44871</v>
      </c>
      <c r="B11" s="3"/>
      <c r="C11" s="3"/>
      <c r="D11" s="4"/>
      <c r="E11" s="28"/>
      <c r="F11" s="40"/>
      <c r="G11" s="40"/>
      <c r="H11" s="40"/>
      <c r="I11" s="41"/>
      <c r="J11" s="2"/>
      <c r="K11" s="1"/>
    </row>
    <row r="12" spans="1:12" ht="15.75" x14ac:dyDescent="0.25">
      <c r="A12" s="5">
        <v>44872</v>
      </c>
      <c r="B12" s="3"/>
      <c r="C12" s="3"/>
      <c r="D12" s="4"/>
      <c r="E12" s="28"/>
      <c r="F12" s="40"/>
      <c r="G12" s="40"/>
      <c r="H12" s="40"/>
      <c r="I12" s="41"/>
      <c r="J12" s="2"/>
      <c r="K12" s="1"/>
    </row>
    <row r="13" spans="1:12" ht="15.75" x14ac:dyDescent="0.25">
      <c r="A13" s="5">
        <v>44873</v>
      </c>
      <c r="B13" s="3"/>
      <c r="C13" s="3"/>
      <c r="D13" s="4"/>
      <c r="E13" s="28"/>
      <c r="F13" s="40"/>
      <c r="G13" s="40"/>
      <c r="H13" s="40"/>
      <c r="I13" s="41"/>
      <c r="J13" s="2"/>
      <c r="K13" s="1"/>
    </row>
    <row r="14" spans="1:12" ht="15.75" x14ac:dyDescent="0.25">
      <c r="A14" s="5">
        <v>44874</v>
      </c>
      <c r="B14" s="3"/>
      <c r="C14" s="3"/>
      <c r="D14" s="4"/>
      <c r="E14" s="28"/>
      <c r="F14" s="40"/>
      <c r="G14" s="40"/>
      <c r="H14" s="40"/>
      <c r="I14" s="41"/>
      <c r="J14" s="2"/>
      <c r="K14" s="1"/>
    </row>
    <row r="15" spans="1:12" ht="15.75" x14ac:dyDescent="0.25">
      <c r="A15" s="5">
        <v>44875</v>
      </c>
      <c r="B15" s="3"/>
      <c r="C15" s="3"/>
      <c r="D15" s="4"/>
      <c r="E15" s="28"/>
      <c r="F15" s="40"/>
      <c r="G15" s="40"/>
      <c r="H15" s="40"/>
      <c r="I15" s="41"/>
      <c r="J15" s="2"/>
      <c r="K15" s="1"/>
    </row>
    <row r="16" spans="1:12" ht="15.75" x14ac:dyDescent="0.25">
      <c r="A16" s="5">
        <v>44876</v>
      </c>
      <c r="B16" s="3"/>
      <c r="C16" s="3"/>
      <c r="D16" s="4"/>
      <c r="E16" s="28"/>
      <c r="F16" s="40"/>
      <c r="G16" s="40"/>
      <c r="H16" s="40"/>
      <c r="I16" s="41"/>
      <c r="J16" s="2"/>
      <c r="K16" s="1"/>
    </row>
    <row r="17" spans="1:15" ht="15.75" x14ac:dyDescent="0.25">
      <c r="A17" s="5">
        <v>44877</v>
      </c>
      <c r="B17" s="3"/>
      <c r="C17" s="3"/>
      <c r="D17" s="4"/>
      <c r="E17" s="28"/>
      <c r="F17" s="40"/>
      <c r="G17" s="40"/>
      <c r="H17" s="40"/>
      <c r="I17" s="41"/>
      <c r="J17" s="2"/>
      <c r="K17" s="1"/>
    </row>
    <row r="18" spans="1:15" ht="15.75" x14ac:dyDescent="0.25">
      <c r="A18" s="5">
        <v>44878</v>
      </c>
      <c r="B18" s="3"/>
      <c r="C18" s="3"/>
      <c r="D18" s="4"/>
      <c r="E18" s="28"/>
      <c r="F18" s="40"/>
      <c r="G18" s="40"/>
      <c r="H18" s="40"/>
      <c r="I18" s="41"/>
      <c r="J18" s="2"/>
      <c r="K18" s="1"/>
    </row>
    <row r="19" spans="1:15" ht="15.75" x14ac:dyDescent="0.25">
      <c r="A19" s="5">
        <v>44879</v>
      </c>
      <c r="B19" s="3"/>
      <c r="C19" s="3"/>
      <c r="D19" s="4"/>
      <c r="E19" s="28"/>
      <c r="F19" s="40"/>
      <c r="G19" s="40"/>
      <c r="H19" s="40"/>
      <c r="I19" s="41"/>
      <c r="J19" s="2"/>
      <c r="K19" s="1"/>
    </row>
    <row r="20" spans="1:15" ht="15.75" x14ac:dyDescent="0.25">
      <c r="A20" s="5">
        <v>44880</v>
      </c>
      <c r="B20" s="3"/>
      <c r="C20" s="3"/>
      <c r="D20" s="4"/>
      <c r="E20" s="28"/>
      <c r="F20" s="40"/>
      <c r="G20" s="40"/>
      <c r="H20" s="40"/>
      <c r="I20" s="41"/>
      <c r="J20" s="2"/>
      <c r="K20" s="1"/>
    </row>
    <row r="21" spans="1:15" ht="15.75" x14ac:dyDescent="0.25">
      <c r="A21" s="5">
        <v>44881</v>
      </c>
      <c r="B21" s="3"/>
      <c r="C21" s="3"/>
      <c r="D21" s="4"/>
      <c r="E21" s="28"/>
      <c r="F21" s="40"/>
      <c r="G21" s="40"/>
      <c r="H21" s="40"/>
      <c r="I21" s="41"/>
      <c r="J21" s="2"/>
      <c r="K21" s="1"/>
      <c r="O21" s="37"/>
    </row>
    <row r="22" spans="1:15" ht="15.75" x14ac:dyDescent="0.25">
      <c r="A22" s="5">
        <v>44882</v>
      </c>
      <c r="B22" s="3"/>
      <c r="C22" s="3"/>
      <c r="D22" s="4"/>
      <c r="E22" s="28"/>
      <c r="F22" s="40"/>
      <c r="G22" s="40"/>
      <c r="H22" s="40"/>
      <c r="I22" s="41"/>
      <c r="J22" s="2"/>
      <c r="K22" s="1"/>
    </row>
    <row r="23" spans="1:15" ht="15.75" x14ac:dyDescent="0.25">
      <c r="A23" s="5">
        <v>44883</v>
      </c>
      <c r="B23" s="3"/>
      <c r="C23" s="3"/>
      <c r="D23" s="4"/>
      <c r="E23" s="28"/>
      <c r="F23" s="40"/>
      <c r="G23" s="40"/>
      <c r="H23" s="40"/>
      <c r="I23" s="41"/>
      <c r="J23" s="2"/>
      <c r="K23" s="1"/>
    </row>
    <row r="24" spans="1:15" ht="15.75" x14ac:dyDescent="0.25">
      <c r="A24" s="5">
        <v>44884</v>
      </c>
      <c r="B24" s="3"/>
      <c r="C24" s="3"/>
      <c r="D24" s="4"/>
      <c r="E24" s="28"/>
      <c r="F24" s="40"/>
      <c r="G24" s="40"/>
      <c r="H24" s="40"/>
      <c r="I24" s="41"/>
      <c r="J24" s="2"/>
      <c r="K24" s="1"/>
    </row>
    <row r="25" spans="1:15" ht="15.75" x14ac:dyDescent="0.25">
      <c r="A25" s="5">
        <v>44885</v>
      </c>
      <c r="B25" s="3"/>
      <c r="C25" s="3"/>
      <c r="D25" s="4"/>
      <c r="E25" s="28"/>
      <c r="F25" s="40"/>
      <c r="G25" s="40"/>
      <c r="H25" s="40"/>
      <c r="I25" s="41"/>
      <c r="J25" s="2"/>
      <c r="K25" s="1"/>
    </row>
    <row r="26" spans="1:15" ht="15.75" x14ac:dyDescent="0.25">
      <c r="A26" s="5">
        <v>44886</v>
      </c>
      <c r="B26" s="3"/>
      <c r="C26" s="3"/>
      <c r="D26" s="4"/>
      <c r="E26" s="28"/>
      <c r="F26" s="40"/>
      <c r="G26" s="40"/>
      <c r="H26" s="40"/>
      <c r="I26" s="41"/>
      <c r="J26" s="2"/>
      <c r="K26" s="1"/>
    </row>
    <row r="27" spans="1:15" ht="15.75" x14ac:dyDescent="0.25">
      <c r="A27" s="5">
        <v>44887</v>
      </c>
      <c r="B27" s="3"/>
      <c r="C27" s="3"/>
      <c r="D27" s="4"/>
      <c r="E27" s="28"/>
      <c r="F27" s="40"/>
      <c r="G27" s="40"/>
      <c r="H27" s="40"/>
      <c r="I27" s="41"/>
      <c r="J27" s="2"/>
      <c r="K27" s="1"/>
    </row>
    <row r="28" spans="1:15" ht="15.75" x14ac:dyDescent="0.25">
      <c r="A28" s="5">
        <v>44888</v>
      </c>
      <c r="B28" s="3"/>
      <c r="C28" s="3"/>
      <c r="D28" s="4"/>
      <c r="E28" s="28"/>
      <c r="F28" s="40"/>
      <c r="G28" s="40"/>
      <c r="H28" s="40"/>
      <c r="I28" s="41"/>
      <c r="J28" s="2"/>
      <c r="K28" s="1"/>
    </row>
    <row r="29" spans="1:15" ht="15.75" x14ac:dyDescent="0.25">
      <c r="A29" s="5">
        <v>44889</v>
      </c>
      <c r="B29" s="3"/>
      <c r="C29" s="3"/>
      <c r="D29" s="4"/>
      <c r="E29" s="28"/>
      <c r="F29" s="40"/>
      <c r="G29" s="40"/>
      <c r="H29" s="40"/>
      <c r="I29" s="41"/>
      <c r="J29" s="2"/>
      <c r="K29" s="1"/>
    </row>
    <row r="30" spans="1:15" ht="15.75" x14ac:dyDescent="0.25">
      <c r="A30" s="5">
        <v>44890</v>
      </c>
      <c r="B30" s="3"/>
      <c r="C30" s="3"/>
      <c r="D30" s="4"/>
      <c r="E30" s="28"/>
      <c r="F30" s="40"/>
      <c r="G30" s="40"/>
      <c r="H30" s="40"/>
      <c r="I30" s="41"/>
      <c r="J30" s="2"/>
      <c r="K30" s="1"/>
    </row>
    <row r="31" spans="1:15" ht="15.75" x14ac:dyDescent="0.25">
      <c r="A31" s="5">
        <v>44891</v>
      </c>
      <c r="B31" s="3"/>
      <c r="C31" s="3"/>
      <c r="D31" s="4"/>
      <c r="E31" s="28"/>
      <c r="F31" s="40"/>
      <c r="G31" s="40"/>
      <c r="H31" s="40"/>
      <c r="I31" s="41"/>
      <c r="J31" s="2"/>
      <c r="K31" s="1"/>
    </row>
    <row r="32" spans="1:15" ht="15.75" x14ac:dyDescent="0.25">
      <c r="A32" s="5">
        <v>44892</v>
      </c>
      <c r="B32" s="3"/>
      <c r="C32" s="3"/>
      <c r="D32" s="4"/>
      <c r="E32" s="28"/>
      <c r="F32" s="40"/>
      <c r="G32" s="40"/>
      <c r="H32" s="40"/>
      <c r="I32" s="41"/>
      <c r="J32" s="2"/>
      <c r="K32" s="1"/>
    </row>
    <row r="33" spans="1:12" ht="15.75" x14ac:dyDescent="0.25">
      <c r="A33" s="5">
        <v>44893</v>
      </c>
      <c r="B33" s="3"/>
      <c r="C33" s="3"/>
      <c r="D33" s="4"/>
      <c r="E33" s="28"/>
      <c r="F33" s="40"/>
      <c r="G33" s="40"/>
      <c r="H33" s="40"/>
      <c r="I33" s="41"/>
      <c r="J33" s="2"/>
      <c r="K33" s="1"/>
    </row>
    <row r="34" spans="1:12" ht="16.5" customHeight="1" thickBot="1" x14ac:dyDescent="0.3">
      <c r="A34" s="5">
        <v>44894</v>
      </c>
      <c r="B34" s="3"/>
      <c r="C34" s="3"/>
      <c r="D34" s="4"/>
      <c r="E34" s="28"/>
      <c r="F34" s="40"/>
      <c r="G34" s="40"/>
      <c r="H34" s="40"/>
      <c r="I34" s="41"/>
      <c r="J34" s="2"/>
      <c r="K34" s="1"/>
    </row>
    <row r="35" spans="1:12" ht="16.5" thickBot="1" x14ac:dyDescent="0.3">
      <c r="A35" s="30">
        <v>44895</v>
      </c>
      <c r="B35" s="6"/>
      <c r="C35" s="6"/>
      <c r="D35" s="31"/>
      <c r="E35" s="29"/>
      <c r="F35" s="42"/>
      <c r="G35" s="42"/>
      <c r="H35" s="42"/>
      <c r="I35" s="43"/>
      <c r="L35" s="67" t="s">
        <v>17</v>
      </c>
    </row>
    <row r="36" spans="1:12" ht="15.75" x14ac:dyDescent="0.25">
      <c r="A36" s="56" t="s">
        <v>6</v>
      </c>
      <c r="B36" s="58">
        <f>SUM(B5:B35)</f>
        <v>999</v>
      </c>
      <c r="C36" s="60">
        <f>SUM(C5:C35)</f>
        <v>0</v>
      </c>
      <c r="D36" s="63">
        <f>SUM(D5:D35)</f>
        <v>0</v>
      </c>
      <c r="E36" s="60">
        <f>SUM(E5:E35)</f>
        <v>0</v>
      </c>
      <c r="F36" s="26" t="s">
        <v>21</v>
      </c>
      <c r="G36" s="27" t="s">
        <v>9</v>
      </c>
      <c r="H36" s="27" t="s">
        <v>10</v>
      </c>
      <c r="I36" s="23" t="s">
        <v>6</v>
      </c>
      <c r="J36" s="25" t="s">
        <v>16</v>
      </c>
      <c r="K36" s="23" t="s">
        <v>20</v>
      </c>
      <c r="L36" s="68"/>
    </row>
    <row r="37" spans="1:12" ht="16.5" thickBot="1" x14ac:dyDescent="0.3">
      <c r="A37" s="57"/>
      <c r="B37" s="59"/>
      <c r="C37" s="59"/>
      <c r="D37" s="64"/>
      <c r="E37" s="59"/>
      <c r="F37" s="16">
        <f>B36/5</f>
        <v>199.8</v>
      </c>
      <c r="G37" s="6">
        <f>C36/4</f>
        <v>0</v>
      </c>
      <c r="H37" s="6">
        <f>D36/2</f>
        <v>0</v>
      </c>
      <c r="I37" s="19">
        <f>F37+G37+H37+L37</f>
        <v>199.8</v>
      </c>
      <c r="J37" s="24">
        <v>0</v>
      </c>
      <c r="K37" s="32">
        <f>I37-J37</f>
        <v>199.8</v>
      </c>
      <c r="L37" s="33"/>
    </row>
  </sheetData>
  <mergeCells count="41">
    <mergeCell ref="C36:C37"/>
    <mergeCell ref="D36:D37"/>
    <mergeCell ref="F29:I29"/>
    <mergeCell ref="L6:L7"/>
    <mergeCell ref="L35:L36"/>
    <mergeCell ref="F18:I18"/>
    <mergeCell ref="F19:I19"/>
    <mergeCell ref="F20:I20"/>
    <mergeCell ref="F21:I21"/>
    <mergeCell ref="F22:I22"/>
    <mergeCell ref="F23:I23"/>
    <mergeCell ref="F24:I24"/>
    <mergeCell ref="F25:I25"/>
    <mergeCell ref="F26:I26"/>
    <mergeCell ref="F27:I27"/>
    <mergeCell ref="F28:I28"/>
    <mergeCell ref="A1:D1"/>
    <mergeCell ref="A2:D2"/>
    <mergeCell ref="F4:I5"/>
    <mergeCell ref="A36:A37"/>
    <mergeCell ref="B36:B37"/>
    <mergeCell ref="E36:E37"/>
    <mergeCell ref="F6:I6"/>
    <mergeCell ref="F7:I7"/>
    <mergeCell ref="F15:I15"/>
    <mergeCell ref="F16:I16"/>
    <mergeCell ref="F17:I17"/>
    <mergeCell ref="F8:I8"/>
    <mergeCell ref="F9:I9"/>
    <mergeCell ref="F10:I10"/>
    <mergeCell ref="F11:I11"/>
    <mergeCell ref="F12:I12"/>
    <mergeCell ref="F34:I34"/>
    <mergeCell ref="F35:I35"/>
    <mergeCell ref="B4:D4"/>
    <mergeCell ref="F31:I31"/>
    <mergeCell ref="F32:I32"/>
    <mergeCell ref="F33:I33"/>
    <mergeCell ref="F13:I13"/>
    <mergeCell ref="F14:I14"/>
    <mergeCell ref="F30:I30"/>
  </mergeCells>
  <conditionalFormatting sqref="I37">
    <cfRule type="cellIs" dxfId="1" priority="1" operator="greaterThan">
      <formula>32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811CE-580B-4DF2-B2B2-69626E1DE8F3}">
  <sheetPr codeName="Feuil2"/>
  <dimension ref="A1:L37"/>
  <sheetViews>
    <sheetView tabSelected="1" zoomScale="85" zoomScaleNormal="85" workbookViewId="0">
      <selection activeCell="B5" sqref="B5"/>
    </sheetView>
  </sheetViews>
  <sheetFormatPr baseColWidth="10" defaultRowHeight="15" x14ac:dyDescent="0.25"/>
  <cols>
    <col min="1" max="1" width="17.7109375" bestFit="1" customWidth="1"/>
    <col min="6" max="12" width="13.7109375" customWidth="1"/>
  </cols>
  <sheetData>
    <row r="1" spans="1:12" ht="21.75" thickBot="1" x14ac:dyDescent="0.4">
      <c r="A1" s="69">
        <v>44896</v>
      </c>
      <c r="B1" s="69"/>
      <c r="C1" s="69"/>
      <c r="D1" s="69"/>
      <c r="E1" s="70" t="s">
        <v>24</v>
      </c>
    </row>
    <row r="2" spans="1:12" ht="16.5" thickBot="1" x14ac:dyDescent="0.3">
      <c r="A2" s="47" t="s">
        <v>5</v>
      </c>
      <c r="B2" s="48"/>
      <c r="C2" s="48"/>
      <c r="D2" s="49"/>
      <c r="E2" s="22"/>
      <c r="F2" s="20"/>
      <c r="G2" s="2"/>
      <c r="H2" s="2"/>
      <c r="I2" s="2"/>
      <c r="J2" s="2"/>
      <c r="K2" s="1"/>
      <c r="L2" s="17" t="s">
        <v>14</v>
      </c>
    </row>
    <row r="3" spans="1:12" ht="16.5" thickBot="1" x14ac:dyDescent="0.3">
      <c r="A3" s="7" t="s">
        <v>3</v>
      </c>
      <c r="B3" s="8" t="s">
        <v>0</v>
      </c>
      <c r="C3" s="8" t="s">
        <v>1</v>
      </c>
      <c r="D3" s="21" t="s">
        <v>2</v>
      </c>
      <c r="E3" s="22"/>
      <c r="F3" s="20"/>
      <c r="G3" s="2"/>
      <c r="H3" s="2"/>
      <c r="I3" s="2"/>
      <c r="J3" s="2"/>
      <c r="K3" s="1"/>
      <c r="L3" s="18" t="s">
        <v>13</v>
      </c>
    </row>
    <row r="4" spans="1:12" ht="16.5" thickBot="1" x14ac:dyDescent="0.3">
      <c r="A4" s="11" t="s">
        <v>4</v>
      </c>
      <c r="B4" s="44" t="s">
        <v>8</v>
      </c>
      <c r="C4" s="44"/>
      <c r="D4" s="45"/>
      <c r="E4" s="35" t="s">
        <v>18</v>
      </c>
      <c r="F4" s="50" t="s">
        <v>19</v>
      </c>
      <c r="G4" s="51"/>
      <c r="H4" s="51"/>
      <c r="I4" s="52"/>
      <c r="J4" s="2"/>
      <c r="K4" s="1"/>
      <c r="L4" s="18" t="s">
        <v>12</v>
      </c>
    </row>
    <row r="5" spans="1:12" ht="16.5" customHeight="1" thickBot="1" x14ac:dyDescent="0.3">
      <c r="A5" s="13" t="s">
        <v>23</v>
      </c>
      <c r="B5" s="14" cm="1">
        <f t="array" aca="1" ref="B5" ca="1">INDIRECT(TEXT(EOMONTH(A1,-1),"'mmmm aaaa'!")&amp;"B36")</f>
        <v>999</v>
      </c>
      <c r="C5" s="14" cm="1">
        <f t="array" aca="1" ref="C5" ca="1">INDIRECT(TEXT(EOMONTH(A1,-1),"'mmmm aaaa'!")&amp;"c36")</f>
        <v>0</v>
      </c>
      <c r="D5" s="38" cm="1">
        <f t="array" aca="1" ref="D5" ca="1">INDIRECT(TEXT(EOMONTH(A1,-1),"'mmmm aaaa'!")&amp;"d36")</f>
        <v>0</v>
      </c>
      <c r="E5" s="39" cm="1">
        <f t="array" aca="1" ref="E5" ca="1">INDIRECT(TEXT(EOMONTH(A1,-1),"'mmmm aaaa'!")&amp;"e36")</f>
        <v>0</v>
      </c>
      <c r="F5" s="53"/>
      <c r="G5" s="54"/>
      <c r="H5" s="54"/>
      <c r="I5" s="55"/>
      <c r="J5" s="2"/>
      <c r="K5" s="1"/>
      <c r="L5" s="18" t="s">
        <v>11</v>
      </c>
    </row>
    <row r="6" spans="1:12" ht="15.75" x14ac:dyDescent="0.25">
      <c r="A6" s="12">
        <v>44866</v>
      </c>
      <c r="B6" s="9"/>
      <c r="C6" s="9"/>
      <c r="D6" s="10"/>
      <c r="E6" s="34"/>
      <c r="F6" s="61"/>
      <c r="G6" s="61"/>
      <c r="H6" s="61"/>
      <c r="I6" s="62"/>
      <c r="J6" s="2"/>
      <c r="K6" s="1"/>
      <c r="L6" s="65" t="s">
        <v>15</v>
      </c>
    </row>
    <row r="7" spans="1:12" ht="16.5" thickBot="1" x14ac:dyDescent="0.3">
      <c r="A7" s="5">
        <v>44867</v>
      </c>
      <c r="B7" s="3"/>
      <c r="C7" s="3"/>
      <c r="D7" s="4"/>
      <c r="E7" s="28"/>
      <c r="F7" s="40"/>
      <c r="G7" s="40"/>
      <c r="H7" s="40"/>
      <c r="I7" s="41"/>
      <c r="J7" s="2"/>
      <c r="K7" s="1"/>
      <c r="L7" s="66"/>
    </row>
    <row r="8" spans="1:12" ht="15.75" x14ac:dyDescent="0.25">
      <c r="A8" s="5">
        <v>44868</v>
      </c>
      <c r="B8" s="3"/>
      <c r="C8" s="3"/>
      <c r="D8" s="4"/>
      <c r="E8" s="28"/>
      <c r="F8" s="40"/>
      <c r="G8" s="40"/>
      <c r="H8" s="40"/>
      <c r="I8" s="41"/>
      <c r="J8" s="2"/>
      <c r="K8" s="1"/>
    </row>
    <row r="9" spans="1:12" ht="15.75" x14ac:dyDescent="0.25">
      <c r="A9" s="5">
        <v>44869</v>
      </c>
      <c r="B9" s="3"/>
      <c r="C9" s="3"/>
      <c r="D9" s="4"/>
      <c r="E9" s="28"/>
      <c r="F9" s="40"/>
      <c r="G9" s="40"/>
      <c r="H9" s="40"/>
      <c r="I9" s="41"/>
      <c r="J9" s="2"/>
      <c r="K9" s="1"/>
    </row>
    <row r="10" spans="1:12" ht="15.75" x14ac:dyDescent="0.25">
      <c r="A10" s="5">
        <v>44870</v>
      </c>
      <c r="B10" s="3"/>
      <c r="C10" s="3"/>
      <c r="D10" s="4"/>
      <c r="E10" s="28"/>
      <c r="F10" s="40"/>
      <c r="G10" s="40"/>
      <c r="H10" s="40"/>
      <c r="I10" s="41"/>
      <c r="J10" s="2"/>
      <c r="K10" s="1"/>
    </row>
    <row r="11" spans="1:12" ht="15.75" x14ac:dyDescent="0.25">
      <c r="A11" s="5">
        <v>44871</v>
      </c>
      <c r="B11" s="3"/>
      <c r="C11" s="3"/>
      <c r="D11" s="4"/>
      <c r="E11" s="28"/>
      <c r="F11" s="40"/>
      <c r="G11" s="40"/>
      <c r="H11" s="40"/>
      <c r="I11" s="41"/>
      <c r="J11" s="2"/>
      <c r="K11" s="1"/>
    </row>
    <row r="12" spans="1:12" ht="15.75" x14ac:dyDescent="0.25">
      <c r="A12" s="5">
        <v>44872</v>
      </c>
      <c r="B12" s="3"/>
      <c r="C12" s="3"/>
      <c r="D12" s="4"/>
      <c r="E12" s="28"/>
      <c r="F12" s="40"/>
      <c r="G12" s="40"/>
      <c r="H12" s="40"/>
      <c r="I12" s="41"/>
      <c r="J12" s="2"/>
      <c r="K12" s="1"/>
    </row>
    <row r="13" spans="1:12" ht="15.75" x14ac:dyDescent="0.25">
      <c r="A13" s="5">
        <v>44873</v>
      </c>
      <c r="B13" s="3"/>
      <c r="C13" s="3"/>
      <c r="D13" s="4"/>
      <c r="E13" s="28"/>
      <c r="F13" s="40"/>
      <c r="G13" s="40"/>
      <c r="H13" s="40"/>
      <c r="I13" s="41"/>
      <c r="J13" s="2"/>
      <c r="K13" s="1"/>
    </row>
    <row r="14" spans="1:12" ht="15.75" x14ac:dyDescent="0.25">
      <c r="A14" s="5">
        <v>44874</v>
      </c>
      <c r="B14" s="3"/>
      <c r="C14" s="3"/>
      <c r="D14" s="4"/>
      <c r="E14" s="28"/>
      <c r="F14" s="40"/>
      <c r="G14" s="40"/>
      <c r="H14" s="40"/>
      <c r="I14" s="41"/>
      <c r="J14" s="2"/>
      <c r="K14" s="1"/>
    </row>
    <row r="15" spans="1:12" ht="15.75" x14ac:dyDescent="0.25">
      <c r="A15" s="5">
        <v>44875</v>
      </c>
      <c r="B15" s="3"/>
      <c r="C15" s="3"/>
      <c r="D15" s="4"/>
      <c r="E15" s="28"/>
      <c r="F15" s="40"/>
      <c r="G15" s="40"/>
      <c r="H15" s="40"/>
      <c r="I15" s="41"/>
      <c r="J15" s="2"/>
      <c r="K15" s="1"/>
    </row>
    <row r="16" spans="1:12" ht="15.75" x14ac:dyDescent="0.25">
      <c r="A16" s="5">
        <v>44876</v>
      </c>
      <c r="B16" s="3"/>
      <c r="C16" s="3"/>
      <c r="D16" s="4"/>
      <c r="E16" s="28"/>
      <c r="F16" s="40"/>
      <c r="G16" s="40"/>
      <c r="H16" s="40"/>
      <c r="I16" s="41"/>
      <c r="J16" s="2"/>
      <c r="K16" s="1"/>
    </row>
    <row r="17" spans="1:11" ht="15.75" x14ac:dyDescent="0.25">
      <c r="A17" s="5">
        <v>44877</v>
      </c>
      <c r="B17" s="3"/>
      <c r="C17" s="3"/>
      <c r="D17" s="4"/>
      <c r="E17" s="28"/>
      <c r="F17" s="40"/>
      <c r="G17" s="40"/>
      <c r="H17" s="40"/>
      <c r="I17" s="41"/>
      <c r="J17" s="2"/>
      <c r="K17" s="1"/>
    </row>
    <row r="18" spans="1:11" ht="15.75" x14ac:dyDescent="0.25">
      <c r="A18" s="5">
        <v>44878</v>
      </c>
      <c r="B18" s="3"/>
      <c r="C18" s="3"/>
      <c r="D18" s="4"/>
      <c r="E18" s="28"/>
      <c r="F18" s="40"/>
      <c r="G18" s="40"/>
      <c r="H18" s="40"/>
      <c r="I18" s="41"/>
      <c r="J18" s="2"/>
      <c r="K18" s="1"/>
    </row>
    <row r="19" spans="1:11" ht="15.75" x14ac:dyDescent="0.25">
      <c r="A19" s="5">
        <v>44879</v>
      </c>
      <c r="B19" s="3"/>
      <c r="C19" s="3"/>
      <c r="D19" s="4"/>
      <c r="E19" s="28"/>
      <c r="F19" s="40"/>
      <c r="G19" s="40"/>
      <c r="H19" s="40"/>
      <c r="I19" s="41"/>
      <c r="J19" s="2"/>
      <c r="K19" s="1"/>
    </row>
    <row r="20" spans="1:11" ht="15.75" x14ac:dyDescent="0.25">
      <c r="A20" s="5">
        <v>44880</v>
      </c>
      <c r="B20" s="3"/>
      <c r="C20" s="3"/>
      <c r="D20" s="4"/>
      <c r="E20" s="28"/>
      <c r="F20" s="40"/>
      <c r="G20" s="40"/>
      <c r="H20" s="40"/>
      <c r="I20" s="41"/>
      <c r="J20" s="2"/>
      <c r="K20" s="1"/>
    </row>
    <row r="21" spans="1:11" ht="15.75" x14ac:dyDescent="0.25">
      <c r="A21" s="5">
        <v>44881</v>
      </c>
      <c r="B21" s="3"/>
      <c r="C21" s="3"/>
      <c r="D21" s="4"/>
      <c r="E21" s="28"/>
      <c r="F21" s="40"/>
      <c r="G21" s="40"/>
      <c r="H21" s="40"/>
      <c r="I21" s="41"/>
      <c r="J21" s="2"/>
      <c r="K21" s="1"/>
    </row>
    <row r="22" spans="1:11" ht="15.75" x14ac:dyDescent="0.25">
      <c r="A22" s="5">
        <v>44882</v>
      </c>
      <c r="B22" s="3"/>
      <c r="C22" s="3"/>
      <c r="D22" s="4"/>
      <c r="E22" s="28"/>
      <c r="F22" s="40"/>
      <c r="G22" s="40"/>
      <c r="H22" s="40"/>
      <c r="I22" s="41"/>
      <c r="J22" s="2"/>
      <c r="K22" s="1"/>
    </row>
    <row r="23" spans="1:11" ht="15.75" x14ac:dyDescent="0.25">
      <c r="A23" s="5">
        <v>44883</v>
      </c>
      <c r="B23" s="3"/>
      <c r="C23" s="3"/>
      <c r="D23" s="4"/>
      <c r="E23" s="28"/>
      <c r="F23" s="40"/>
      <c r="G23" s="40"/>
      <c r="H23" s="40"/>
      <c r="I23" s="41"/>
      <c r="J23" s="2"/>
      <c r="K23" s="1"/>
    </row>
    <row r="24" spans="1:11" ht="15.75" x14ac:dyDescent="0.25">
      <c r="A24" s="5">
        <v>44884</v>
      </c>
      <c r="B24" s="3"/>
      <c r="C24" s="3"/>
      <c r="D24" s="4"/>
      <c r="E24" s="28"/>
      <c r="F24" s="40"/>
      <c r="G24" s="40"/>
      <c r="H24" s="40"/>
      <c r="I24" s="41"/>
      <c r="J24" s="2"/>
      <c r="K24" s="1"/>
    </row>
    <row r="25" spans="1:11" ht="15.75" x14ac:dyDescent="0.25">
      <c r="A25" s="5">
        <v>44885</v>
      </c>
      <c r="B25" s="3"/>
      <c r="C25" s="3"/>
      <c r="D25" s="4"/>
      <c r="E25" s="28"/>
      <c r="F25" s="40"/>
      <c r="G25" s="40"/>
      <c r="H25" s="40"/>
      <c r="I25" s="41"/>
      <c r="J25" s="2"/>
      <c r="K25" s="1"/>
    </row>
    <row r="26" spans="1:11" ht="15.75" x14ac:dyDescent="0.25">
      <c r="A26" s="5">
        <v>44886</v>
      </c>
      <c r="B26" s="3"/>
      <c r="C26" s="3"/>
      <c r="D26" s="4"/>
      <c r="E26" s="28"/>
      <c r="F26" s="40"/>
      <c r="G26" s="40"/>
      <c r="H26" s="40"/>
      <c r="I26" s="41"/>
      <c r="J26" s="2"/>
      <c r="K26" s="1"/>
    </row>
    <row r="27" spans="1:11" ht="15.75" x14ac:dyDescent="0.25">
      <c r="A27" s="5">
        <v>44887</v>
      </c>
      <c r="B27" s="3"/>
      <c r="C27" s="3"/>
      <c r="D27" s="4"/>
      <c r="E27" s="28"/>
      <c r="F27" s="40"/>
      <c r="G27" s="40"/>
      <c r="H27" s="40"/>
      <c r="I27" s="41"/>
      <c r="J27" s="2"/>
      <c r="K27" s="1"/>
    </row>
    <row r="28" spans="1:11" ht="15.75" x14ac:dyDescent="0.25">
      <c r="A28" s="5">
        <v>44888</v>
      </c>
      <c r="B28" s="3"/>
      <c r="C28" s="3"/>
      <c r="D28" s="4"/>
      <c r="E28" s="28"/>
      <c r="F28" s="40"/>
      <c r="G28" s="40"/>
      <c r="H28" s="40"/>
      <c r="I28" s="41"/>
      <c r="J28" s="2"/>
      <c r="K28" s="1"/>
    </row>
    <row r="29" spans="1:11" ht="15.75" x14ac:dyDescent="0.25">
      <c r="A29" s="5">
        <v>44889</v>
      </c>
      <c r="B29" s="3"/>
      <c r="C29" s="3"/>
      <c r="D29" s="4"/>
      <c r="E29" s="28"/>
      <c r="F29" s="40"/>
      <c r="G29" s="40"/>
      <c r="H29" s="40"/>
      <c r="I29" s="41"/>
      <c r="J29" s="2"/>
      <c r="K29" s="1"/>
    </row>
    <row r="30" spans="1:11" ht="15.75" x14ac:dyDescent="0.25">
      <c r="A30" s="5">
        <v>44890</v>
      </c>
      <c r="B30" s="3"/>
      <c r="C30" s="3"/>
      <c r="D30" s="4"/>
      <c r="E30" s="28"/>
      <c r="F30" s="40"/>
      <c r="G30" s="40"/>
      <c r="H30" s="40"/>
      <c r="I30" s="41"/>
      <c r="J30" s="2"/>
      <c r="K30" s="1"/>
    </row>
    <row r="31" spans="1:11" ht="15.75" x14ac:dyDescent="0.25">
      <c r="A31" s="5">
        <v>44891</v>
      </c>
      <c r="B31" s="3"/>
      <c r="C31" s="3"/>
      <c r="D31" s="4"/>
      <c r="E31" s="28"/>
      <c r="F31" s="40"/>
      <c r="G31" s="40"/>
      <c r="H31" s="40"/>
      <c r="I31" s="41"/>
      <c r="J31" s="2"/>
      <c r="K31" s="1"/>
    </row>
    <row r="32" spans="1:11" ht="15.75" x14ac:dyDescent="0.25">
      <c r="A32" s="5">
        <v>44892</v>
      </c>
      <c r="B32" s="3"/>
      <c r="C32" s="3"/>
      <c r="D32" s="4"/>
      <c r="E32" s="28"/>
      <c r="F32" s="40"/>
      <c r="G32" s="40"/>
      <c r="H32" s="40"/>
      <c r="I32" s="41"/>
      <c r="J32" s="2"/>
      <c r="K32" s="1"/>
    </row>
    <row r="33" spans="1:12" ht="15.75" x14ac:dyDescent="0.25">
      <c r="A33" s="5">
        <v>44893</v>
      </c>
      <c r="B33" s="3"/>
      <c r="C33" s="3"/>
      <c r="D33" s="4"/>
      <c r="E33" s="28"/>
      <c r="F33" s="40"/>
      <c r="G33" s="40"/>
      <c r="H33" s="40"/>
      <c r="I33" s="41"/>
      <c r="J33" s="2"/>
      <c r="K33" s="1"/>
    </row>
    <row r="34" spans="1:12" ht="16.5" customHeight="1" thickBot="1" x14ac:dyDescent="0.3">
      <c r="A34" s="5">
        <v>44894</v>
      </c>
      <c r="B34" s="3"/>
      <c r="C34" s="3"/>
      <c r="D34" s="4"/>
      <c r="E34" s="28"/>
      <c r="F34" s="40"/>
      <c r="G34" s="40"/>
      <c r="H34" s="40"/>
      <c r="I34" s="41"/>
      <c r="J34" s="2"/>
      <c r="K34" s="1"/>
    </row>
    <row r="35" spans="1:12" ht="16.5" thickBot="1" x14ac:dyDescent="0.3">
      <c r="A35" s="30">
        <v>44895</v>
      </c>
      <c r="B35" s="6"/>
      <c r="C35" s="6"/>
      <c r="D35" s="31"/>
      <c r="E35" s="29"/>
      <c r="F35" s="42"/>
      <c r="G35" s="42"/>
      <c r="H35" s="42"/>
      <c r="I35" s="43"/>
      <c r="L35" s="67" t="s">
        <v>17</v>
      </c>
    </row>
    <row r="36" spans="1:12" ht="15.75" x14ac:dyDescent="0.25">
      <c r="A36" s="56" t="s">
        <v>6</v>
      </c>
      <c r="B36" s="58">
        <f ca="1">SUM(B5:B35)</f>
        <v>999</v>
      </c>
      <c r="C36" s="60">
        <f ca="1">SUM(C5:C35)</f>
        <v>0</v>
      </c>
      <c r="D36" s="63">
        <f ca="1">SUM(D5:D35)</f>
        <v>0</v>
      </c>
      <c r="E36" s="60">
        <f ca="1">SUM(E5:E35)</f>
        <v>0</v>
      </c>
      <c r="F36" s="26" t="s">
        <v>21</v>
      </c>
      <c r="G36" s="27" t="s">
        <v>9</v>
      </c>
      <c r="H36" s="27" t="s">
        <v>10</v>
      </c>
      <c r="I36" s="23" t="s">
        <v>6</v>
      </c>
      <c r="J36" s="25" t="s">
        <v>16</v>
      </c>
      <c r="K36" s="23" t="s">
        <v>20</v>
      </c>
      <c r="L36" s="68"/>
    </row>
    <row r="37" spans="1:12" ht="16.5" thickBot="1" x14ac:dyDescent="0.3">
      <c r="A37" s="57"/>
      <c r="B37" s="59"/>
      <c r="C37" s="59"/>
      <c r="D37" s="64"/>
      <c r="E37" s="59"/>
      <c r="F37" s="16">
        <f ca="1">B36/5</f>
        <v>199.8</v>
      </c>
      <c r="G37" s="6">
        <f ca="1">C36/4</f>
        <v>0</v>
      </c>
      <c r="H37" s="6">
        <f ca="1">D36/2</f>
        <v>0</v>
      </c>
      <c r="I37" s="19">
        <f ca="1">F37+G37+H37+L37</f>
        <v>399.6</v>
      </c>
      <c r="J37" s="24">
        <v>0</v>
      </c>
      <c r="K37" s="32">
        <f ca="1">I37-J37</f>
        <v>399.6</v>
      </c>
      <c r="L37" s="33">
        <f>'Novembre 2022'!K37</f>
        <v>199.8</v>
      </c>
    </row>
  </sheetData>
  <mergeCells count="41">
    <mergeCell ref="L6:L7"/>
    <mergeCell ref="F7:I7"/>
    <mergeCell ref="A1:D1"/>
    <mergeCell ref="A2:D2"/>
    <mergeCell ref="B4:D4"/>
    <mergeCell ref="F4:I5"/>
    <mergeCell ref="F6:I6"/>
    <mergeCell ref="F19:I19"/>
    <mergeCell ref="F8:I8"/>
    <mergeCell ref="F9:I9"/>
    <mergeCell ref="F10:I10"/>
    <mergeCell ref="F11:I11"/>
    <mergeCell ref="F12:I12"/>
    <mergeCell ref="F13:I13"/>
    <mergeCell ref="F14:I14"/>
    <mergeCell ref="F15:I15"/>
    <mergeCell ref="F16:I16"/>
    <mergeCell ref="F17:I17"/>
    <mergeCell ref="F18:I18"/>
    <mergeCell ref="F31:I31"/>
    <mergeCell ref="F20:I20"/>
    <mergeCell ref="F21:I21"/>
    <mergeCell ref="F22:I22"/>
    <mergeCell ref="F23:I23"/>
    <mergeCell ref="F24:I24"/>
    <mergeCell ref="F25:I25"/>
    <mergeCell ref="F26:I26"/>
    <mergeCell ref="F27:I27"/>
    <mergeCell ref="F28:I28"/>
    <mergeCell ref="F29:I29"/>
    <mergeCell ref="F30:I30"/>
    <mergeCell ref="A36:A37"/>
    <mergeCell ref="B36:B37"/>
    <mergeCell ref="C36:C37"/>
    <mergeCell ref="D36:D37"/>
    <mergeCell ref="E36:E37"/>
    <mergeCell ref="F32:I32"/>
    <mergeCell ref="F33:I33"/>
    <mergeCell ref="F34:I34"/>
    <mergeCell ref="F35:I35"/>
    <mergeCell ref="L35:L36"/>
  </mergeCells>
  <conditionalFormatting sqref="I37">
    <cfRule type="cellIs" dxfId="0" priority="1" operator="greaterThan">
      <formula>32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Novembre 2022</vt:lpstr>
      <vt:lpstr>Decembre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Jourdan, Gerald</dc:creator>
  <cp:lastModifiedBy>JF</cp:lastModifiedBy>
  <dcterms:created xsi:type="dcterms:W3CDTF">2022-11-07T07:52:22Z</dcterms:created>
  <dcterms:modified xsi:type="dcterms:W3CDTF">2022-11-07T12:41:36Z</dcterms:modified>
</cp:coreProperties>
</file>