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C770C0C-0EE4-49C2-B917-B8106418BD3E}" xr6:coauthVersionLast="47" xr6:coauthVersionMax="47" xr10:uidLastSave="{00000000-0000-0000-0000-000000000000}"/>
  <bookViews>
    <workbookView xWindow="1275" yWindow="960" windowWidth="21870" windowHeight="13035" xr2:uid="{4AE43023-C689-4859-9060-1EE5BA5267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E11" i="1"/>
  <c r="E9" i="1"/>
  <c r="D10" i="1"/>
  <c r="D11" i="1"/>
  <c r="D9" i="1"/>
  <c r="E3" i="1" l="1" a="1"/>
  <c r="E3" i="1" s="1"/>
  <c r="E4" i="1" a="1"/>
  <c r="E4" i="1" s="1"/>
  <c r="E2" i="1" a="1"/>
  <c r="E2" i="1" s="1"/>
  <c r="C3" i="1"/>
  <c r="C4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<sst xmlns="http://schemas.openxmlformats.org/spreadsheetml/2006/main" count="18" uniqueCount="13">
  <si>
    <t>Compte client</t>
  </si>
  <si>
    <t>Montant</t>
  </si>
  <si>
    <t>Montant remise</t>
  </si>
  <si>
    <t>Client</t>
  </si>
  <si>
    <t>Paiement</t>
  </si>
  <si>
    <t>Grossiste</t>
  </si>
  <si>
    <t>Détaillant</t>
  </si>
  <si>
    <t>Comptant</t>
  </si>
  <si>
    <t>30 jours</t>
  </si>
  <si>
    <t>Type</t>
  </si>
  <si>
    <t>Taux</t>
  </si>
  <si>
    <t>Remise</t>
  </si>
  <si>
    <t>Autre méthode (avec table de correspondance ---&gt;)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</si>
</sst>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B5E0A1-C2CE-488E-BB8E-FCF17B1CA045}">
  <dimension ref="A1:J11"/>
  <sheetViews>
    <sheetView showGridLines="0" tabSelected="1" workbookViewId="0">
      <selection activeCell="I8" sqref="I8:J10"/>
    </sheetView>
  </sheetViews>
  <sheetFormatPr baseColWidth="10" defaultRowHeight="14.25" x14ac:dyDescent="0.25"/>
  <cols>
    <col min="2" max="2" width="12.42578125" bestFit="1" customWidth="1"/>
  </cols>
  <sheetData>
    <row r="1" spans="1:10" x14ac:dyDescent="0.25">
      <c r="A1" t="s">
        <v>0</v>
      </c>
      <c r="B1" t="s">
        <v>1</v>
      </c>
      <c r="C1" t="s">
        <v>2</v>
      </c>
    </row>
    <row r="2" spans="1:10" x14ac:dyDescent="0.25">
      <c r="A2">
        <v>415</v>
      </c>
      <c r="B2">
        <v>10001</v>
      </c>
      <c r="C2">
        <f>IF(AND(B2&gt;10000,A2&lt;&gt;416),B2*IF(A2=419,0.005,0.003),0)</f>
        <v>30.003</v>
      </c>
      <c r="E2" cm="1">
        <f t="array" ref="E2">_xlfn.IFS(AND(A2=419,B2&gt;10000),5%,AND(A2&lt;&gt;416,B2&gt;10000),3%,TRUE,0%)*B2</f>
        <v>300.02999999999997</v>
      </c>
    </row>
    <row r="3" spans="1:10" x14ac:dyDescent="0.25">
      <c r="A3">
        <v>416</v>
      </c>
      <c r="B3">
        <v>10001</v>
      </c>
      <c r="C3">
        <f t="shared" ref="C3:C4" si="0">IF(AND(B3&gt;10000,A3&lt;&gt;416),B3*IF(A3=419,0.005,0.003),0)</f>
        <v>0</v>
      </c>
      <c r="E3" cm="1">
        <f t="array" ref="E3">_xlfn.IFS(AND(A3=419,B3&gt;10000),5%,AND(A3&lt;&gt;416,B3&gt;10000),3%,TRUE,0%)*B3</f>
        <v>0</v>
      </c>
    </row>
    <row r="4" spans="1:10" x14ac:dyDescent="0.25">
      <c r="A4">
        <v>419</v>
      </c>
      <c r="B4">
        <v>10001</v>
      </c>
      <c r="C4">
        <f t="shared" si="0"/>
        <v>50.005000000000003</v>
      </c>
      <c r="E4" cm="1">
        <f t="array" ref="E4">_xlfn.IFS(AND(A4=419,B4&gt;10000),5%,AND(A4&lt;&gt;416,B4&gt;10000),3%,TRUE,0%)*B4</f>
        <v>500.05</v>
      </c>
    </row>
    <row r="8" spans="1:10" x14ac:dyDescent="0.25">
      <c r="A8" t="s">
        <v>3</v>
      </c>
      <c r="B8" t="s">
        <v>4</v>
      </c>
      <c r="C8" t="s">
        <v>1</v>
      </c>
      <c r="D8" t="s">
        <v>11</v>
      </c>
      <c r="E8" t="s">
        <v>12</v>
      </c>
      <c r="I8" t="s">
        <v>9</v>
      </c>
      <c r="J8" t="s">
        <v>10</v>
      </c>
    </row>
    <row r="9" spans="1:10" x14ac:dyDescent="0.25">
      <c r="A9" t="s">
        <v>5</v>
      </c>
      <c r="B9" t="s">
        <v>7</v>
      </c>
      <c r="C9">
        <v>10000</v>
      </c>
      <c r="D9">
        <f>IF(B9="Comptant",IF(A9="Grossiste",5%,2%),0)*C9</f>
        <v>500</v>
      </c>
      <c r="E9">
        <f>IF(B9="Comptant",VLOOKUP(A9,$I$9:$J$10,2,0),0)*C9</f>
        <v>500</v>
      </c>
      <c r="I9" t="s">
        <v>5</v>
      </c>
      <c r="J9" s="1">
        <v>0.05</v>
      </c>
    </row>
    <row r="10" spans="1:10" x14ac:dyDescent="0.25">
      <c r="A10" t="s">
        <v>6</v>
      </c>
      <c r="B10" t="s">
        <v>7</v>
      </c>
      <c r="C10">
        <v>5000</v>
      </c>
      <c r="D10">
        <f t="shared" ref="D10:D11" si="1">IF(B10="Comptant",IF(A10="Grossiste",5%,2%),0)*C10</f>
        <v>100</v>
      </c>
      <c r="E10">
        <f>IF(B10="Comptant",VLOOKUP(A10,$I$9:$J$10,2,0),0)*C10</f>
        <v>100</v>
      </c>
      <c r="I10" t="s">
        <v>6</v>
      </c>
      <c r="J10" s="1">
        <v>0.02</v>
      </c>
    </row>
    <row r="11" spans="1:10" x14ac:dyDescent="0.25">
      <c r="A11" t="s">
        <v>5</v>
      </c>
      <c r="B11" t="s">
        <v>8</v>
      </c>
      <c r="C11">
        <v>5000</v>
      </c>
      <c r="D11">
        <f t="shared" si="1"/>
        <v>0</v>
      </c>
      <c r="E11">
        <f>IF(B11="Comptant",VLOOKUP(A11,$I$9:$J$10,2,0),0)*C11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2022-10-09T09:13:05Z</dcterms:created>
  <dcterms:modified xsi:type="dcterms:W3CDTF">2022-10-09T10:15:32Z</dcterms:modified>
</cp:coreProperties>
</file>